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liliana.casas\Desktop\"/>
    </mc:Choice>
  </mc:AlternateContent>
  <xr:revisionPtr revIDLastSave="0" documentId="13_ncr:1_{2AD0B40B-0649-4ACF-B29C-F3A9DEEC6088}" xr6:coauthVersionLast="41" xr6:coauthVersionMax="41" xr10:uidLastSave="{00000000-0000-0000-0000-000000000000}"/>
  <bookViews>
    <workbookView xWindow="-120" yWindow="-120" windowWidth="29040" windowHeight="15840" tabRatio="691" activeTab="1" xr2:uid="{00000000-000D-0000-FFFF-FFFF00000000}"/>
  </bookViews>
  <sheets>
    <sheet name="Contexto" sheetId="15" r:id="rId1"/>
    <sheet name="PLE-PIN-F001" sheetId="3" r:id="rId2"/>
    <sheet name="FuenteRiesgo_AImpacto" sheetId="5" r:id="rId3"/>
    <sheet name="Mapa_Riesgo_Inherente" sheetId="10" state="hidden" r:id="rId4"/>
    <sheet name="Mapa_RResidual" sheetId="13" r:id="rId5"/>
    <sheet name="Nivel_Organizacional" sheetId="6" r:id="rId6"/>
    <sheet name="Caracteristicas_Controles" sheetId="7" r:id="rId7"/>
    <sheet name="Probabilidad" sheetId="8" r:id="rId8"/>
    <sheet name="Impacto" sheetId="9" r:id="rId9"/>
    <sheet name="Imp_Ambiental" sheetId="14" r:id="rId10"/>
  </sheets>
  <externalReferences>
    <externalReference r:id="rId11"/>
    <externalReference r:id="rId12"/>
    <externalReference r:id="rId13"/>
    <externalReference r:id="rId14"/>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0">Contexto!$B$1:$E$23</definedName>
    <definedName name="_xlnm.Print_Area" localSheetId="1">'PLE-PIN-F001'!$B$1:$AW$30</definedName>
    <definedName name="AREA_IMPACTO">#REF!</definedName>
    <definedName name="areaimpacto" localSheetId="1">'PLE-PIN-F001'!$BM$351:$BM$357</definedName>
    <definedName name="areaimpacto">'[1]SM-FO-27'!$BQ$476:$BQ$482</definedName>
    <definedName name="B" localSheetId="1">#REF!</definedName>
    <definedName name="B">#REF!</definedName>
    <definedName name="CALIFICACION" localSheetId="1">#REF!</definedName>
    <definedName name="CALIFICACION">#REF!</definedName>
    <definedName name="CAUSAS">[2]CAUSAS!$C$6:$O$11</definedName>
    <definedName name="cl" localSheetId="1">'PLE-PIN-F001'!#REF!</definedName>
    <definedName name="cl">'[1]SM-FO-27'!#REF!</definedName>
    <definedName name="CLAVE" localSheetId="1">#REF!</definedName>
    <definedName name="CLAVE">#REF!</definedName>
    <definedName name="CLAVECAUSA">[2]CAUSAS!$C$12:$O$12</definedName>
    <definedName name="CLAVECONT" localSheetId="1">#REF!</definedName>
    <definedName name="CLAVECONT">#REF!</definedName>
    <definedName name="CLAVECONTROL">'[2]NO BORRAR'!$B$41:$B$57</definedName>
    <definedName name="CLAVEOBJ" localSheetId="1">#REF!</definedName>
    <definedName name="CLAVEOBJ">#REF!</definedName>
    <definedName name="CLAVEPOL" localSheetId="1">#REF!</definedName>
    <definedName name="CLAVEPOL">#REF!</definedName>
    <definedName name="CLAVEPOLITICA">'[2]NO BORRAR'!$B$3:$B$17</definedName>
    <definedName name="CLAVEPROC" localSheetId="1">#REF!</definedName>
    <definedName name="CLAVEPROC">#REF!</definedName>
    <definedName name="CLAVEPROCEDIMIENTO">'[2]NO BORRAR'!$B$22:$B$38</definedName>
    <definedName name="CLAVERIESGO" localSheetId="1">#REF!</definedName>
    <definedName name="CLAVERIESGO">#REF!</definedName>
    <definedName name="CODIGO" localSheetId="1">#REF!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 localSheetId="1">#REF!</definedName>
    <definedName name="CONTROLES">#REF!</definedName>
    <definedName name="DIRECCION_ACTIVIDADES_MARITIMAS" localSheetId="1">#REF!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 localSheetId="1">'PLE-PIN-F001'!$BL$351:$BL$355</definedName>
    <definedName name="fuentesriesgo">'[1]SM-FO-27'!$BP$476:$BP$480</definedName>
    <definedName name="g" localSheetId="1">#REF!</definedName>
    <definedName name="g">#REF!</definedName>
    <definedName name="GRAVEDAD" localSheetId="1">#REF!</definedName>
    <definedName name="GRAVEDAD">#REF!</definedName>
    <definedName name="IMPACTO">#REF!</definedName>
    <definedName name="INSTALACIONES">#REF!</definedName>
    <definedName name="LET">#REF!</definedName>
    <definedName name="MACROPROCESO">#REF!</definedName>
    <definedName name="nivelorgriesgo" localSheetId="1">'PLE-PIN-F001'!$BN$351:$BN$353</definedName>
    <definedName name="nivelorgriesgo">'[1]SM-FO-27'!$BR$481:$BR$483</definedName>
    <definedName name="NN" localSheetId="1">#REF!</definedName>
    <definedName name="NN">#REF!</definedName>
    <definedName name="NOMBRE_RIESGO" localSheetId="1">#REF!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 localSheetId="1">#REF!</definedName>
    <definedName name="POLITICAS_GUBERNAMENTALES">#REF!</definedName>
    <definedName name="politicasmanejo">'PLE-PIN-F001'!$BY$351:$BY$355</definedName>
    <definedName name="PROCEDIMIENTO" localSheetId="1">#REF!</definedName>
    <definedName name="PROCEDIMIENTO">#REF!</definedName>
    <definedName name="PROCESO" localSheetId="1">#REF!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 localSheetId="1">#REF!</definedName>
    <definedName name="RIESGOS">#REF!</definedName>
    <definedName name="SE" localSheetId="1">#REF!</definedName>
    <definedName name="SE">#REF!</definedName>
    <definedName name="SI_NO">'[3]NO BORRAR'!$F$1:$F$2</definedName>
    <definedName name="SINO" localSheetId="1">#REF!</definedName>
    <definedName name="SINO">#REF!</definedName>
    <definedName name="SISTEMAS" localSheetId="1">#REF!</definedName>
    <definedName name="SISTEMAS">#REF!</definedName>
    <definedName name="TECNOLOGIA">#REF!</definedName>
    <definedName name="Tipificacionriesgo" localSheetId="1">'PLE-PIN-F001'!$BN$364:$BN$375</definedName>
    <definedName name="Tipificacionriesgo">'[1]SM-FO-27'!$BR$486:$BR$499</definedName>
    <definedName name="TIPOACCION">'[2]NO BORRAR'!$I$1:$I$9</definedName>
    <definedName name="tiposriesgo">'PLE-PIN-F001'!$BN$364:$BN$372</definedName>
    <definedName name="_xlnm.Print_Titles" localSheetId="1">'PLE-PIN-F001'!$16:$18</definedName>
    <definedName name="TOTAL_PUNTAJE_RIESGO" localSheetId="1">#REF!</definedName>
    <definedName name="TOTAL_PUNTAJE_RIESGO">#REF!</definedName>
    <definedName name="TRATAMIENTO" localSheetId="1">#REF!</definedName>
    <definedName name="TRATAMIENTO">#REF!</definedName>
    <definedName name="TRATAMIENTO_RIESGO">'[3]NO BORRAR'!$G$1:$G$5</definedName>
    <definedName name="trIANGULO" localSheetId="1">#REF!</definedName>
    <definedName name="trIANGULO">#REF!</definedName>
    <definedName name="X" localSheetId="1">#REF!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0" i="13" l="1"/>
  <c r="AI26" i="3" l="1"/>
  <c r="X20" i="3" l="1"/>
  <c r="Y20" i="3" s="1"/>
  <c r="AA20" i="3" s="1"/>
  <c r="X21" i="3"/>
  <c r="Y21" i="3" s="1"/>
  <c r="AA21" i="3" s="1"/>
  <c r="X22" i="3"/>
  <c r="Y22" i="3" s="1"/>
  <c r="AA22" i="3" s="1"/>
  <c r="X23" i="3"/>
  <c r="Y23" i="3" s="1"/>
  <c r="AA23" i="3" s="1"/>
  <c r="X24" i="3"/>
  <c r="Y24" i="3" s="1"/>
  <c r="AA24" i="3" s="1"/>
  <c r="X25" i="3"/>
  <c r="Y25" i="3" s="1"/>
  <c r="AA25" i="3" s="1"/>
  <c r="X19" i="3"/>
  <c r="Y19" i="3" s="1"/>
  <c r="AA19" i="3" s="1"/>
  <c r="K20" i="3"/>
  <c r="C44" i="13" s="1"/>
  <c r="M20" i="3"/>
  <c r="D44" i="13" s="1"/>
  <c r="K21" i="3"/>
  <c r="C45" i="13" s="1"/>
  <c r="M21" i="3"/>
  <c r="D45" i="13" s="1"/>
  <c r="K22" i="3"/>
  <c r="M22" i="3"/>
  <c r="D46" i="13" s="1"/>
  <c r="K23" i="3"/>
  <c r="C47" i="13" s="1"/>
  <c r="M23" i="3"/>
  <c r="D47" i="13" s="1"/>
  <c r="K24" i="3"/>
  <c r="M24" i="3"/>
  <c r="D48" i="13" s="1"/>
  <c r="K25" i="3"/>
  <c r="C49" i="13" s="1"/>
  <c r="M25" i="3"/>
  <c r="D49" i="13" s="1"/>
  <c r="AP14" i="3"/>
  <c r="AP13" i="3"/>
  <c r="AP12" i="3"/>
  <c r="AP11" i="3"/>
  <c r="AP10" i="3"/>
  <c r="AP9" i="3"/>
  <c r="AP8" i="3"/>
  <c r="AP7" i="3"/>
  <c r="AP6" i="3"/>
  <c r="AP5" i="3"/>
  <c r="AR5" i="3"/>
  <c r="AR4" i="3"/>
  <c r="K19" i="3"/>
  <c r="C43" i="13" s="1"/>
  <c r="M19" i="3"/>
  <c r="D43" i="13" s="1"/>
  <c r="B19" i="3"/>
  <c r="B20" i="3"/>
  <c r="B44" i="13" s="1"/>
  <c r="B21" i="3"/>
  <c r="B41" i="10" s="1"/>
  <c r="B22" i="3"/>
  <c r="B23" i="3"/>
  <c r="B24" i="3"/>
  <c r="B44" i="10" s="1"/>
  <c r="B25" i="3"/>
  <c r="B46" i="10"/>
  <c r="AO5" i="3"/>
  <c r="AO6" i="3"/>
  <c r="AO7" i="3"/>
  <c r="AO8" i="3"/>
  <c r="AR8" i="3"/>
  <c r="AU8" i="3"/>
  <c r="AO9" i="3"/>
  <c r="AR9" i="3"/>
  <c r="AU9" i="3"/>
  <c r="AO10" i="3"/>
  <c r="AR10" i="3"/>
  <c r="AU10" i="3"/>
  <c r="AO11" i="3"/>
  <c r="AR11" i="3"/>
  <c r="AU11" i="3"/>
  <c r="AO12" i="3"/>
  <c r="AR12" i="3"/>
  <c r="AU12" i="3"/>
  <c r="AO13" i="3"/>
  <c r="AR13" i="3"/>
  <c r="AU13" i="3"/>
  <c r="AO14" i="3"/>
  <c r="AR14" i="3"/>
  <c r="B48" i="10"/>
  <c r="B45" i="13"/>
  <c r="D46" i="10"/>
  <c r="C45" i="10" l="1"/>
  <c r="B48" i="13"/>
  <c r="D48" i="10"/>
  <c r="C47" i="10"/>
  <c r="C43" i="10"/>
  <c r="C39" i="10"/>
  <c r="D42" i="10"/>
  <c r="D44" i="10"/>
  <c r="C41" i="10"/>
  <c r="C44" i="10"/>
  <c r="C48" i="13"/>
  <c r="E48" i="13" s="1"/>
  <c r="C42" i="10"/>
  <c r="F42" i="10" s="1"/>
  <c r="C46" i="13"/>
  <c r="E46" i="13" s="1"/>
  <c r="D40" i="10"/>
  <c r="N19" i="3"/>
  <c r="O19" i="3" s="1"/>
  <c r="D39" i="10"/>
  <c r="N22" i="3"/>
  <c r="O22" i="3" s="1"/>
  <c r="C48" i="10"/>
  <c r="I48" i="10" s="1"/>
  <c r="H42" i="10"/>
  <c r="N24" i="3"/>
  <c r="O24" i="3" s="1"/>
  <c r="B40" i="10"/>
  <c r="C46" i="10"/>
  <c r="F46" i="10" s="1"/>
  <c r="E43" i="13"/>
  <c r="AG22" i="3"/>
  <c r="AH22" i="3" s="1"/>
  <c r="H46" i="13" s="1"/>
  <c r="AE22" i="3"/>
  <c r="AG23" i="3"/>
  <c r="AH23" i="3" s="1"/>
  <c r="H47" i="13" s="1"/>
  <c r="AE23" i="3"/>
  <c r="AF23" i="3" s="1"/>
  <c r="AG25" i="3"/>
  <c r="AH25" i="3" s="1"/>
  <c r="H49" i="13" s="1"/>
  <c r="AE25" i="3"/>
  <c r="AG24" i="3"/>
  <c r="AH24" i="3" s="1"/>
  <c r="H48" i="13" s="1"/>
  <c r="AE24" i="3"/>
  <c r="AF24" i="3" s="1"/>
  <c r="E44" i="13"/>
  <c r="AG21" i="3"/>
  <c r="AH21" i="3" s="1"/>
  <c r="H45" i="13" s="1"/>
  <c r="AE21" i="3"/>
  <c r="AE20" i="3"/>
  <c r="AF20" i="3" s="1"/>
  <c r="AG20" i="3"/>
  <c r="AH20" i="3" s="1"/>
  <c r="H44" i="13" s="1"/>
  <c r="AE19" i="3"/>
  <c r="AF19" i="3" s="1"/>
  <c r="G43" i="13" s="1"/>
  <c r="AG19" i="3"/>
  <c r="AH19" i="3" s="1"/>
  <c r="H43" i="13" s="1"/>
  <c r="F48" i="10"/>
  <c r="L48" i="10"/>
  <c r="M48" i="10"/>
  <c r="G48" i="10"/>
  <c r="D45" i="10"/>
  <c r="E49" i="13"/>
  <c r="N25" i="3"/>
  <c r="E47" i="13"/>
  <c r="N23" i="3"/>
  <c r="N21" i="3"/>
  <c r="D41" i="10"/>
  <c r="E45" i="13"/>
  <c r="AB21" i="3"/>
  <c r="D43" i="10"/>
  <c r="B47" i="10"/>
  <c r="AB23" i="3"/>
  <c r="B45" i="10"/>
  <c r="B49" i="13"/>
  <c r="D47" i="10"/>
  <c r="AB19" i="3"/>
  <c r="AB20" i="3"/>
  <c r="B46" i="13"/>
  <c r="B42" i="10"/>
  <c r="J48" i="10"/>
  <c r="B43" i="10"/>
  <c r="B47" i="13"/>
  <c r="AB22" i="3"/>
  <c r="AB25" i="3"/>
  <c r="B43" i="13"/>
  <c r="B39" i="10"/>
  <c r="C40" i="10"/>
  <c r="N20" i="3"/>
  <c r="AB24" i="3"/>
  <c r="M42" i="10" l="1"/>
  <c r="E47" i="10"/>
  <c r="L39" i="10"/>
  <c r="L46" i="10"/>
  <c r="E39" i="10"/>
  <c r="K43" i="10"/>
  <c r="I39" i="10"/>
  <c r="M44" i="10"/>
  <c r="E48" i="10"/>
  <c r="M46" i="10"/>
  <c r="J43" i="10"/>
  <c r="K42" i="10"/>
  <c r="E42" i="10"/>
  <c r="G41" i="10"/>
  <c r="F39" i="10"/>
  <c r="J39" i="10"/>
  <c r="K39" i="10"/>
  <c r="H39" i="10"/>
  <c r="M39" i="10"/>
  <c r="I46" i="10"/>
  <c r="H48" i="10"/>
  <c r="K48" i="10"/>
  <c r="G42" i="10"/>
  <c r="I42" i="10"/>
  <c r="L42" i="10"/>
  <c r="K44" i="10"/>
  <c r="J42" i="10"/>
  <c r="I47" i="10"/>
  <c r="E44" i="10"/>
  <c r="F43" i="10"/>
  <c r="L44" i="10"/>
  <c r="G44" i="10"/>
  <c r="J44" i="10"/>
  <c r="H44" i="10"/>
  <c r="F44" i="10"/>
  <c r="AI20" i="3"/>
  <c r="AJ20" i="3" s="1"/>
  <c r="G44" i="13"/>
  <c r="F44" i="13" s="1"/>
  <c r="I44" i="10"/>
  <c r="E46" i="10"/>
  <c r="AI24" i="3"/>
  <c r="AJ24" i="3" s="1"/>
  <c r="G48" i="13"/>
  <c r="AI23" i="3"/>
  <c r="AJ23" i="3" s="1"/>
  <c r="G47" i="13"/>
  <c r="G39" i="10"/>
  <c r="I43" i="13"/>
  <c r="AC43" i="13"/>
  <c r="U43" i="13"/>
  <c r="P43" i="13"/>
  <c r="F43" i="13"/>
  <c r="L43" i="13"/>
  <c r="AB43" i="13"/>
  <c r="Z43" i="13"/>
  <c r="W43" i="13"/>
  <c r="AF43" i="13"/>
  <c r="O43" i="13"/>
  <c r="AA43" i="13"/>
  <c r="X43" i="13"/>
  <c r="V43" i="13"/>
  <c r="Q43" i="13"/>
  <c r="J43" i="13"/>
  <c r="Y43" i="13"/>
  <c r="AD43" i="13"/>
  <c r="R43" i="13"/>
  <c r="AG43" i="13"/>
  <c r="M43" i="13"/>
  <c r="AE43" i="13"/>
  <c r="N43" i="13"/>
  <c r="K43" i="13"/>
  <c r="AI19" i="3"/>
  <c r="AJ19" i="3" s="1"/>
  <c r="T43" i="13"/>
  <c r="K46" i="10"/>
  <c r="H46" i="10"/>
  <c r="J46" i="10"/>
  <c r="G46" i="10"/>
  <c r="AF21" i="3"/>
  <c r="AF25" i="3"/>
  <c r="AF22" i="3"/>
  <c r="H41" i="10"/>
  <c r="M41" i="10"/>
  <c r="F41" i="10"/>
  <c r="E41" i="10"/>
  <c r="K41" i="10"/>
  <c r="J41" i="10"/>
  <c r="I41" i="10"/>
  <c r="K45" i="10"/>
  <c r="M45" i="10"/>
  <c r="H45" i="10"/>
  <c r="J45" i="10"/>
  <c r="L45" i="10"/>
  <c r="F45" i="10"/>
  <c r="E45" i="10"/>
  <c r="I45" i="10"/>
  <c r="G45" i="10"/>
  <c r="H40" i="10"/>
  <c r="L40" i="10"/>
  <c r="F40" i="10"/>
  <c r="J40" i="10"/>
  <c r="E40" i="10"/>
  <c r="G40" i="10"/>
  <c r="I40" i="10"/>
  <c r="M40" i="10"/>
  <c r="K40" i="10"/>
  <c r="L47" i="10"/>
  <c r="L41" i="10"/>
  <c r="O21" i="3"/>
  <c r="O25" i="3"/>
  <c r="O20" i="3"/>
  <c r="E43" i="10"/>
  <c r="I43" i="10"/>
  <c r="L43" i="10"/>
  <c r="H43" i="10"/>
  <c r="G43" i="10"/>
  <c r="M43" i="10"/>
  <c r="O23" i="3"/>
  <c r="K47" i="10"/>
  <c r="F47" i="10"/>
  <c r="M47" i="10"/>
  <c r="J47" i="10"/>
  <c r="G47" i="10"/>
  <c r="H47" i="10"/>
  <c r="AI22" i="3" l="1"/>
  <c r="AJ22" i="3" s="1"/>
  <c r="G46" i="13"/>
  <c r="Q48" i="13"/>
  <c r="AE48" i="13"/>
  <c r="V48" i="13"/>
  <c r="J48" i="13"/>
  <c r="M48" i="13"/>
  <c r="U48" i="13"/>
  <c r="AD48" i="13"/>
  <c r="N48" i="13"/>
  <c r="AG48" i="13"/>
  <c r="R48" i="13"/>
  <c r="P48" i="13"/>
  <c r="AB48" i="13"/>
  <c r="Z48" i="13"/>
  <c r="X48" i="13"/>
  <c r="AA48" i="13"/>
  <c r="AC48" i="13"/>
  <c r="AF48" i="13"/>
  <c r="L48" i="13"/>
  <c r="T48" i="13"/>
  <c r="K48" i="13"/>
  <c r="Y48" i="13"/>
  <c r="O48" i="13"/>
  <c r="W48" i="13"/>
  <c r="I48" i="13"/>
  <c r="F48" i="13"/>
  <c r="J44" i="13"/>
  <c r="N44" i="13"/>
  <c r="Q44" i="13"/>
  <c r="M44" i="13"/>
  <c r="Z44" i="13"/>
  <c r="AG44" i="13"/>
  <c r="Y44" i="13"/>
  <c r="AE44" i="13"/>
  <c r="P44" i="13"/>
  <c r="AB44" i="13"/>
  <c r="I44" i="13"/>
  <c r="AC44" i="13"/>
  <c r="U44" i="13"/>
  <c r="V44" i="13"/>
  <c r="T44" i="13"/>
  <c r="O44" i="13"/>
  <c r="W44" i="13"/>
  <c r="R44" i="13"/>
  <c r="AF44" i="13"/>
  <c r="X44" i="13"/>
  <c r="AD44" i="13"/>
  <c r="K44" i="13"/>
  <c r="AA44" i="13"/>
  <c r="L44" i="13"/>
  <c r="AI25" i="3"/>
  <c r="AJ25" i="3" s="1"/>
  <c r="G49" i="13"/>
  <c r="AI21" i="3"/>
  <c r="AJ21" i="3" s="1"/>
  <c r="G45" i="13"/>
  <c r="AG47" i="13"/>
  <c r="X47" i="13"/>
  <c r="AF47" i="13"/>
  <c r="AE47" i="13"/>
  <c r="P47" i="13"/>
  <c r="Q47" i="13"/>
  <c r="U47" i="13"/>
  <c r="T47" i="13"/>
  <c r="R47" i="13"/>
  <c r="AC47" i="13"/>
  <c r="AB47" i="13"/>
  <c r="L47" i="13"/>
  <c r="K47" i="13"/>
  <c r="V47" i="13"/>
  <c r="J47" i="13"/>
  <c r="N47" i="13"/>
  <c r="W47" i="13"/>
  <c r="M47" i="13"/>
  <c r="Z47" i="13"/>
  <c r="AD47" i="13"/>
  <c r="Y47" i="13"/>
  <c r="AA47" i="13"/>
  <c r="O47" i="13"/>
  <c r="I47" i="13"/>
  <c r="F47" i="13"/>
  <c r="F49" i="10"/>
  <c r="F16" i="10" s="1"/>
  <c r="E49" i="10"/>
  <c r="D16" i="10" s="1"/>
  <c r="G49" i="10"/>
  <c r="H16" i="10" s="1"/>
  <c r="K49" i="10"/>
  <c r="D26" i="10" s="1"/>
  <c r="H49" i="10"/>
  <c r="D21" i="10" s="1"/>
  <c r="M49" i="10"/>
  <c r="H26" i="10" s="1"/>
  <c r="J49" i="10"/>
  <c r="H21" i="10" s="1"/>
  <c r="L49" i="10"/>
  <c r="F26" i="10" s="1"/>
  <c r="I49" i="10"/>
  <c r="F21" i="10" s="1"/>
  <c r="X45" i="13" l="1"/>
  <c r="AC45" i="13"/>
  <c r="AE45" i="13"/>
  <c r="Z45" i="13"/>
  <c r="K45" i="13"/>
  <c r="V45" i="13"/>
  <c r="AG45" i="13"/>
  <c r="L45" i="13"/>
  <c r="R45" i="13"/>
  <c r="M45" i="13"/>
  <c r="N45" i="13"/>
  <c r="J45" i="13"/>
  <c r="AB45" i="13"/>
  <c r="Y45" i="13"/>
  <c r="P45" i="13"/>
  <c r="AD45" i="13"/>
  <c r="Q45" i="13"/>
  <c r="AF45" i="13"/>
  <c r="T45" i="13"/>
  <c r="AA45" i="13"/>
  <c r="W45" i="13"/>
  <c r="U45" i="13"/>
  <c r="O45" i="13"/>
  <c r="I45" i="13"/>
  <c r="F45" i="13"/>
  <c r="L46" i="13"/>
  <c r="AG46" i="13"/>
  <c r="Q46" i="13"/>
  <c r="AD46" i="13"/>
  <c r="N46" i="13"/>
  <c r="O46" i="13"/>
  <c r="P46" i="13"/>
  <c r="Z46" i="13"/>
  <c r="V46" i="13"/>
  <c r="W46" i="13"/>
  <c r="AE46" i="13"/>
  <c r="AB46" i="13"/>
  <c r="AC46" i="13"/>
  <c r="M46" i="13"/>
  <c r="Y46" i="13"/>
  <c r="T46" i="13"/>
  <c r="U46" i="13"/>
  <c r="X46" i="13"/>
  <c r="AF46" i="13"/>
  <c r="R46" i="13"/>
  <c r="AA46" i="13"/>
  <c r="J46" i="13"/>
  <c r="K46" i="13"/>
  <c r="I46" i="13"/>
  <c r="F46" i="13"/>
  <c r="AB49" i="13"/>
  <c r="O49" i="13"/>
  <c r="V49" i="13"/>
  <c r="Y49" i="13"/>
  <c r="P49" i="13"/>
  <c r="T49" i="13"/>
  <c r="AE49" i="13"/>
  <c r="R49" i="13"/>
  <c r="W49" i="13"/>
  <c r="AD49" i="13"/>
  <c r="Q49" i="13"/>
  <c r="AF49" i="13"/>
  <c r="J49" i="13"/>
  <c r="AG49" i="13"/>
  <c r="AG50" i="13" s="1"/>
  <c r="L49" i="13"/>
  <c r="Z49" i="13"/>
  <c r="K49" i="13"/>
  <c r="N49" i="13"/>
  <c r="M49" i="13"/>
  <c r="AA49" i="13"/>
  <c r="X49" i="13"/>
  <c r="AC49" i="13"/>
  <c r="U49" i="13"/>
  <c r="I49" i="13"/>
  <c r="F49" i="13"/>
  <c r="K50" i="13" l="1"/>
  <c r="D15" i="13" s="1"/>
  <c r="I50" i="13"/>
  <c r="D10" i="13" s="1"/>
  <c r="AA50" i="13"/>
  <c r="H25" i="13" s="1"/>
  <c r="J50" i="13"/>
  <c r="F10" i="13" s="1"/>
  <c r="L50" i="13"/>
  <c r="Z50" i="13"/>
  <c r="L20" i="13" s="1"/>
  <c r="O50" i="13"/>
  <c r="D25" i="13" s="1"/>
  <c r="P50" i="13"/>
  <c r="D30" i="13" s="1"/>
  <c r="U50" i="13"/>
  <c r="H20" i="13" s="1"/>
  <c r="V50" i="13"/>
  <c r="F25" i="13" s="1"/>
  <c r="AC50" i="13"/>
  <c r="H30" i="13" s="1"/>
  <c r="AD50" i="13"/>
  <c r="J25" i="13" s="1"/>
  <c r="W50" i="13"/>
  <c r="J15" i="13" s="1"/>
  <c r="R50" i="13"/>
  <c r="L10" i="13" s="1"/>
  <c r="X50" i="13"/>
  <c r="L15" i="13" s="1"/>
  <c r="Q50" i="13"/>
  <c r="J10" i="13" s="1"/>
  <c r="AB50" i="13"/>
  <c r="F30" i="13" s="1"/>
  <c r="Y50" i="13"/>
  <c r="J20" i="13" s="1"/>
  <c r="T50" i="13"/>
  <c r="F20" i="13" s="1"/>
  <c r="N50" i="13"/>
  <c r="D20" i="13" s="1"/>
  <c r="AE50" i="13"/>
  <c r="L25" i="13" s="1"/>
  <c r="AF50" i="13"/>
  <c r="J30" i="13" s="1"/>
  <c r="M50" i="13"/>
  <c r="F15" i="13" s="1"/>
  <c r="C39" i="13"/>
  <c r="AE12" i="3" s="1"/>
  <c r="AK12" i="3" s="1"/>
  <c r="H10" i="13"/>
  <c r="L30" i="13"/>
  <c r="H15" i="13"/>
  <c r="F39" i="13" l="1"/>
</calcChain>
</file>

<file path=xl/sharedStrings.xml><?xml version="1.0" encoding="utf-8"?>
<sst xmlns="http://schemas.openxmlformats.org/spreadsheetml/2006/main" count="782" uniqueCount="476">
  <si>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</si>
  <si>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</si>
  <si>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</si>
  <si>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</si>
  <si>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</si>
  <si>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</si>
  <si>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</si>
  <si>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</si>
  <si>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</si>
  <si>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</si>
  <si>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</si>
  <si>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</si>
  <si>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</si>
  <si>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</si>
  <si>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</si>
  <si>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</si>
  <si>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</si>
  <si>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</si>
  <si>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</si>
  <si>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</si>
  <si>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</si>
  <si>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</si>
  <si>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</si>
  <si>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</si>
  <si>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</si>
  <si>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</si>
  <si>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</si>
  <si>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</si>
  <si>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</si>
  <si>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</si>
  <si>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</si>
  <si>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</si>
  <si>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</si>
  <si>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</si>
  <si>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</si>
  <si>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</si>
  <si>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</si>
  <si>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</si>
  <si>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</si>
  <si>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</si>
  <si>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</si>
  <si>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</si>
  <si>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</si>
  <si>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</si>
  <si>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</si>
  <si>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</si>
  <si>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</si>
  <si>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</si>
  <si>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</si>
  <si>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</si>
  <si>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</si>
  <si>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</si>
  <si>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</si>
  <si>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CONTROL</t>
  </si>
  <si>
    <t>N° PLAN DE MEJORA ASOCIADO</t>
  </si>
  <si>
    <t>Información</t>
  </si>
  <si>
    <t>Estratégico</t>
  </si>
  <si>
    <t>Táctico</t>
  </si>
  <si>
    <t>Operativo</t>
  </si>
  <si>
    <t>ELEMENTOS QUE LOS CARACTERIZAN</t>
  </si>
  <si>
    <t>Estratégicos</t>
  </si>
  <si>
    <t>Tácticos</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</si>
  <si>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</si>
  <si>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</si>
  <si>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</si>
  <si>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</si>
  <si>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</si>
  <si>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</si>
  <si>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</si>
  <si>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</si>
  <si>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</si>
  <si>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</si>
  <si>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</si>
  <si>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</si>
  <si>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</si>
  <si>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</si>
  <si>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</si>
  <si>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</si>
  <si>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</si>
  <si>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</si>
  <si>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</si>
  <si>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Semiautomático</t>
  </si>
  <si>
    <t>Manual/Visual</t>
  </si>
  <si>
    <t>CARACTERÍSTICAS DE LOS CONTROLES</t>
  </si>
  <si>
    <t>CALIICACIÓN</t>
  </si>
  <si>
    <t>INEXISTENTE</t>
  </si>
  <si>
    <t>MALO</t>
  </si>
  <si>
    <t>REGULAR</t>
  </si>
  <si>
    <t>BUENO</t>
  </si>
  <si>
    <t>EXCELENTE</t>
  </si>
  <si>
    <t>PROBABILIDAD DEL RIESGO</t>
  </si>
  <si>
    <t>ESCALAS DE IMPACTO</t>
  </si>
  <si>
    <t>PERFIL DE RIESGO DEL PROCESO</t>
  </si>
  <si>
    <t>CRITICIDAD</t>
  </si>
  <si>
    <t>MAPA DE RIESGO INHERENTE</t>
  </si>
  <si>
    <t>Impacto</t>
  </si>
  <si>
    <t>Probabilidad</t>
  </si>
  <si>
    <t>Fuente de riesgo</t>
  </si>
  <si>
    <t>Area de impacto</t>
  </si>
  <si>
    <t>PROCESO:</t>
  </si>
  <si>
    <t>LÍDER:</t>
  </si>
  <si>
    <t>OBJETIVO:</t>
  </si>
  <si>
    <t>VERSIÓN</t>
  </si>
  <si>
    <t>FECHA</t>
  </si>
  <si>
    <t>RowS(39:39).Select</t>
  </si>
  <si>
    <t>Aceptable</t>
  </si>
  <si>
    <t>Moderada</t>
  </si>
  <si>
    <t>Inaceptable</t>
  </si>
  <si>
    <t>Baja-Leve</t>
  </si>
  <si>
    <t>Baja-Moderado</t>
  </si>
  <si>
    <t>Baja-Catastrófico</t>
  </si>
  <si>
    <t>Media-Leve</t>
  </si>
  <si>
    <t>Media-Moderado</t>
  </si>
  <si>
    <t>Media-Catastrófico</t>
  </si>
  <si>
    <t>Alta-Leve</t>
  </si>
  <si>
    <t>Alta-Moderado</t>
  </si>
  <si>
    <t>Alta-
Catastrófico</t>
  </si>
  <si>
    <t>Rresidual</t>
  </si>
  <si>
    <t>Severidad</t>
  </si>
  <si>
    <t>Prob Res</t>
  </si>
  <si>
    <t>Imp Res</t>
  </si>
  <si>
    <t>CRITERIOS DE VALORACIÓN</t>
  </si>
  <si>
    <t>Alcance</t>
  </si>
  <si>
    <t>Duración</t>
  </si>
  <si>
    <t>Recuperabilidad</t>
  </si>
  <si>
    <t>Cantidad</t>
  </si>
  <si>
    <t>Normatividad</t>
  </si>
  <si>
    <t>$1:$2</t>
  </si>
  <si>
    <t>PROBABLE</t>
  </si>
  <si>
    <t>IMPROBABLE</t>
  </si>
  <si>
    <t>MAYOR</t>
  </si>
  <si>
    <t>MENOR</t>
  </si>
  <si>
    <t>CASI SEGURO</t>
  </si>
  <si>
    <t>POSIBLE</t>
  </si>
  <si>
    <t>RARO</t>
  </si>
  <si>
    <t>ALTO</t>
  </si>
  <si>
    <t>$H:$I</t>
  </si>
  <si>
    <t>Tolerable</t>
  </si>
  <si>
    <t>Moderado</t>
  </si>
  <si>
    <t>Importante</t>
  </si>
  <si>
    <t>Raro-Menor</t>
  </si>
  <si>
    <t>Raro-Moderado</t>
  </si>
  <si>
    <t>Improbable-Menor</t>
  </si>
  <si>
    <t>Raro-
Mayor</t>
  </si>
  <si>
    <t>Raro-Catastrófico</t>
  </si>
  <si>
    <t>Improbable - Moderado</t>
  </si>
  <si>
    <t>Posible - Menor</t>
  </si>
  <si>
    <t>Posible - Moderado</t>
  </si>
  <si>
    <t>Probable - Menor</t>
  </si>
  <si>
    <t>Improbable - Mayor</t>
  </si>
  <si>
    <t>$X:$X</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</si>
  <si>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</si>
  <si>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</si>
  <si>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</si>
  <si>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</si>
  <si>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</si>
  <si>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</si>
  <si>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</si>
  <si>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</si>
  <si>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</si>
  <si>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</si>
  <si>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$10:$</t>
  </si>
  <si>
    <t>$AC:$</t>
  </si>
  <si>
    <t>MAPA DE RIESGOS</t>
  </si>
  <si>
    <t>$5:$6</t>
  </si>
  <si>
    <t>$9:$9</t>
  </si>
  <si>
    <t>$E$2:</t>
  </si>
  <si>
    <t>$I:$I</t>
  </si>
  <si>
    <t>Calidad</t>
  </si>
  <si>
    <t>MÍNIMO</t>
  </si>
  <si>
    <t>$D:$D</t>
  </si>
  <si>
    <t>$F:$F</t>
  </si>
  <si>
    <t>$K:$K</t>
  </si>
  <si>
    <t>$M:$M</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</si>
  <si>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</si>
  <si>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</si>
  <si>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</si>
  <si>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</si>
  <si>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</si>
  <si>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</si>
  <si>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</si>
  <si>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</si>
  <si>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</si>
  <si>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</si>
  <si>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$F$17</t>
  </si>
  <si>
    <t>DESCRIPCIÓN DE LA MODIFICACIÓN</t>
  </si>
  <si>
    <t>EVENTO</t>
  </si>
  <si>
    <t>RELACIÓN DE ÁREAS DE IMPACTO Y FUENTES DE RIESGO
DURANTE LA IDENTIFICACIÓN DE RIESGOS</t>
  </si>
  <si>
    <t>Ambiente</t>
  </si>
  <si>
    <t>Credibilidad, buen nombre y reputación</t>
  </si>
  <si>
    <t xml:space="preserve">                  Área de Impacto
Fuente de Riesgo</t>
  </si>
  <si>
    <t>Tecnología</t>
  </si>
  <si>
    <t>Externa</t>
  </si>
  <si>
    <t xml:space="preserve">Calidad
</t>
  </si>
  <si>
    <t>Servidor público o contratista</t>
  </si>
  <si>
    <t>RIESGO = 1+2+3</t>
  </si>
  <si>
    <r>
      <t xml:space="preserve">SECRETARÍA DISTRITAL DE GOBIERNO 
</t>
    </r>
    <r>
      <rPr>
        <b/>
        <sz val="18"/>
        <color indexed="60"/>
        <rFont val="Arial"/>
        <family val="2"/>
      </rPr>
      <t>FORMATO MATRIZ DE RIESGO</t>
    </r>
  </si>
  <si>
    <t>PROCESOS</t>
  </si>
  <si>
    <t>IDENTIFICACIÓN DEL RIESGO</t>
  </si>
  <si>
    <t>TRATAMIENTO DEL RIESGO</t>
  </si>
  <si>
    <t>ANÁLISIS Y EVALUACIÓN DEL RIESGO</t>
  </si>
  <si>
    <t>Nivel Organizacional</t>
  </si>
  <si>
    <t>CALIDAD</t>
  </si>
  <si>
    <t>AMBIENTE</t>
  </si>
  <si>
    <t>INFORMACIÓN</t>
  </si>
  <si>
    <t>SERVIDOR PÚBLICO O CONTRATISTA</t>
  </si>
  <si>
    <t>CREDIBILIDAD, BUEN NOMBRE Y REPUTACIÓN</t>
  </si>
  <si>
    <t>$A$24</t>
  </si>
  <si>
    <t>$C$2:</t>
  </si>
  <si>
    <t>ZONA DE RIESGO INHERENTE</t>
  </si>
  <si>
    <t>$AG:$</t>
  </si>
  <si>
    <t>ZONA DE RIESGO RESIDUAL</t>
  </si>
  <si>
    <t>Evaluación Independiente</t>
  </si>
  <si>
    <t>Gestión del Conocimiento</t>
  </si>
  <si>
    <t>Planeación y Gestión Sectorial</t>
  </si>
  <si>
    <t>Planeación Institucional</t>
  </si>
  <si>
    <t>Gerencia de TIC</t>
  </si>
  <si>
    <t>Gestión del Patrimonio Documental</t>
  </si>
  <si>
    <t>Comunicación Estratégica</t>
  </si>
  <si>
    <t>Control Disciplinario</t>
  </si>
  <si>
    <t>Gestión Jurídica</t>
  </si>
  <si>
    <t>Gerencia del Talento Humano</t>
  </si>
  <si>
    <t>Gestión Corporativa Institucional</t>
  </si>
  <si>
    <t>Gestión Corporativa Local</t>
  </si>
  <si>
    <t>Convivencia y Dialogo Social</t>
  </si>
  <si>
    <t>Relaciones Estratégicas</t>
  </si>
  <si>
    <t>Fomento y Protección de los DDHH</t>
  </si>
  <si>
    <t>Gestión Pública Territorial Local</t>
  </si>
  <si>
    <t>Inspección, Vigilancia y Control</t>
  </si>
  <si>
    <t>Acompañamiento a la Gestión Local</t>
  </si>
  <si>
    <t>Servicio a la Ciudadanía</t>
  </si>
  <si>
    <t>Operativos/
Específico</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</si>
  <si>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</si>
  <si>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</si>
  <si>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</si>
  <si>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</si>
  <si>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$17:$</t>
  </si>
  <si>
    <t>ANÁLISIS CAUSAL</t>
  </si>
  <si>
    <t>ANÁLISIS DE IMPACTO</t>
  </si>
  <si>
    <t>Causa</t>
  </si>
  <si>
    <t>Consecuencia</t>
  </si>
  <si>
    <t>$AS$1</t>
  </si>
  <si>
    <t>MONITOREO DEL RIESGO</t>
  </si>
  <si>
    <t>MÉTODO DE VERIFICACIÓN PARA EL MONITOREO AL COMPORTAMIENTO</t>
  </si>
  <si>
    <t>OPORTUNIDADES</t>
  </si>
  <si>
    <t>FORTALEZAS</t>
  </si>
  <si>
    <t>AMENAZAS</t>
  </si>
  <si>
    <t>DEBILIDADES</t>
  </si>
  <si>
    <t>ESTRATEGIAS (FO)</t>
  </si>
  <si>
    <t>ESTRATEGIAS (DO)</t>
  </si>
  <si>
    <t>ESTRATEGIAS (FA)</t>
  </si>
  <si>
    <t>ESTRATEGIAS (DA)</t>
  </si>
  <si>
    <t>SECRETARIA DISTRITAL DE GOBIERNO                                                                                                                                                                                   ESTRATEGIAS FO/DO-FA/DA</t>
  </si>
  <si>
    <t>$A:$A</t>
  </si>
  <si>
    <t>$F$8</t>
  </si>
  <si>
    <t>Nota: El perfil de riesgo resume el nivel de riesgo del proceso, permitiendo identificar aspectos de peligro relevantes para establecer prioridades en la implementación de controles.  Su cálculo corresponde al promedio del valor numérico otorgado a la zona de riesgo residual de cada riesgo. Dicho valor numérico se encuentra establecido en el manual de riesgos de la Entidad.  </t>
  </si>
  <si>
    <t>Responsable</t>
  </si>
  <si>
    <t>Periodicidad</t>
  </si>
  <si>
    <t>Proposito</t>
  </si>
  <si>
    <t>Descripción actividad de control</t>
  </si>
  <si>
    <t>Tratamiento a las observaciones</t>
  </si>
  <si>
    <t>Evidencia de la ejecución</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</si>
  <si>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</si>
  <si>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</si>
  <si>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</si>
  <si>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</si>
  <si>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</si>
  <si>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</si>
  <si>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</si>
  <si>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diseño del  control</t>
  </si>
  <si>
    <t>Fuerte</t>
  </si>
  <si>
    <t>Evaluación de los Controles</t>
  </si>
  <si>
    <r>
      <t xml:space="preserve">Evaluación de la ejecución del   control
</t>
    </r>
    <r>
      <rPr>
        <b/>
        <sz val="8"/>
        <rFont val="Arial"/>
        <family val="2"/>
      </rPr>
      <t>Fuerte:</t>
    </r>
    <r>
      <rPr>
        <sz val="8"/>
        <rFont val="Arial"/>
        <family val="2"/>
      </rPr>
      <t xml:space="preserve"> El control se ejecuta de manera consistente por parte del responsable.
</t>
    </r>
    <r>
      <rPr>
        <b/>
        <sz val="8"/>
        <rFont val="Arial"/>
        <family val="2"/>
      </rPr>
      <t>Moderado</t>
    </r>
    <r>
      <rPr>
        <sz val="8"/>
        <rFont val="Arial"/>
        <family val="2"/>
      </rPr>
      <t xml:space="preserve">:El control se ejecuta algunas veces por parte del responsable.
</t>
    </r>
    <r>
      <rPr>
        <b/>
        <sz val="8"/>
        <rFont val="Arial"/>
        <family val="2"/>
      </rPr>
      <t>Débil:</t>
    </r>
    <r>
      <rPr>
        <sz val="8"/>
        <rFont val="Arial"/>
        <family val="2"/>
      </rPr>
      <t xml:space="preserve"> El control no se ejecuta por parte del responsable</t>
    </r>
  </si>
  <si>
    <t>$H$10</t>
  </si>
  <si>
    <t>Solidez del control</t>
  </si>
  <si>
    <t>Fortalecer control?</t>
  </si>
  <si>
    <t>$N:$N</t>
  </si>
  <si>
    <t>$I$44</t>
  </si>
  <si>
    <t>El control dismunuye el Impacto?</t>
  </si>
  <si>
    <t>El control dismunuye la Probabilidad?</t>
  </si>
  <si>
    <t>Probabilidad despues de control</t>
  </si>
  <si>
    <t>Impacto despues de control</t>
  </si>
  <si>
    <t>Probabilidad despues de control +</t>
  </si>
  <si>
    <t>Impacto despues de control+</t>
  </si>
  <si>
    <t>Raro-Mínimo</t>
  </si>
  <si>
    <t>Improbable-Mínimo</t>
  </si>
  <si>
    <t>Posible-Mínimo</t>
  </si>
  <si>
    <t>Probable-Mínimo</t>
  </si>
  <si>
    <t>Casi Seguro-Mínimo</t>
  </si>
  <si>
    <t>Tipología del Riesgo</t>
  </si>
  <si>
    <t>PASOS</t>
  </si>
  <si>
    <t>DESCRIPCIÓN</t>
  </si>
  <si>
    <t>PASO 1</t>
  </si>
  <si>
    <t>Debe tener definido el responsable de realizar la actividad de control</t>
  </si>
  <si>
    <t xml:space="preserve">Cuando el control se hace de manera manual, es importante establecer el cargo responsable de su realización. *el profesional de contratación, *el coordinador de operaciones, * el profesional de nómina. </t>
  </si>
  <si>
    <t>Cuando el control lo hace un sistema o una aplicación de manera automática a través de un sistema programado, es im­portante establecer como responsable de ejecutar el control al sistema o aplicación</t>
  </si>
  <si>
    <t xml:space="preserve">El sistema SAP, *el aplicativo de nómina, *el aplicativo de contratación, *el aplicativo de activos fijos. </t>
  </si>
  <si>
    <t>Ejemplo:</t>
  </si>
  <si>
    <r>
      <t>·</t>
    </r>
    <r>
      <rPr>
        <sz val="7"/>
        <color rgb="FF000000"/>
        <rFont val="Times New Roman"/>
        <family val="1"/>
      </rPr>
      <t xml:space="preserve">         </t>
    </r>
    <r>
      <rPr>
        <sz val="11"/>
        <color rgb="FF000000"/>
        <rFont val="Garamond"/>
        <family val="1"/>
      </rPr>
      <t xml:space="preserve">El control debe iniciar con un cargo responsable o un sistema o aplicación. </t>
    </r>
  </si>
  <si>
    <r>
      <t>·</t>
    </r>
    <r>
      <rPr>
        <sz val="7"/>
        <color rgb="FF000000"/>
        <rFont val="Times New Roman"/>
        <family val="1"/>
      </rPr>
      <t xml:space="preserve">         </t>
    </r>
    <r>
      <rPr>
        <sz val="11"/>
        <color rgb="FF000000"/>
        <rFont val="Garamond"/>
        <family val="1"/>
      </rPr>
      <t xml:space="preserve">Evitar asignar áreas de manera general o nombres de personas. </t>
    </r>
  </si>
  <si>
    <r>
      <t>·</t>
    </r>
    <r>
      <rPr>
        <sz val="7"/>
        <rFont val="Times New Roman"/>
        <family val="1"/>
      </rPr>
      <t xml:space="preserve">         </t>
    </r>
    <r>
      <rPr>
        <sz val="11"/>
        <color rgb="FF000000"/>
        <rFont val="Garamond"/>
        <family val="1"/>
      </rPr>
      <t xml:space="preserve">El control debe estar asignado a un cargo específico. </t>
    </r>
  </si>
  <si>
    <t>PASO 2</t>
  </si>
  <si>
    <t>Debe tener una periodicidad definida para su ejecución:</t>
  </si>
  <si>
    <t xml:space="preserve">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t>
  </si>
  <si>
    <t>Cada vez que se releva un control debe preguntarse si la periodicidad en que este se ejecuta ayuda a prevenir o detectar el riesgo de manera oportuna. Si la respuesta es SÍ, entonces la periodicidad del control está bien diseñada.</t>
  </si>
  <si>
    <t>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t>
  </si>
  <si>
    <t xml:space="preserve">Debe tener una periodicidad definida para su ejecución.  </t>
  </si>
  <si>
    <r>
      <t>§</t>
    </r>
    <r>
      <rPr>
        <sz val="7"/>
        <color rgb="FF000000"/>
        <rFont val="Times New Roman"/>
        <family val="1"/>
      </rPr>
      <t xml:space="preserve">  </t>
    </r>
    <r>
      <rPr>
        <sz val="11"/>
        <color rgb="FF000000"/>
        <rFont val="Garamond"/>
        <family val="1"/>
      </rPr>
      <t xml:space="preserve">El profesional de contratación: </t>
    </r>
    <r>
      <rPr>
        <b/>
        <sz val="11"/>
        <color rgb="FF000000"/>
        <rFont val="Garamond"/>
        <family val="1"/>
      </rPr>
      <t xml:space="preserve">cada vez que se va a realizar </t>
    </r>
    <r>
      <rPr>
        <sz val="11"/>
        <color rgb="FF000000"/>
        <rFont val="Garamond"/>
        <family val="1"/>
      </rPr>
      <t xml:space="preserve">un contrato con un proveedor de servicios. </t>
    </r>
  </si>
  <si>
    <r>
      <t>§</t>
    </r>
    <r>
      <rPr>
        <sz val="7"/>
        <color rgb="FF000000"/>
        <rFont val="Times New Roman"/>
        <family val="1"/>
      </rPr>
      <t xml:space="preserve">  </t>
    </r>
    <r>
      <rPr>
        <sz val="11"/>
        <color rgb="FF000000"/>
        <rFont val="Garamond"/>
        <family val="1"/>
      </rPr>
      <t xml:space="preserve">El coordinador de operaciones: </t>
    </r>
    <r>
      <rPr>
        <b/>
        <sz val="11"/>
        <color rgb="FF000000"/>
        <rFont val="Garamond"/>
        <family val="1"/>
      </rPr>
      <t>diariamente</t>
    </r>
    <r>
      <rPr>
        <sz val="11"/>
        <color rgb="FF000000"/>
        <rFont val="Garamond"/>
        <family val="1"/>
      </rPr>
      <t xml:space="preserve">. </t>
    </r>
  </si>
  <si>
    <r>
      <t>§</t>
    </r>
    <r>
      <rPr>
        <sz val="7"/>
        <rFont val="Times New Roman"/>
        <family val="1"/>
      </rPr>
      <t xml:space="preserve">  </t>
    </r>
    <r>
      <rPr>
        <sz val="11"/>
        <color rgb="FF000000"/>
        <rFont val="Garamond"/>
        <family val="1"/>
      </rPr>
      <t xml:space="preserve">El profesional de nómina: </t>
    </r>
    <r>
      <rPr>
        <b/>
        <sz val="11"/>
        <color rgb="FF000000"/>
        <rFont val="Garamond"/>
        <family val="1"/>
      </rPr>
      <t xml:space="preserve">quincenalmente </t>
    </r>
  </si>
  <si>
    <t>PASO 3</t>
  </si>
  <si>
    <t>Debe indicar cuál es el propósito del control</t>
  </si>
  <si>
    <t xml:space="preserve">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t>
  </si>
  <si>
    <t>Siguiendo las variables a considerar en la evaluación del diseño de control revisadas, se presentan algunos ejemplos de cómo se deben redactar los controles, incluyendo el propósito del control, es decir, lo que este busca.</t>
  </si>
  <si>
    <t>Debe indicar cuál es el propósito del control.</t>
  </si>
  <si>
    <r>
      <t>·</t>
    </r>
    <r>
      <rPr>
        <sz val="7"/>
        <color rgb="FF000000"/>
        <rFont val="Times New Roman"/>
        <family val="1"/>
      </rPr>
      <t xml:space="preserve">         </t>
    </r>
    <r>
      <rPr>
        <sz val="11"/>
        <color rgb="FF000000"/>
        <rFont val="Garamond"/>
        <family val="1"/>
      </rPr>
      <t xml:space="preserve">Cada vez que se va a efectuar un contrato el profesional de contratación verifica que la información suministrada por el proveedor corresponda con los requisitos establecidos de contratación. </t>
    </r>
  </si>
  <si>
    <r>
      <t>·</t>
    </r>
    <r>
      <rPr>
        <sz val="7"/>
        <color rgb="FF000000"/>
        <rFont val="Times New Roman"/>
        <family val="1"/>
      </rPr>
      <t xml:space="preserve">         </t>
    </r>
    <r>
      <rPr>
        <sz val="11"/>
        <color rgb="FF000000"/>
        <rFont val="Garamond"/>
        <family val="1"/>
      </rPr>
      <t>El profesional de nómina mensualmente verifica que los valores registrados en los descuentos de nómina correspondan a las novedades presentadas.</t>
    </r>
  </si>
  <si>
    <t>El control debe tener un propósito (verificar, vali­dar, cotejar, comparar, revisar, etc.) para mitigar la causa de la materialización del riesgo.</t>
  </si>
  <si>
    <t>PASO 4</t>
  </si>
  <si>
    <t>Debe establecer el cómo se realiza la actividad de control.</t>
  </si>
  <si>
    <t xml:space="preserve">El control debe indicar el cómo se realiza, de tal forma que se pueda evaluar si la fuente u origen de la información que sirve para ejecutar el control es confiable para la mitigación del riesgo. </t>
  </si>
  <si>
    <t xml:space="preserve">Cuando se esté evaluando el control debe preguntarse si la fuente de información utilizada es confiable. </t>
  </si>
  <si>
    <t>Para verificar los requisitos que debe cumplir un proveedor en el momento de ser contratado es mejor utilizar una lista de chequeo que hacerlo de memoria, dado que se nos puede quedar algún requisito por fuera.</t>
  </si>
  <si>
    <r>
      <t>·</t>
    </r>
    <r>
      <rPr>
        <sz val="7"/>
        <rFont val="Times New Roman"/>
        <family val="1"/>
      </rPr>
      <t xml:space="preserve">         </t>
    </r>
    <r>
      <rPr>
        <sz val="11"/>
        <rFont val="Garamond"/>
        <family val="1"/>
      </rPr>
      <t xml:space="preserve">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t>
    </r>
  </si>
  <si>
    <r>
      <t>·</t>
    </r>
    <r>
      <rPr>
        <sz val="7"/>
        <rFont val="Times New Roman"/>
        <family val="1"/>
      </rPr>
      <t xml:space="preserve">         </t>
    </r>
    <r>
      <rPr>
        <sz val="11"/>
        <rFont val="Garamond"/>
        <family val="1"/>
      </rPr>
      <t>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</si>
  <si>
    <t>PASO 5</t>
  </si>
  <si>
    <r>
      <t>Debe indicar qué pasa con las observaciones</t>
    </r>
    <r>
      <rPr>
        <b/>
        <i/>
        <u/>
        <sz val="11"/>
        <rFont val="Garamond"/>
        <family val="1"/>
      </rPr>
      <t xml:space="preserve"> o </t>
    </r>
    <r>
      <rPr>
        <b/>
        <shadow/>
        <sz val="11"/>
        <color rgb="FF17365D"/>
        <rFont val="Garamond"/>
        <family val="1"/>
      </rPr>
      <t>desviaciones resultantes de ejecutar el control.</t>
    </r>
  </si>
  <si>
    <t>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Sigamos con nuestros ejemplos prácticos de ayuda, para la interiorización de estos conceptos.</t>
  </si>
  <si>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t>
    </r>
    <r>
      <rPr>
        <b/>
        <sz val="11"/>
        <color rgb="FF000000"/>
        <rFont val="Garamond"/>
        <family val="1"/>
      </rPr>
      <t xml:space="preserve">En caso de encontrar información faltante, requiere al proveedor a través de correo el suministro de la información y poder continuar con el proceso de contratación. </t>
    </r>
  </si>
  <si>
    <r>
      <t>·</t>
    </r>
    <r>
      <rPr>
        <sz val="7"/>
        <color rgb="FF000000"/>
        <rFont val="Times New Roman"/>
        <family val="1"/>
      </rPr>
      <t xml:space="preserve">         </t>
    </r>
    <r>
      <rPr>
        <sz val="11"/>
        <color rgb="FF000000"/>
        <rFont val="Garamond"/>
        <family val="1"/>
      </rPr>
      <t xml:space="preserve">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t>
    </r>
    <r>
      <rPr>
        <b/>
        <sz val="11"/>
        <color rgb="FF000000"/>
        <rFont val="Garamond"/>
        <family val="1"/>
      </rPr>
      <t>En caso de encontrar coincidencias el sistema no permite realizar el pago.</t>
    </r>
  </si>
  <si>
    <t>Si el responsable de ejecutar el control no realiza ninguna actividad de seguimiento a las observaciones o desviaciones, o la actividad continúa a pesar de indicar esas observaciones o desviaciones, el control tendría problemas en su diseño.</t>
  </si>
  <si>
    <t>PASO 6</t>
  </si>
  <si>
    <t>Debe dejar evidencia de la ejecución del control.</t>
  </si>
  <si>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t>
  </si>
  <si>
    <r>
      <t>§</t>
    </r>
    <r>
      <rPr>
        <sz val="7"/>
        <color rgb="FF000000"/>
        <rFont val="Times New Roman"/>
        <family val="1"/>
      </rPr>
      <t xml:space="preserve">  </t>
    </r>
    <r>
      <rPr>
        <sz val="11"/>
        <color rgb="FF000000"/>
        <rFont val="Garamond"/>
        <family val="1"/>
      </rPr>
      <t xml:space="preserve">Fue realizado por el responsable que se definió. </t>
    </r>
  </si>
  <si>
    <r>
      <t>§</t>
    </r>
    <r>
      <rPr>
        <sz val="7"/>
        <color rgb="FF000000"/>
        <rFont val="Times New Roman"/>
        <family val="1"/>
      </rPr>
      <t xml:space="preserve">  </t>
    </r>
    <r>
      <rPr>
        <sz val="11"/>
        <color rgb="FF000000"/>
        <rFont val="Garamond"/>
        <family val="1"/>
      </rPr>
      <t xml:space="preserve">Se realizó de acuerdo a la periodicidad definida. </t>
    </r>
  </si>
  <si>
    <r>
      <t>§</t>
    </r>
    <r>
      <rPr>
        <sz val="7"/>
        <color rgb="FF000000"/>
        <rFont val="Times New Roman"/>
        <family val="1"/>
      </rPr>
      <t xml:space="preserve">  </t>
    </r>
    <r>
      <rPr>
        <sz val="11"/>
        <color rgb="FF000000"/>
        <rFont val="Garamond"/>
        <family val="1"/>
      </rPr>
      <t xml:space="preserve">Se cumplió con el propósito del control. </t>
    </r>
  </si>
  <si>
    <r>
      <t>§</t>
    </r>
    <r>
      <rPr>
        <sz val="7"/>
        <color rgb="FF000000"/>
        <rFont val="Times New Roman"/>
        <family val="1"/>
      </rPr>
      <t xml:space="preserve">  </t>
    </r>
    <r>
      <rPr>
        <sz val="11"/>
        <color rgb="FF000000"/>
        <rFont val="Garamond"/>
        <family val="1"/>
      </rPr>
      <t xml:space="preserve">Se dejó la fuente de información que sirvió de base para su ejecución. </t>
    </r>
  </si>
  <si>
    <r>
      <t>§</t>
    </r>
    <r>
      <rPr>
        <sz val="7"/>
        <rFont val="Times New Roman"/>
        <family val="1"/>
      </rPr>
      <t xml:space="preserve">  </t>
    </r>
    <r>
      <rPr>
        <sz val="11"/>
        <color rgb="FF000000"/>
        <rFont val="Garamond"/>
        <family val="1"/>
      </rPr>
      <t>Hay explicación a las observaciones o desviaciones resultantes de ejecutar el control.</t>
    </r>
  </si>
  <si>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En caso de encontrar información faltante, solicita al profesional por correo la información y poder continuar con el proceso de contratación. </t>
    </r>
  </si>
  <si>
    <r>
      <t>Evidencia:</t>
    </r>
    <r>
      <rPr>
        <sz val="11"/>
        <color rgb="FF000000"/>
        <rFont val="Garamond"/>
        <family val="1"/>
      </rPr>
      <t xml:space="preserve"> la lista de chequeo diligenciada, la información de la carpeta y los correos a que hubo lugar en donde solicitó la información faltante (en los casos que aplique).</t>
    </r>
  </si>
  <si>
    <t>NIVEL</t>
  </si>
  <si>
    <t>DESCRIPTOR</t>
  </si>
  <si>
    <t>FRECUENCIA</t>
  </si>
  <si>
    <t>Casi Seguro</t>
  </si>
  <si>
    <t xml:space="preserve">Se espera que el evento ocurra en la mayoría de las circunstancias. </t>
  </si>
  <si>
    <t xml:space="preserve">Más de 1 vez al año. </t>
  </si>
  <si>
    <t>Probable</t>
  </si>
  <si>
    <t xml:space="preserve">Es viable que el evento ocurra en la mayoría de las circunstancias. </t>
  </si>
  <si>
    <t xml:space="preserve">Al menos 1 vez en el último año. </t>
  </si>
  <si>
    <t>Posible</t>
  </si>
  <si>
    <t xml:space="preserve">El evento podrá ocurrir en algún momento. </t>
  </si>
  <si>
    <t xml:space="preserve">Al menos 1 vez en los últimos 2 años. </t>
  </si>
  <si>
    <t>Improbable</t>
  </si>
  <si>
    <t xml:space="preserve">El evento puede ocurrir en algún momento. </t>
  </si>
  <si>
    <t>Al menos 1 vez en los últimos 5 años.</t>
  </si>
  <si>
    <t>Rara vez</t>
  </si>
  <si>
    <t xml:space="preserve">El evento puede ocurrir solo en circunstancias excepcionales (poco comunes o anormales). </t>
  </si>
  <si>
    <t xml:space="preserve">No se ha presentado en los últimos 5 años. </t>
  </si>
  <si>
    <t>No hay interrupción de las operaciones de la SDG.
No se afecta la imagen institucional de forma significativa.</t>
  </si>
  <si>
    <t>Interrupción de las operaciones de la SDG por algunas horas.
Imagen institucional afectada localmente por retrasos en la prestación del servicio a los usuarios o ciudadanos.</t>
  </si>
  <si>
    <t>Interrupción de las operaciones de la SDG por un (1) día.
Imagen institucional afectada en el orden nacional o regional por retrasos en la prestación del servicio a los usuarios o ciudadanos.</t>
  </si>
  <si>
    <t>Interrupción de las operaciones de la SDG por más de dos (2) días.
Imagen institucional afectada en el orden nacional o regional por incumplimiento en la prestación del servicio a los usuarios o ciudadanos.</t>
  </si>
  <si>
    <t>Interrupción de las operaciones de la SDG por más de cinco (5) días.
Imagen institucional afectada en el orden nacional o regional por actos o hechos de corrupción comprobados.</t>
  </si>
  <si>
    <t>Sin afectación de la integridad, disponibilidad y confidencialidad.</t>
  </si>
  <si>
    <t>Afectación leve de la integridad de la disponibilidad y de la confidencialidad.</t>
  </si>
  <si>
    <t>Afectación moderada de la integridad, disponibilidad y confidencialidad de la información debido al interés particular de los empleados y terceros.</t>
  </si>
  <si>
    <t>Afectación grave de la integridad, disponibilidad y confidencialidad de la información debido al interés particular de los empleados y terceros.</t>
  </si>
  <si>
    <t>Afectación muy grave de la integridad, disponibilidad y confidencialidad de la información debido al interés particular de los empleados y terceros.</t>
  </si>
  <si>
    <t>Entre 1 a 12500</t>
  </si>
  <si>
    <t>Entre 12500 y 25000</t>
  </si>
  <si>
    <t>Entre 25000 y 125000</t>
  </si>
  <si>
    <t>Entre 125000 y 500000</t>
  </si>
  <si>
    <t>Entre 500000 y 1.000.000</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</si>
  <si>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</si>
  <si>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</si>
  <si>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</si>
  <si>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</si>
  <si>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</si>
  <si>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</si>
  <si>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</si>
  <si>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</si>
  <si>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</si>
  <si>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</si>
  <si>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</si>
  <si>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</si>
  <si>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</si>
  <si>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</si>
  <si>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</si>
  <si>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</si>
  <si>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</si>
  <si>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</si>
  <si>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</si>
  <si>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</si>
  <si>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</si>
  <si>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</si>
  <si>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</si>
  <si>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Se refiere a la posibilidad de reconstrucción, total o parcial del recurso afectado por el impacto.</t>
  </si>
  <si>
    <t>Reversible 1</t>
  </si>
  <si>
    <t>Puede eliminarse el efecto por medio de actividades humanas tendientes a restablecer las condiciones originales</t>
  </si>
  <si>
    <t>del recurso.</t>
  </si>
  <si>
    <t>Recuperable 5</t>
  </si>
  <si>
    <t>Se puede disminuir el efecto a través de medidas de control hasta un estándar</t>
  </si>
  <si>
    <t>determinado.</t>
  </si>
  <si>
    <t>Irrecuperable /irreversible 10</t>
  </si>
  <si>
    <t>El/los recursos afectados no retornan a las condiciones originales a través de ningún medio.</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</si>
  <si>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</si>
  <si>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</si>
  <si>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</si>
  <si>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</si>
  <si>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</si>
  <si>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Hace referencia a la normatividad ambiental aplicable    al    aspecto    y/o    el    impacto ambiental.</t>
  </si>
  <si>
    <t>No tiene normatividad relacionada.</t>
  </si>
  <si>
    <t>N/A</t>
  </si>
  <si>
    <t>Tiene normatividad relacionada.</t>
  </si>
  <si>
    <t>Evaluación del diseño del   control</t>
  </si>
  <si>
    <t>NOTA: Para el diligenciamiento de esta matriz tenga en cuenta el manual "Gestión del Riesgo" PLE-PIN-M001</t>
  </si>
  <si>
    <t>CONTROL DE CAMBIOS MATRIZ DE RIESGOS</t>
  </si>
  <si>
    <t>Contexto interno</t>
  </si>
  <si>
    <t>Contexto externo</t>
  </si>
  <si>
    <t>CODIGO</t>
  </si>
  <si>
    <t>GCO-GTH-MR</t>
  </si>
  <si>
    <t>GERENCIA DEL TALENTO HUMANO</t>
  </si>
  <si>
    <t>VERSION</t>
  </si>
  <si>
    <t>DIRECTOS(A) GESTION DEL TALENTO HUMANO</t>
  </si>
  <si>
    <t>VIGENCIA</t>
  </si>
  <si>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</si>
  <si>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t>Se realizan ajustes a los eventos de riesgo y los controles, se incluye riesgo 5.</t>
  </si>
  <si>
    <t>Se realiza ajuste de la matriz de riesgos como consecuencia de la entrada en vigencia de la Resolución 162 de 2017, que crea el proceso Gerencia del Talento Humano como parte del mapa de procesos de la entidad. Nueva codificación del documento GCO-GTH-MR que reemplaza al documento 1D-GTH-MR001.</t>
  </si>
  <si>
    <t>Se actualiza la matriz de riesgos con ocasión a los lineamientos emitidos por el Departamento Administrativo de la Función Publica - DAFP y versión 4 del Manual de Riesgos. Se realizo ajuste  a la redacción del evento, causas y consecuencias y se adecúaron los controles de acuerdo a la "Guía para la administración del riesgo y el diseño de controles en entidades públicas Versión 4 de octubre de 2018 de la Función Pública.</t>
  </si>
  <si>
    <t>Vincular servidores públicos sin el cumplimiento de los requisitos establecidos en el Procedimiento Vinculación a la Planta de Personal de la SDG y  la normatividad vigente.</t>
  </si>
  <si>
    <t xml:space="preserve">Revisión y verificación inadecuada  del cumplimiento de los requisitos  al momento de la vinculación del personal por parte de la persona competente y/o responsable. </t>
  </si>
  <si>
    <t xml:space="preserve">
1. Vinculacón de servidores públicos sin las competencias adecuadas para desempeñar el cargo asignado. 
2. Investigaciones disciplinarias                       </t>
  </si>
  <si>
    <t xml:space="preserve"> Impedir el derecho al acceso de beneficios a los servidores públicos.</t>
  </si>
  <si>
    <t xml:space="preserve">
1.Desconocimiento de los criterios e instrumentos del "Sistema Tipo de Evaluación del Desempeño establecido por la Comisión Nacional del Servicio Civil" y del "Procedimiento de Evaluación del Desempeño Laboral de Servidores de Carrera" establecido en la SDG tanto por el evaluador como el evaluado.
2. Falta de seguimiento por parte de los jefes inmediatos, frente a las competencias laborales y comportamentales, para responder a los compromisos fijados.
3. Subjetividad del evaluador  
</t>
  </si>
  <si>
    <t xml:space="preserve">
1.  Afectación laboral al servidor público.
2. Deficiente desempeño laboral por parte servidor público.
3. Investigaciones disciplinarias
4. Otorgamiento de beneficios a empleados sin las competencias requeridas.</t>
  </si>
  <si>
    <t xml:space="preserve"> Baja participación por parte de los servidores públicos en las actividades de los planes institucionales de bienestar, capacitación y estímulos programados  por la DGTH.</t>
  </si>
  <si>
    <t xml:space="preserve">
1. Debilidades en la etapa de planeación, que permitan conocer  las necesidades de los servidores públicos en los diferentes temas de bienestar y capacitación.
2. Dificicultad para el acceso y conocimiento de los planes de bienestar, capacitación e incentivos por parte de los servidores públicos.
3.Falta de apoyo por parte de los jefes en cada una de las dependenciasque impiden la participación de los servidores públicos a su cargo .
3.  Desconocimiento de los planes de bienestar, capacitación y estímulos por parte de los servidores públicos.</t>
  </si>
  <si>
    <t xml:space="preserve">
1. Planes de bienestar y capacitación ineficcaces que no fortalecen ni aportan valor agregado al servidor público.
2. Desinterés e inconformidades en los servidores públicos en la participacion de las actividades programadas .
3. Investigaciones disciplinarias.
4. Detrimento patrimonial para la entidad.
</t>
  </si>
  <si>
    <t xml:space="preserve"> Ausentismo Laboral
</t>
  </si>
  <si>
    <t xml:space="preserve">
La herramienta tecnológica estandarizada  no se encuentra implementada en todas las sedes de la SDG  a finde que permita realizar el reporte, seguimiento y control del ausentismo en la entidad.
</t>
  </si>
  <si>
    <t>1. Afectacion en la liquidacion de nomina
2. Investigaciones disciplinarias
3. Afectación en el rendimiento de la ejecución de los procesos.
4. Afectación en el clima laboral en las dependencias.</t>
  </si>
  <si>
    <t xml:space="preserve">Liquidaciòn de la nòmina con errores.
</t>
  </si>
  <si>
    <t xml:space="preserve">
1. Desconocimiento del funcionamiento del aplicativo de la nomina por parte de los servidores  que manejan la nòmina.
2. Reporte de novedades de la nómina de manera extemporánea, las cuales no queden incluídas en la nómina..
3. Errores humanos en liquidación, aplicación de la norma y causación de la nómina.
4. Falta de verificación de los diferentes pagos a realizar.</t>
  </si>
  <si>
    <t xml:space="preserve">
1. Reprocesos y desgaste administrativo.
2. Investigaciones disciplinarias.
3. Posible detrimento patrimonial.
4. Mala imagen institucional.</t>
  </si>
  <si>
    <t xml:space="preserve">Pago inoportuno de nomina en relación con el cronograma establecido.
</t>
  </si>
  <si>
    <t xml:space="preserve">
1. Mantenimiento inoportuno y/o falta de soporte tecnico del aplicativo establecido para la liquidación de la nómina SIAP
2. En la DTI los ajustes técnicos y de lenguaje al aplicativo de la nómina están a cargo de una sola persona.</t>
  </si>
  <si>
    <t xml:space="preserve">
1. Incoformidad de los servidores públicos.
2. Investigaciones disciplinarias.</t>
  </si>
  <si>
    <t>tactico</t>
  </si>
  <si>
    <t xml:space="preserve">
Gestión inadecuada de residuos sólidos: convencionales (aprovechables y no aprovechables) , peligrosos    ( Envases de rodenticidas y plaguicidas), hospitalarios y similares    (Biosanitarios, anatomopatologícos y cotopunzantes),  por parte de los proveedores de los servicios  integrales técnicos, operativos y logísticos para la realización de las actividades
de bienestar, así como de control vectorial y realización de exámenes periódicos ocupacionales. </t>
  </si>
  <si>
    <t xml:space="preserve">
Debilidad en la ejecución de seguimiento al  tratamiento y/o disposición final de los residuos generados en el desarrollo de las actividades del proceso contractual.</t>
  </si>
  <si>
    <t xml:space="preserve">Contaminación atmosférica, del suelo y de recurso hídrico.
</t>
  </si>
  <si>
    <t>Ambientales</t>
  </si>
  <si>
    <t>El profesional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de la normatividad vigente, consultando vía internet e imprimiendo antecedentes disciplinarios, fiscales, judiciales, inhabilidad y sanciones. En caso de no cumplir con los requisitos el(a) director(a) de Gestión de Talento Humano informa al nominador o a la Comisión Nacional del Servicio Civil según el tipo de nombramiento, dando cumplimiento a lo establecido en el GCO-GTH-P001, como evidencia de la ejecución de este control quedan: la hoja de vida con soportes, antecedentes y certificación de cumplimiento.</t>
  </si>
  <si>
    <t>El evaluador y el evaluado, cada vez que vayan a realizar una actividad inmersa en el proceso de "Evaluación del Desempeño Laboral de Servidores de Carrera Administrativa" aplican los criterios e instrumentos institucionales y legales establecidos, consultando el Procedimiento de Evaluación del Desempeño Laboral de Servidores de Carrera Administrativa de la SDG y  la Comisión Nacional del Servicio Civil. En caso de tener controversia o diferencia de criterios en alguna de las actividades los involucrados acudiran a las instancias de orden legal definidas, dando cumplimiento a lo establecido en el GCO-GTH-P007 versión 2, como evidencia de la ejecución del control  queda el original de las evaluaciones parciales y/o evaluaciones definitivas realizadas  y remitidas por el evaluador a la DGTH.</t>
  </si>
  <si>
    <t xml:space="preserve">
El Director de Gestión de Talento Humano con base en el  reporte de ausentismo generaldo por el jefe de cada dependencia y/o alcalde(sa),  envía el listado de los funcionarios que presenten ausentismo a la Oficina de Asuntos Disciplinarios a finde que se proceda de conformidad a la falta, en caso de que el reporte no sea generado y/o remitido el Director de Gestión de Talento Humano pondrá en conocimiento del líder del proceso para las acciones pertinentes, como evidencia de la ejecución del control queda en el reporte generado.
</t>
  </si>
  <si>
    <t>El profesional especializado responsable de la liquidación de nómina de la DGTH, los demás responsables y los integrantes del grupo de revisión mensualmente verifican que se dé cumplimiento al alcance establecido en las Instrucciones para la liquidación de Nómina y Aportes Patronales  GCO-GTH-IN003, al igual que a las actividades que anteceden al alcance y a lo establecido en los puntos de control para las novedades, procediendo a  realizar la liquidación de la nómina de acuerdo a las instrucciones, remitiendo la nómina a la SGI para el proceso pertinente.Por su parte el profesional de la SGI revisa y verifica  la liquidación de la nómina de acuerdo a las instrucciones. En caso que dentro de la verificación se requieran ajustes a la liquIdación de la nómina la SGI envía las observaciones respectivas para el ajuste de la liquidación de la nómina por parte de la DGTH, como evidencia de la ejecución de este control quedan: el aplicativo de liquidación de la nómina establecido para tal fin, los reportes, comunicaciones y soportes anexos del proceso de liquidación de la nómina descritos en el instructivo GCO-GTH-IN003.</t>
  </si>
  <si>
    <t xml:space="preserve"> El profesional especializado responsable de la liquidación de nómina de la DGTH, mensualmente remite al profesional responsable de la Dirección Financiera los respectivos soportes de la nómina de acuerdo a lo establecido en las Instrucciones para la liquidación de Nómina y Aportes Patronales  GCO-GTH-IN003 , en la actividadde PAGO DE NOMINA y el responsable de la DF realiza el proceso de acuerdo a dicha actividad. En caso de encontrarse inconsistencias o información faltante se hará la devolución através de comunicación oficial para que se subsane la situación., como evidencia de la ejecución del control quedan: las comunicaciones oficiales realizdas y los aplicativos de la SDH.</t>
  </si>
  <si>
    <t>La Dirección de Gestión del Talento Humano, como dependencia directamente responsable de la formulación e intervención del talento humano, cada vez que formule  planes y programas dirigidos al desarrollo integral del talento humano de la SDG, tendrá  en cuenta los diagnósticos adelantados en las anteriores vigencias, al igual que la medición de Clima y Cultura Organizacional, complementado con el diseño e implementación de la encuesta de necesidades de Bienestar y Capacitación para de esta manera, estructurar el Plan de Bienestar, capacitación y estímulos  para cada vigencia, incluyendo estrategias que fomenten la participación activa de los servidores públicos. En caso de que se evidencie baja participación por parte de los servidores públicos la DGT ajustará las estrategías estableciendo mecanismos que controlen esta situación, como evidencia de la ejecución del control quedan los  planes formulados y los actos administrativos correspondientes publicados y socializados.</t>
  </si>
  <si>
    <t>El profesional ambiental realizará inspecciones ambientales anuales a los provedores de bienes y servicios priorizados y evaluará en PLE-PIN-F010 Formato inspecciones ambientales a proveedores de productos y servicios tercerizados, la gestión de los residuos generados durante la ejecución del contrato que esten relacionados con el objeto contractual, en caso de encontrar desviaciones se enviará comunicado interno al supervisor del contrato para tomar las medidas pertinentes en el incumplimiento, como evidencia de la ejecución del control queda el  registro de la inspección ambiental anual  realizada en el formato  PLE-PIN-F010.</t>
  </si>
  <si>
    <t>Hoja de vida con soportes, antecedentes y certificación de cumplimiento</t>
  </si>
  <si>
    <t>El original de las evaluaciones parciales y/o evaluaciones definitivas realizadas  y remitidas por el evaluador a la DGTH.</t>
  </si>
  <si>
    <t>planes formulados y los actos administrativos correspondientes publicados y socializados</t>
  </si>
  <si>
    <t>Reporte  de ausentismo</t>
  </si>
  <si>
    <t>El aplicativo de liquidación de la nómina establecido para tal fin, los reportes, comunicaciones y soportes anexos del proceso de liquidación de la nómina descritos en el instructivo GCO-GTH-IN003</t>
  </si>
  <si>
    <t>Comunicaciones oficiales realizdas y los aplicativos de la SDH</t>
  </si>
  <si>
    <t>Formato inspecciones ambientales a proveedores de productos y servicios tercerizados</t>
  </si>
  <si>
    <t>ELABORÓ:
Analista OAP
Prmotor Mejora del Proceso</t>
  </si>
  <si>
    <t>REVISÓ:
Profesional Especializado OAP
Profesional Especializado del Proceso</t>
  </si>
  <si>
    <t>SI</t>
  </si>
  <si>
    <t>Prevenir</t>
  </si>
  <si>
    <t>Completa</t>
  </si>
  <si>
    <t>NO</t>
  </si>
  <si>
    <t>Detectar</t>
  </si>
  <si>
    <t>Incompleta</t>
  </si>
  <si>
    <t>REVISÓ Y APROBÓ:
Líderl del Proceso mediante caso HOLA No. 74567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</si>
</sst>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2">
    <font>
      <sz val="10"/>
      <name val="Arial"/>
      <family val="2"/>
    </font>
    <font>
      <sz val="10"/>
      <name val="Arial"/>
      <family val="2"/>
    </font>
    <font>
      <b/>
      <sz val="11"/>
      <name val="Arial"/>
      <family val="2"/>
    </font>
    <font>
      <b/>
      <sz val="12"/>
      <name val="Arial"/>
      <family val="2"/>
    </font>
    <font>
      <sz val="12"/>
      <name val="Arial"/>
      <family val="2"/>
    </font>
    <font>
      <b/>
      <sz val="10"/>
      <name val="Arial"/>
      <family val="2"/>
    </font>
    <font>
      <b/>
      <sz val="10"/>
      <name val="Arial Narrow"/>
      <family val="2"/>
    </font>
    <font>
      <sz val="16"/>
      <name val="Arial"/>
      <family val="2"/>
    </font>
    <font>
      <b/>
      <sz val="12"/>
      <color indexed="9"/>
      <name val="Arial"/>
      <family val="2"/>
    </font>
    <font>
      <sz val="11"/>
      <name val="Arial"/>
      <family val="2"/>
    </font>
    <font>
      <sz val="10"/>
      <name val="Arial Narrow"/>
      <family val="2"/>
    </font>
    <font>
      <b/>
      <sz val="9"/>
      <color indexed="9"/>
      <name val="Arial"/>
      <family val="2"/>
    </font>
    <font>
      <sz val="8"/>
      <name val="Arial"/>
      <family val="2"/>
    </font>
    <font>
      <b/>
      <sz val="16"/>
      <color indexed="63"/>
      <name val="Carlito"/>
      <family val="2"/>
    </font>
    <font>
      <b/>
      <sz val="18"/>
      <color indexed="63"/>
      <name val="Carlito"/>
      <family val="2"/>
    </font>
    <font>
      <b/>
      <sz val="11"/>
      <color indexed="9"/>
      <name val="Arial"/>
      <family val="2"/>
    </font>
    <font>
      <b/>
      <sz val="12"/>
      <color indexed="10"/>
      <name val="Arial"/>
      <family val="2"/>
    </font>
    <font>
      <sz val="11"/>
      <color indexed="8"/>
      <name val="Arial"/>
      <family val="2"/>
    </font>
    <font>
      <b/>
      <sz val="11"/>
      <color indexed="16"/>
      <name val="Arial"/>
      <family val="2"/>
    </font>
    <font>
      <sz val="10"/>
      <color indexed="9"/>
      <name val="Arial"/>
      <family val="2"/>
    </font>
    <font>
      <b/>
      <sz val="10"/>
      <color indexed="21"/>
      <name val="Arial"/>
      <family val="2"/>
    </font>
    <font>
      <b/>
      <sz val="10"/>
      <color indexed="9"/>
      <name val="Arial"/>
      <family val="2"/>
    </font>
    <font>
      <b/>
      <sz val="8"/>
      <color indexed="9"/>
      <name val="Arial"/>
      <family val="2"/>
    </font>
    <font>
      <b/>
      <sz val="12"/>
      <color indexed="21"/>
      <name val="Arial"/>
      <family val="2"/>
    </font>
    <font>
      <b/>
      <sz val="22"/>
      <color indexed="63"/>
      <name val="Carlito"/>
      <family val="2"/>
    </font>
    <font>
      <b/>
      <sz val="20"/>
      <color indexed="63"/>
      <name val="Carlito"/>
      <family val="2"/>
    </font>
    <font>
      <b/>
      <sz val="18"/>
      <name val="Arial"/>
      <family val="2"/>
    </font>
    <font>
      <b/>
      <sz val="18"/>
      <color indexed="60"/>
      <name val="Arial"/>
      <family val="2"/>
    </font>
    <font>
      <b/>
      <sz val="12"/>
      <color indexed="16"/>
      <name val="Arial"/>
      <family val="2"/>
    </font>
    <font>
      <b/>
      <sz val="12"/>
      <color indexed="9"/>
      <name val="Arial"/>
      <family val="2"/>
    </font>
    <font>
      <b/>
      <sz val="12"/>
      <color indexed="29"/>
      <name val="Arial"/>
      <family val="2"/>
    </font>
    <font>
      <sz val="10"/>
      <color indexed="8"/>
      <name val="Arial"/>
      <family val="2"/>
    </font>
    <font>
      <sz val="12"/>
      <color indexed="8"/>
      <name val="Arial"/>
      <family val="2"/>
    </font>
    <font>
      <sz val="11"/>
      <color indexed="17"/>
      <name val="Calibri"/>
      <family val="2"/>
    </font>
    <font>
      <sz val="10"/>
      <name val="Arial"/>
      <family val="2"/>
    </font>
    <font>
      <b/>
      <sz val="15"/>
      <color indexed="56"/>
      <name val="Calibri"/>
      <family val="2"/>
    </font>
    <font>
      <b/>
      <sz val="13"/>
      <color indexed="56"/>
      <name val="Calibri"/>
      <family val="2"/>
    </font>
    <font>
      <sz val="9"/>
      <name val="Arial"/>
      <family val="2"/>
    </font>
    <font>
      <b/>
      <sz val="9"/>
      <color indexed="56"/>
      <name val="Calibri"/>
      <family val="2"/>
    </font>
    <font>
      <sz val="9"/>
      <name val="Arial"/>
      <family val="2"/>
    </font>
    <font>
      <b/>
      <sz val="12"/>
      <color indexed="56"/>
      <name val="Calibri"/>
      <family val="2"/>
    </font>
    <font>
      <b/>
      <sz val="8"/>
      <name val="Arial"/>
      <family val="2"/>
    </font>
    <font>
      <sz val="9"/>
      <color theme="1"/>
      <name val="Arial"/>
      <family val="2"/>
    </font>
    <font>
      <sz val="11"/>
      <name val="Calibri"/>
      <family val="2"/>
    </font>
    <font>
      <b/>
      <shadow/>
      <sz val="11"/>
      <color rgb="FF17365D"/>
      <name val="Garamond"/>
      <family val="1"/>
    </font>
    <font>
      <sz val="11"/>
      <name val="Garamond"/>
      <family val="1"/>
    </font>
    <font>
      <sz val="11"/>
      <color rgb="FF000000"/>
      <name val="Garamond"/>
      <family val="1"/>
    </font>
    <font>
      <sz val="11"/>
      <color rgb="FF000000"/>
      <name val="Symbol"/>
      <family val="1"/>
      <charset val="2"/>
    </font>
    <font>
      <sz val="7"/>
      <color rgb="FF000000"/>
      <name val="Times New Roman"/>
      <family val="1"/>
    </font>
    <font>
      <sz val="11"/>
      <name val="Symbol"/>
      <family val="1"/>
      <charset val="2"/>
    </font>
    <font>
      <sz val="7"/>
      <name val="Times New Roman"/>
      <family val="1"/>
    </font>
    <font>
      <b/>
      <sz val="11"/>
      <name val="Garamond"/>
      <family val="1"/>
    </font>
    <font>
      <sz val="11"/>
      <color rgb="FF000000"/>
      <name val="Wingdings"/>
      <charset val="2"/>
    </font>
    <font>
      <b/>
      <sz val="11"/>
      <color rgb="FF000000"/>
      <name val="Garamond"/>
      <family val="1"/>
    </font>
    <font>
      <sz val="11"/>
      <name val="Wingdings"/>
      <charset val="2"/>
    </font>
    <font>
      <b/>
      <i/>
      <u/>
      <sz val="11"/>
      <name val="Garamond"/>
      <family val="1"/>
    </font>
    <font>
      <b/>
      <sz val="11"/>
      <color rgb="FF17365D"/>
      <name val="Garamond"/>
      <family val="1"/>
    </font>
    <font>
      <b/>
      <sz val="9"/>
      <color rgb="FF002060"/>
      <name val="Arial"/>
      <family val="2"/>
    </font>
    <font>
      <b/>
      <sz val="9"/>
      <name val="Arial"/>
      <family val="2"/>
    </font>
    <font>
      <sz val="8"/>
      <color indexed="8"/>
      <name val="Arial"/>
      <family val="2"/>
    </font>
    <font>
      <sz val="8"/>
      <color theme="1"/>
      <name val="Arial"/>
      <family val="2"/>
    </font>
    <font>
      <sz val="8"/>
      <color theme="1"/>
      <name val="Calibri"/>
      <family val="2"/>
      <scheme val="minor"/>
    </font>
  </fonts>
  <fills count="27">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60"/>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5B3D7"/>
        <bgColor indexed="64"/>
      </patternFill>
    </fill>
    <fill>
      <patternFill patternType="solid">
        <fgColor rgb="FFFFFFFF"/>
        <bgColor indexed="64"/>
      </patternFill>
    </fill>
    <fill>
      <patternFill patternType="solid">
        <fgColor rgb="FFC2D69B"/>
        <bgColor indexed="64"/>
      </patternFill>
    </fill>
    <fill>
      <patternFill patternType="solid">
        <fgColor rgb="FFB8CCE4"/>
        <bgColor indexed="64"/>
      </patternFill>
    </fill>
    <fill>
      <patternFill patternType="solid">
        <fgColor theme="0"/>
        <bgColor indexed="64"/>
      </patternFill>
    </fill>
  </fills>
  <borders count="44">
    <border>
      <left/>
      <right/>
      <top/>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ck">
        <color rgb="FFBFBFBF"/>
      </left>
      <right style="thick">
        <color rgb="FFBFBFBF"/>
      </right>
      <top style="thick">
        <color rgb="FFBFBFBF"/>
      </top>
      <bottom style="thick">
        <color rgb="FFBFBFBF"/>
      </bottom>
      <diagonal/>
    </border>
    <border>
      <left/>
      <right style="thick">
        <color rgb="FFBFBFBF"/>
      </right>
      <top style="thick">
        <color rgb="FFBFBFBF"/>
      </top>
      <bottom style="thick">
        <color rgb="FFBFBFBF"/>
      </bottom>
      <diagonal/>
    </border>
    <border>
      <left style="thick">
        <color rgb="FFBFBFBF"/>
      </left>
      <right style="thick">
        <color rgb="FFBFBFBF"/>
      </right>
      <top/>
      <bottom style="thick">
        <color rgb="FFBFBFBF"/>
      </bottom>
      <diagonal/>
    </border>
    <border>
      <left style="thick">
        <color rgb="FFBFBFBF"/>
      </left>
      <right style="thick">
        <color rgb="FFBFBFBF"/>
      </right>
      <top/>
      <bottom/>
      <diagonal/>
    </border>
    <border>
      <left/>
      <right style="thick">
        <color rgb="FFBFBFBF"/>
      </right>
      <top/>
      <bottom style="thick">
        <color rgb="FFBFBFBF"/>
      </bottom>
      <diagonal/>
    </border>
    <border>
      <left/>
      <right style="thick">
        <color rgb="FFBFBFBF"/>
      </right>
      <top/>
      <bottom/>
      <diagonal/>
    </border>
    <border>
      <left style="thick">
        <color rgb="FFBFBFBF"/>
      </left>
      <right style="thick">
        <color rgb="FFBFBFBF"/>
      </right>
      <top style="thick">
        <color rgb="FFBFBFBF"/>
      </top>
      <bottom/>
      <diagonal/>
    </border>
    <border>
      <left/>
      <right style="thick">
        <color rgb="FFBFBFBF"/>
      </right>
      <top style="thick">
        <color rgb="FFBFBFB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6">
    <xf numFmtId="0" fontId="0" fillId="0" borderId="0"/>
    <xf numFmtId="0" fontId="33" fillId="2" borderId="0" applyNumberFormat="0" applyBorder="0" applyAlignment="0" applyProtection="0"/>
    <xf numFmtId="0" fontId="1" fillId="0" borderId="0"/>
    <xf numFmtId="0" fontId="34" fillId="0" borderId="0"/>
    <xf numFmtId="0" fontId="35" fillId="0" borderId="1" applyNumberFormat="0" applyFill="0" applyAlignment="0" applyProtection="0"/>
    <xf numFmtId="0" fontId="36" fillId="0" borderId="2" applyNumberFormat="0" applyFill="0" applyAlignment="0" applyProtection="0"/>
  </cellStyleXfs>
  <cellXfs count="342">
    <xf numFmtId="0" fontId="0" fillId="0" borderId="0" xfId="0"/>
    <xf numFmtId="0" fontId="4" fillId="3" borderId="3"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0" fillId="3" borderId="0" xfId="0" applyFill="1"/>
    <xf numFmtId="0" fontId="1" fillId="0" borderId="3" xfId="0" applyFont="1" applyBorder="1" applyAlignment="1">
      <alignment horizontal="center" vertical="center" wrapText="1"/>
    </xf>
    <xf numFmtId="0" fontId="14" fillId="3" borderId="0" xfId="0" applyFont="1" applyFill="1" applyAlignment="1"/>
    <xf numFmtId="0" fontId="0" fillId="3" borderId="0" xfId="0" applyFill="1" applyAlignment="1">
      <alignment horizontal="center"/>
    </xf>
    <xf numFmtId="0" fontId="0" fillId="0" borderId="0" xfId="0" applyAlignment="1">
      <alignment horizontal="center"/>
    </xf>
    <xf numFmtId="0" fontId="5" fillId="5" borderId="3" xfId="0" applyFont="1" applyFill="1" applyBorder="1" applyAlignment="1">
      <alignment horizontal="center"/>
    </xf>
    <xf numFmtId="0" fontId="5" fillId="7" borderId="3" xfId="0" applyFont="1" applyFill="1" applyBorder="1" applyAlignment="1">
      <alignment horizontal="center"/>
    </xf>
    <xf numFmtId="0" fontId="5" fillId="4" borderId="3" xfId="0" applyFont="1" applyFill="1" applyBorder="1" applyAlignment="1">
      <alignment horizontal="center"/>
    </xf>
    <xf numFmtId="0" fontId="9" fillId="3" borderId="0" xfId="0" applyFont="1" applyFill="1"/>
    <xf numFmtId="0" fontId="9" fillId="0" borderId="0" xfId="0" applyFont="1"/>
    <xf numFmtId="0" fontId="0" fillId="3" borderId="0" xfId="0" applyFill="1" applyAlignment="1">
      <alignment vertical="center"/>
    </xf>
    <xf numFmtId="0" fontId="0" fillId="3" borderId="0" xfId="0" applyFill="1" applyBorder="1" applyAlignment="1">
      <alignment vertical="center"/>
    </xf>
    <xf numFmtId="0" fontId="0" fillId="3" borderId="3" xfId="0" applyFill="1" applyBorder="1" applyAlignment="1">
      <alignment horizontal="justify" vertical="center" wrapText="1"/>
    </xf>
    <xf numFmtId="0" fontId="0" fillId="0" borderId="0" xfId="0" applyAlignment="1">
      <alignment vertical="center"/>
    </xf>
    <xf numFmtId="0" fontId="0" fillId="3" borderId="3" xfId="0" applyFill="1" applyBorder="1" applyAlignment="1">
      <alignment horizontal="center" vertical="center"/>
    </xf>
    <xf numFmtId="0" fontId="4" fillId="3" borderId="3" xfId="2" applyFont="1" applyFill="1" applyBorder="1" applyAlignment="1" applyProtection="1">
      <alignment horizontal="center" vertical="center" wrapText="1"/>
      <protection locked="0"/>
    </xf>
    <xf numFmtId="0" fontId="1" fillId="3" borderId="0" xfId="0" applyFont="1" applyFill="1"/>
    <xf numFmtId="0" fontId="0" fillId="5" borderId="0" xfId="0" applyFill="1"/>
    <xf numFmtId="0" fontId="0" fillId="4" borderId="0" xfId="0" applyFill="1"/>
    <xf numFmtId="0" fontId="0" fillId="7" borderId="0" xfId="0" applyFill="1"/>
    <xf numFmtId="0" fontId="5"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13" fillId="3" borderId="0" xfId="0" applyFont="1" applyFill="1" applyAlignment="1">
      <alignment wrapText="1"/>
    </xf>
    <xf numFmtId="0" fontId="13" fillId="3" borderId="0" xfId="0" applyFont="1" applyFill="1" applyAlignment="1"/>
    <xf numFmtId="0" fontId="0" fillId="3" borderId="0" xfId="0" applyFill="1" applyAlignment="1">
      <alignment horizontal="center" vertical="center"/>
    </xf>
    <xf numFmtId="0" fontId="0" fillId="0" borderId="0" xfId="0" applyAlignment="1">
      <alignment horizontal="center" vertical="center"/>
    </xf>
    <xf numFmtId="0" fontId="0" fillId="8" borderId="0" xfId="0" applyFill="1" applyAlignment="1">
      <alignment horizontal="center"/>
    </xf>
    <xf numFmtId="0" fontId="0" fillId="4" borderId="0" xfId="0" applyFill="1" applyAlignment="1">
      <alignment horizont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xf>
    <xf numFmtId="0" fontId="0" fillId="3" borderId="0" xfId="0" applyFill="1" applyBorder="1" applyAlignment="1">
      <alignment horizontal="center" vertical="center" wrapText="1"/>
    </xf>
    <xf numFmtId="0" fontId="0" fillId="3" borderId="3" xfId="0" applyFill="1" applyBorder="1"/>
    <xf numFmtId="0" fontId="5" fillId="9" borderId="3" xfId="0" applyFont="1" applyFill="1" applyBorder="1" applyAlignment="1">
      <alignment horizontal="center"/>
    </xf>
    <xf numFmtId="0" fontId="5" fillId="8" borderId="3" xfId="0" applyFont="1" applyFill="1" applyBorder="1" applyAlignment="1">
      <alignment horizontal="center"/>
    </xf>
    <xf numFmtId="0" fontId="0" fillId="3" borderId="3" xfId="0" applyFill="1" applyBorder="1" applyAlignment="1">
      <alignment horizontal="center" vertical="center" wrapText="1"/>
    </xf>
    <xf numFmtId="0" fontId="0" fillId="3" borderId="0" xfId="0" applyFill="1" applyBorder="1"/>
    <xf numFmtId="0" fontId="21" fillId="10" borderId="3" xfId="0" applyFont="1" applyFill="1" applyBorder="1" applyAlignment="1">
      <alignment horizontal="justify" vertical="justify" wrapText="1"/>
    </xf>
    <xf numFmtId="0" fontId="21" fillId="10" borderId="3" xfId="0" applyFont="1" applyFill="1" applyBorder="1" applyAlignment="1">
      <alignment horizontal="center" vertical="center" wrapText="1"/>
    </xf>
    <xf numFmtId="0" fontId="21" fillId="10" borderId="3" xfId="0" applyFont="1" applyFill="1" applyBorder="1" applyAlignment="1">
      <alignment horizontal="center" vertical="center"/>
    </xf>
    <xf numFmtId="0" fontId="0" fillId="3" borderId="3" xfId="0" applyFill="1" applyBorder="1" applyAlignment="1">
      <alignment horizontal="center" vertical="top"/>
    </xf>
    <xf numFmtId="0" fontId="0" fillId="3" borderId="3" xfId="0" applyFill="1" applyBorder="1" applyAlignment="1">
      <alignment horizontal="center" vertical="top" wrapText="1"/>
    </xf>
    <xf numFmtId="0" fontId="0" fillId="9" borderId="0" xfId="0" applyFill="1"/>
    <xf numFmtId="0" fontId="8" fillId="10" borderId="3" xfId="0" applyFont="1" applyFill="1" applyBorder="1" applyAlignment="1">
      <alignment horizontal="center" vertical="center" wrapText="1"/>
    </xf>
    <xf numFmtId="0" fontId="0" fillId="10" borderId="0" xfId="0" applyFill="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34" fillId="0" borderId="0" xfId="3" applyProtection="1">
      <protection locked="0"/>
    </xf>
    <xf numFmtId="0" fontId="37" fillId="0" borderId="3" xfId="3" applyFont="1" applyBorder="1" applyProtection="1">
      <protection locked="0"/>
    </xf>
    <xf numFmtId="0" fontId="39" fillId="0" borderId="0" xfId="0" applyFont="1"/>
    <xf numFmtId="0" fontId="38" fillId="12" borderId="12" xfId="5" applyFont="1" applyFill="1" applyBorder="1" applyAlignment="1" applyProtection="1">
      <alignment horizontal="center" vertical="center"/>
      <protection locked="0"/>
    </xf>
    <xf numFmtId="0" fontId="38" fillId="13" borderId="12" xfId="5" applyFont="1" applyFill="1" applyBorder="1" applyAlignment="1" applyProtection="1">
      <alignment horizontal="center" vertical="center"/>
      <protection locked="0"/>
    </xf>
    <xf numFmtId="0" fontId="37" fillId="3" borderId="12" xfId="3" applyFont="1" applyFill="1" applyBorder="1" applyAlignment="1" applyProtection="1">
      <alignment horizontal="left" vertical="center" wrapText="1"/>
      <protection locked="0"/>
    </xf>
    <xf numFmtId="0" fontId="39" fillId="3" borderId="12" xfId="3" applyFont="1" applyFill="1" applyBorder="1" applyAlignment="1" applyProtection="1">
      <alignment horizontal="left" vertical="center" wrapText="1"/>
      <protection locked="0"/>
    </xf>
    <xf numFmtId="0" fontId="37" fillId="3" borderId="3" xfId="3" applyFont="1" applyFill="1" applyBorder="1" applyAlignment="1" applyProtection="1">
      <alignment horizontal="left" vertical="center" wrapText="1"/>
      <protection locked="0"/>
    </xf>
    <xf numFmtId="0" fontId="39" fillId="3" borderId="3" xfId="3" applyFont="1" applyFill="1" applyBorder="1" applyAlignment="1" applyProtection="1">
      <alignment horizontal="left" vertical="center" wrapText="1"/>
      <protection locked="0"/>
    </xf>
    <xf numFmtId="0" fontId="39" fillId="3" borderId="3" xfId="3" applyFont="1" applyFill="1" applyBorder="1" applyAlignment="1" applyProtection="1">
      <alignment vertical="center" wrapText="1"/>
      <protection locked="0"/>
    </xf>
    <xf numFmtId="0" fontId="37" fillId="3" borderId="3" xfId="3" applyFont="1" applyFill="1" applyBorder="1" applyAlignment="1" applyProtection="1">
      <alignment vertical="center" wrapText="1"/>
      <protection locked="0"/>
    </xf>
    <xf numFmtId="0" fontId="38" fillId="12" borderId="11" xfId="5" applyFont="1" applyFill="1" applyBorder="1" applyAlignment="1" applyProtection="1">
      <alignment horizontal="center" vertical="center"/>
      <protection locked="0"/>
    </xf>
    <xf numFmtId="0" fontId="38" fillId="12" borderId="3" xfId="5" applyFont="1" applyFill="1" applyBorder="1" applyAlignment="1" applyProtection="1">
      <alignment horizontal="center" vertical="center"/>
      <protection locked="0"/>
    </xf>
    <xf numFmtId="0" fontId="39" fillId="0" borderId="3" xfId="3" applyFont="1" applyBorder="1" applyAlignment="1" applyProtection="1">
      <alignment vertical="center" wrapText="1"/>
      <protection locked="0"/>
    </xf>
    <xf numFmtId="0" fontId="38" fillId="13" borderId="3" xfId="5" applyFont="1" applyFill="1" applyBorder="1" applyAlignment="1" applyProtection="1">
      <alignment horizontal="center" vertical="center"/>
      <protection locked="0"/>
    </xf>
    <xf numFmtId="0" fontId="37" fillId="0" borderId="3" xfId="3" applyFont="1" applyBorder="1" applyAlignment="1" applyProtection="1">
      <alignment vertical="center" wrapText="1"/>
      <protection locked="0"/>
    </xf>
    <xf numFmtId="0" fontId="0" fillId="3" borderId="0" xfId="0" applyFill="1" applyAlignment="1" applyProtection="1">
      <alignment horizontal="center"/>
      <protection locked="0"/>
    </xf>
    <xf numFmtId="0" fontId="0" fillId="3" borderId="0" xfId="0" applyFill="1" applyProtection="1">
      <protection locked="0"/>
    </xf>
    <xf numFmtId="0" fontId="3" fillId="3" borderId="0" xfId="0" applyFont="1" applyFill="1" applyBorder="1" applyAlignment="1" applyProtection="1">
      <alignment horizontal="left" vertical="center" wrapText="1"/>
      <protection locked="0"/>
    </xf>
    <xf numFmtId="0" fontId="3" fillId="3" borderId="0" xfId="2" applyFont="1" applyFill="1" applyBorder="1" applyAlignment="1" applyProtection="1">
      <alignment horizontal="left" vertical="center" wrapText="1"/>
      <protection locked="0"/>
    </xf>
    <xf numFmtId="0" fontId="1" fillId="3" borderId="0" xfId="2" applyFill="1" applyProtection="1">
      <protection locked="0"/>
    </xf>
    <xf numFmtId="0" fontId="3" fillId="3" borderId="0" xfId="2" applyFont="1" applyFill="1" applyBorder="1" applyAlignment="1" applyProtection="1">
      <alignment vertical="center" wrapText="1"/>
      <protection locked="0"/>
    </xf>
    <xf numFmtId="0" fontId="31" fillId="3" borderId="0" xfId="0" applyFont="1" applyFill="1" applyProtection="1">
      <protection locked="0"/>
    </xf>
    <xf numFmtId="0" fontId="31" fillId="3" borderId="0" xfId="2" applyFont="1" applyFill="1" applyAlignment="1" applyProtection="1">
      <alignment vertical="center" wrapText="1"/>
      <protection locked="0"/>
    </xf>
    <xf numFmtId="0" fontId="31" fillId="3" borderId="0" xfId="0" applyFont="1" applyFill="1" applyAlignment="1" applyProtection="1">
      <alignment horizontal="center"/>
      <protection locked="0"/>
    </xf>
    <xf numFmtId="0" fontId="18" fillId="3" borderId="0" xfId="0" applyFont="1" applyFill="1" applyBorder="1" applyAlignment="1" applyProtection="1">
      <alignment horizontal="right" wrapText="1"/>
      <protection locked="0"/>
    </xf>
    <xf numFmtId="0" fontId="0" fillId="3" borderId="0" xfId="0" applyFill="1" applyAlignment="1" applyProtection="1">
      <alignment horizontal="center" vertical="center"/>
      <protection locked="0"/>
    </xf>
    <xf numFmtId="0" fontId="17" fillId="3" borderId="0" xfId="0" applyFont="1" applyFill="1" applyAlignment="1" applyProtection="1">
      <alignment horizontal="center" vertical="center" wrapText="1"/>
      <protection locked="0"/>
    </xf>
    <xf numFmtId="0" fontId="17" fillId="3" borderId="0" xfId="0" applyFont="1" applyFill="1" applyBorder="1" applyAlignment="1" applyProtection="1">
      <alignment vertical="center" wrapText="1"/>
      <protection locked="0"/>
    </xf>
    <xf numFmtId="0" fontId="17" fillId="3" borderId="0" xfId="0" applyFont="1" applyFill="1" applyBorder="1" applyAlignment="1" applyProtection="1">
      <alignment horizontal="center" vertical="center" wrapText="1"/>
      <protection locked="0"/>
    </xf>
    <xf numFmtId="0" fontId="3" fillId="3" borderId="0" xfId="2" applyFont="1" applyFill="1" applyBorder="1" applyAlignment="1" applyProtection="1">
      <alignment horizontal="center" vertical="center" wrapText="1"/>
      <protection locked="0"/>
    </xf>
    <xf numFmtId="0" fontId="31" fillId="3" borderId="0" xfId="0" applyFont="1" applyFill="1" applyAlignment="1" applyProtection="1">
      <alignment horizontal="center" vertical="center"/>
      <protection locked="0"/>
    </xf>
    <xf numFmtId="0" fontId="31" fillId="3" borderId="0" xfId="2" applyFont="1" applyFill="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8" fillId="0" borderId="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2" fontId="4" fillId="3" borderId="0" xfId="2" applyNumberFormat="1" applyFont="1" applyFill="1" applyBorder="1" applyAlignment="1" applyProtection="1">
      <alignment horizontal="center" vertical="center" wrapText="1"/>
      <protection locked="0"/>
    </xf>
    <xf numFmtId="2" fontId="32" fillId="3" borderId="0" xfId="2" applyNumberFormat="1" applyFont="1" applyFill="1" applyBorder="1" applyAlignment="1" applyProtection="1">
      <alignment horizontal="center" vertical="center" wrapText="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18" fillId="3" borderId="0"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protection locked="0"/>
    </xf>
    <xf numFmtId="0" fontId="0" fillId="3" borderId="0" xfId="0" applyFill="1" applyBorder="1" applyProtection="1">
      <protection locked="0"/>
    </xf>
    <xf numFmtId="0" fontId="18" fillId="0" borderId="3"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1" fillId="11" borderId="6" xfId="2" applyFont="1" applyFill="1" applyBorder="1" applyAlignment="1" applyProtection="1">
      <alignment horizontal="center" vertical="center" wrapText="1"/>
      <protection locked="0"/>
    </xf>
    <xf numFmtId="164" fontId="3" fillId="3" borderId="0" xfId="2" applyNumberFormat="1" applyFont="1" applyFill="1" applyBorder="1" applyAlignment="1" applyProtection="1">
      <alignment horizontal="center" vertical="center"/>
      <protection locked="0"/>
    </xf>
    <xf numFmtId="2" fontId="3" fillId="3" borderId="0"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0" fillId="0" borderId="0" xfId="0" applyProtection="1">
      <protection locked="0"/>
    </xf>
    <xf numFmtId="0" fontId="1" fillId="3" borderId="0" xfId="2" applyFont="1" applyFill="1" applyAlignment="1" applyProtection="1">
      <alignment vertical="center" wrapText="1"/>
      <protection locked="0"/>
    </xf>
    <xf numFmtId="0" fontId="29" fillId="11" borderId="17" xfId="2" applyFont="1" applyFill="1" applyBorder="1" applyAlignment="1" applyProtection="1">
      <alignment horizontal="center" vertical="center" wrapText="1"/>
      <protection locked="0"/>
    </xf>
    <xf numFmtId="0" fontId="29" fillId="11" borderId="7" xfId="2"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wrapText="1"/>
      <protection locked="0"/>
    </xf>
    <xf numFmtId="0" fontId="3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28" fillId="3" borderId="3" xfId="2"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165" fontId="4" fillId="0" borderId="3" xfId="2" applyNumberFormat="1" applyFont="1" applyBorder="1" applyAlignment="1" applyProtection="1">
      <alignment horizontal="center" vertical="center" wrapText="1"/>
      <protection locked="0"/>
    </xf>
    <xf numFmtId="0" fontId="19" fillId="3" borderId="3" xfId="2" applyFont="1" applyFill="1" applyBorder="1" applyAlignment="1" applyProtection="1">
      <alignment horizontal="center" vertical="center" wrapText="1"/>
      <protection locked="0"/>
    </xf>
    <xf numFmtId="0" fontId="1" fillId="3" borderId="3" xfId="2"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10" fillId="0" borderId="0" xfId="2" applyFont="1" applyFill="1" applyBorder="1" applyAlignment="1" applyProtection="1">
      <alignment wrapText="1"/>
      <protection locked="0"/>
    </xf>
    <xf numFmtId="0" fontId="1" fillId="3" borderId="0" xfId="2" applyFont="1" applyFill="1" applyAlignment="1" applyProtection="1">
      <alignment horizontal="center" vertical="center" wrapText="1"/>
      <protection locked="0"/>
    </xf>
    <xf numFmtId="0" fontId="1" fillId="3" borderId="0" xfId="2" applyFont="1" applyFill="1" applyBorder="1" applyAlignment="1" applyProtection="1">
      <alignment vertical="center" wrapText="1"/>
      <protection locked="0"/>
    </xf>
    <xf numFmtId="0" fontId="1" fillId="3" borderId="0" xfId="2" applyFont="1" applyFill="1" applyBorder="1" applyAlignment="1" applyProtection="1">
      <alignment horizontal="center" vertical="center" wrapText="1"/>
      <protection locked="0"/>
    </xf>
    <xf numFmtId="0" fontId="6" fillId="3" borderId="0" xfId="2" applyFont="1" applyFill="1" applyAlignment="1" applyProtection="1">
      <alignment wrapText="1"/>
      <protection locked="0"/>
    </xf>
    <xf numFmtId="0" fontId="6" fillId="3" borderId="0" xfId="0" applyFont="1" applyFill="1" applyAlignment="1" applyProtection="1">
      <alignment wrapText="1"/>
      <protection locked="0"/>
    </xf>
    <xf numFmtId="0" fontId="8" fillId="6" borderId="3" xfId="0"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top" wrapText="1"/>
      <protection locked="0"/>
    </xf>
    <xf numFmtId="0" fontId="5" fillId="4"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0" fontId="4" fillId="3" borderId="3" xfId="0" applyFont="1" applyFill="1" applyBorder="1" applyAlignment="1" applyProtection="1">
      <alignment vertical="center" wrapText="1"/>
      <protection locked="0"/>
    </xf>
    <xf numFmtId="0" fontId="7" fillId="3" borderId="3"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5" fillId="9" borderId="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5" fontId="4" fillId="0" borderId="3" xfId="2" applyNumberFormat="1" applyFont="1" applyBorder="1" applyAlignment="1" applyProtection="1">
      <alignment horizontal="center" vertical="center" wrapText="1"/>
      <protection hidden="1"/>
    </xf>
    <xf numFmtId="0" fontId="4" fillId="3" borderId="3" xfId="2" applyFont="1" applyFill="1" applyBorder="1" applyAlignment="1" applyProtection="1">
      <alignment horizontal="center" vertical="center" wrapText="1"/>
      <protection hidden="1"/>
    </xf>
    <xf numFmtId="0" fontId="4" fillId="0" borderId="3" xfId="2" applyFont="1" applyFill="1" applyBorder="1" applyAlignment="1" applyProtection="1">
      <alignment horizontal="center" vertical="center" wrapText="1"/>
      <protection hidden="1"/>
    </xf>
    <xf numFmtId="1" fontId="2" fillId="5" borderId="3" xfId="2" applyNumberFormat="1" applyFont="1" applyFill="1" applyBorder="1" applyAlignment="1" applyProtection="1">
      <alignment horizontal="center" vertical="center" wrapText="1"/>
      <protection hidden="1"/>
    </xf>
    <xf numFmtId="0" fontId="0" fillId="5" borderId="3" xfId="0" applyFill="1" applyBorder="1" applyAlignment="1" applyProtection="1">
      <alignment horizontal="center" vertical="center"/>
      <protection hidden="1"/>
    </xf>
    <xf numFmtId="0" fontId="29" fillId="11" borderId="8" xfId="2" applyFont="1" applyFill="1" applyBorder="1" applyAlignment="1" applyProtection="1">
      <alignment vertical="center" wrapText="1"/>
      <protection locked="0"/>
    </xf>
    <xf numFmtId="0" fontId="8" fillId="11" borderId="7" xfId="2" applyFont="1" applyFill="1" applyBorder="1" applyAlignment="1" applyProtection="1">
      <alignment horizontal="center" vertical="center" wrapText="1"/>
    </xf>
    <xf numFmtId="0" fontId="4" fillId="3" borderId="12" xfId="2" applyFont="1" applyFill="1" applyBorder="1" applyAlignment="1" applyProtection="1">
      <alignment horizontal="center" vertical="center" wrapText="1"/>
      <protection locked="0"/>
    </xf>
    <xf numFmtId="0" fontId="4" fillId="0" borderId="13" xfId="2" applyFont="1" applyBorder="1" applyAlignment="1" applyProtection="1">
      <alignment horizontal="center" vertical="center" wrapText="1"/>
      <protection locked="0"/>
    </xf>
    <xf numFmtId="0" fontId="42" fillId="0" borderId="3" xfId="2" applyFont="1" applyFill="1" applyBorder="1" applyAlignment="1" applyProtection="1">
      <alignment vertical="center" wrapText="1"/>
      <protection locked="0"/>
    </xf>
    <xf numFmtId="0" fontId="0" fillId="5" borderId="3" xfId="0" applyFill="1" applyBorder="1" applyAlignment="1" applyProtection="1">
      <alignment horizontal="center" vertical="center" wrapText="1"/>
      <protection hidden="1"/>
    </xf>
    <xf numFmtId="1" fontId="2" fillId="5" borderId="3" xfId="2" applyNumberFormat="1" applyFont="1" applyFill="1" applyBorder="1" applyAlignment="1" applyProtection="1">
      <alignment horizontal="center" vertical="center"/>
      <protection hidden="1"/>
    </xf>
    <xf numFmtId="0" fontId="4" fillId="0" borderId="3" xfId="2" applyFont="1" applyBorder="1" applyAlignment="1" applyProtection="1">
      <alignment horizontal="center" vertical="center" wrapText="1"/>
      <protection hidden="1"/>
    </xf>
    <xf numFmtId="0" fontId="43" fillId="0" borderId="3" xfId="0" applyFont="1" applyBorder="1" applyProtection="1">
      <protection hidden="1"/>
    </xf>
    <xf numFmtId="0" fontId="2" fillId="3" borderId="3" xfId="2" applyNumberFormat="1"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protection hidden="1"/>
    </xf>
    <xf numFmtId="0" fontId="0" fillId="3" borderId="3" xfId="0" applyFill="1" applyBorder="1" applyAlignment="1" applyProtection="1">
      <alignment horizontal="center"/>
      <protection hidden="1"/>
    </xf>
    <xf numFmtId="2" fontId="0" fillId="3" borderId="3" xfId="0" applyNumberFormat="1" applyFill="1" applyBorder="1" applyAlignment="1" applyProtection="1">
      <alignment horizontal="center"/>
      <protection hidden="1"/>
    </xf>
    <xf numFmtId="0" fontId="1" fillId="0" borderId="3" xfId="0" applyFont="1" applyFill="1" applyBorder="1" applyAlignment="1" applyProtection="1">
      <alignment horizontal="center"/>
      <protection hidden="1"/>
    </xf>
    <xf numFmtId="0" fontId="1" fillId="3" borderId="0" xfId="0" applyFont="1" applyFill="1" applyProtection="1">
      <protection hidden="1"/>
    </xf>
    <xf numFmtId="0" fontId="0" fillId="3" borderId="0" xfId="0" applyFill="1" applyProtection="1">
      <protection hidden="1"/>
    </xf>
    <xf numFmtId="0" fontId="1" fillId="3" borderId="3" xfId="0" applyFont="1" applyFill="1" applyBorder="1" applyAlignment="1" applyProtection="1">
      <alignment horizontal="center" vertical="center" wrapText="1"/>
      <protection hidden="1"/>
    </xf>
    <xf numFmtId="0" fontId="0" fillId="0" borderId="0" xfId="0" applyFill="1" applyBorder="1" applyAlignment="1"/>
    <xf numFmtId="0" fontId="44" fillId="22" borderId="26" xfId="0" applyFont="1" applyFill="1" applyBorder="1" applyAlignment="1">
      <alignment horizontal="center" vertical="center" wrapText="1"/>
    </xf>
    <xf numFmtId="0" fontId="44" fillId="22" borderId="27" xfId="0" applyFont="1" applyFill="1" applyBorder="1" applyAlignment="1">
      <alignment horizontal="center" vertical="center" wrapText="1"/>
    </xf>
    <xf numFmtId="0" fontId="44" fillId="23" borderId="29" xfId="0" applyFont="1" applyFill="1" applyBorder="1" applyAlignment="1">
      <alignment horizontal="center" vertical="center" wrapText="1"/>
    </xf>
    <xf numFmtId="0" fontId="44" fillId="23" borderId="29" xfId="0" applyFont="1" applyFill="1" applyBorder="1" applyAlignment="1">
      <alignment horizontal="justify" vertical="center" wrapText="1"/>
    </xf>
    <xf numFmtId="0" fontId="0" fillId="23" borderId="29" xfId="0" applyFill="1" applyBorder="1" applyAlignment="1">
      <alignment vertical="center" wrapText="1"/>
    </xf>
    <xf numFmtId="0" fontId="0" fillId="23" borderId="28" xfId="0" applyFill="1" applyBorder="1" applyAlignment="1">
      <alignment vertical="center" wrapText="1"/>
    </xf>
    <xf numFmtId="0" fontId="45" fillId="23" borderId="31" xfId="0" applyFont="1" applyFill="1" applyBorder="1" applyAlignment="1">
      <alignment horizontal="justify" vertical="center" wrapText="1"/>
    </xf>
    <xf numFmtId="0" fontId="45" fillId="23" borderId="31" xfId="0" applyFont="1" applyFill="1" applyBorder="1" applyAlignment="1">
      <alignment horizontal="left" vertical="center" wrapText="1" indent="1"/>
    </xf>
    <xf numFmtId="0" fontId="47" fillId="23" borderId="31" xfId="0" applyFont="1" applyFill="1" applyBorder="1" applyAlignment="1">
      <alignment horizontal="left" vertical="center" wrapText="1" indent="1"/>
    </xf>
    <xf numFmtId="0" fontId="49" fillId="23" borderId="30" xfId="0" applyFont="1" applyFill="1" applyBorder="1" applyAlignment="1">
      <alignment horizontal="left" vertical="center" wrapText="1" indent="1"/>
    </xf>
    <xf numFmtId="0" fontId="51" fillId="23" borderId="29" xfId="0" applyFont="1" applyFill="1" applyBorder="1" applyAlignment="1">
      <alignment horizontal="justify" vertical="center" wrapText="1"/>
    </xf>
    <xf numFmtId="0" fontId="46" fillId="23" borderId="31" xfId="0" applyFont="1" applyFill="1" applyBorder="1" applyAlignment="1">
      <alignment horizontal="justify" vertical="center" wrapText="1"/>
    </xf>
    <xf numFmtId="0" fontId="52" fillId="23" borderId="31" xfId="0" applyFont="1" applyFill="1" applyBorder="1" applyAlignment="1">
      <alignment horizontal="left" vertical="center" wrapText="1" indent="4"/>
    </xf>
    <xf numFmtId="0" fontId="54" fillId="23" borderId="30" xfId="0" applyFont="1" applyFill="1" applyBorder="1" applyAlignment="1">
      <alignment horizontal="left" vertical="center" wrapText="1" indent="4"/>
    </xf>
    <xf numFmtId="0" fontId="53" fillId="23" borderId="31" xfId="0" applyFont="1" applyFill="1" applyBorder="1" applyAlignment="1">
      <alignment horizontal="justify" vertical="center" wrapText="1"/>
    </xf>
    <xf numFmtId="0" fontId="46" fillId="23" borderId="30" xfId="0" applyFont="1" applyFill="1" applyBorder="1" applyAlignment="1">
      <alignment horizontal="justify" vertical="center" wrapText="1"/>
    </xf>
    <xf numFmtId="0" fontId="49" fillId="23" borderId="31" xfId="0" applyFont="1" applyFill="1" applyBorder="1" applyAlignment="1">
      <alignment horizontal="justify" vertical="center" wrapText="1"/>
    </xf>
    <xf numFmtId="0" fontId="49" fillId="23" borderId="30" xfId="0" applyFont="1" applyFill="1" applyBorder="1" applyAlignment="1">
      <alignment horizontal="justify" vertical="center" wrapText="1"/>
    </xf>
    <xf numFmtId="0" fontId="46" fillId="23" borderId="31" xfId="0" applyFont="1" applyFill="1" applyBorder="1" applyAlignment="1">
      <alignment horizontal="left" vertical="center" wrapText="1" indent="1"/>
    </xf>
    <xf numFmtId="0" fontId="52" fillId="23" borderId="31" xfId="0" applyFont="1" applyFill="1" applyBorder="1" applyAlignment="1">
      <alignment horizontal="justify" vertical="center" wrapText="1"/>
    </xf>
    <xf numFmtId="0" fontId="54" fillId="23" borderId="31" xfId="0" applyFont="1" applyFill="1" applyBorder="1" applyAlignment="1">
      <alignment horizontal="justify" vertical="center" wrapText="1"/>
    </xf>
    <xf numFmtId="0" fontId="47" fillId="23" borderId="31" xfId="0" applyFont="1" applyFill="1" applyBorder="1" applyAlignment="1">
      <alignment horizontal="justify" vertical="center" wrapText="1"/>
    </xf>
    <xf numFmtId="0" fontId="53" fillId="23" borderId="30" xfId="0" applyFont="1" applyFill="1" applyBorder="1" applyAlignment="1">
      <alignment horizontal="justify" vertical="center" wrapText="1"/>
    </xf>
    <xf numFmtId="0" fontId="56" fillId="22" borderId="33" xfId="0" applyFont="1" applyFill="1" applyBorder="1" applyAlignment="1">
      <alignment vertical="center" wrapText="1"/>
    </xf>
    <xf numFmtId="0" fontId="56" fillId="22" borderId="31" xfId="0" applyFont="1" applyFill="1" applyBorder="1" applyAlignment="1">
      <alignment vertical="center" wrapText="1"/>
    </xf>
    <xf numFmtId="0" fontId="56" fillId="22" borderId="30" xfId="0" applyFont="1" applyFill="1" applyBorder="1" applyAlignment="1">
      <alignment vertical="center" wrapText="1"/>
    </xf>
    <xf numFmtId="0" fontId="46" fillId="0" borderId="28" xfId="0" applyFont="1" applyBorder="1" applyAlignment="1">
      <alignment horizontal="center" vertical="center" wrapText="1"/>
    </xf>
    <xf numFmtId="0" fontId="46" fillId="18" borderId="30" xfId="0" applyFont="1" applyFill="1" applyBorder="1" applyAlignment="1">
      <alignment horizontal="justify" vertical="center" wrapText="1"/>
    </xf>
    <xf numFmtId="0" fontId="46" fillId="0" borderId="30" xfId="0" applyFont="1" applyBorder="1" applyAlignment="1">
      <alignment horizontal="justify" vertical="center" wrapText="1"/>
    </xf>
    <xf numFmtId="0" fontId="46" fillId="19" borderId="30" xfId="0" applyFont="1" applyFill="1" applyBorder="1" applyAlignment="1">
      <alignment horizontal="justify" vertical="center" wrapText="1"/>
    </xf>
    <xf numFmtId="0" fontId="46" fillId="24" borderId="30" xfId="0" applyFont="1" applyFill="1" applyBorder="1" applyAlignment="1">
      <alignment horizontal="justify" vertical="center" wrapText="1"/>
    </xf>
    <xf numFmtId="0" fontId="14" fillId="3" borderId="0" xfId="0" applyFont="1" applyFill="1" applyAlignment="1">
      <alignment wrapText="1"/>
    </xf>
    <xf numFmtId="0" fontId="56" fillId="25" borderId="36" xfId="0" applyFont="1" applyFill="1" applyBorder="1" applyAlignment="1">
      <alignment horizontal="center" vertical="center" wrapText="1"/>
    </xf>
    <xf numFmtId="0" fontId="56" fillId="25" borderId="37" xfId="0" applyFont="1" applyFill="1" applyBorder="1" applyAlignment="1">
      <alignment horizontal="center" vertical="center" wrapText="1"/>
    </xf>
    <xf numFmtId="0" fontId="51" fillId="0" borderId="41" xfId="0" applyFont="1" applyBorder="1" applyAlignment="1">
      <alignment horizontal="center" vertical="center" wrapText="1"/>
    </xf>
    <xf numFmtId="0" fontId="45" fillId="0" borderId="41" xfId="0" applyFont="1" applyBorder="1" applyAlignment="1">
      <alignment horizontal="justify" vertical="center" wrapText="1"/>
    </xf>
    <xf numFmtId="0" fontId="45" fillId="0" borderId="41" xfId="0" applyFont="1" applyBorder="1" applyAlignment="1">
      <alignment horizontal="center" vertical="center" wrapText="1"/>
    </xf>
    <xf numFmtId="0" fontId="0" fillId="0" borderId="37" xfId="0" applyBorder="1" applyAlignment="1">
      <alignment vertical="top" wrapText="1"/>
    </xf>
    <xf numFmtId="0" fontId="45" fillId="0" borderId="41" xfId="0" applyFont="1" applyBorder="1" applyAlignment="1">
      <alignment vertical="center" wrapText="1"/>
    </xf>
    <xf numFmtId="0" fontId="51" fillId="0" borderId="36"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7" xfId="0" applyFont="1" applyBorder="1" applyAlignment="1">
      <alignment vertical="center" wrapText="1"/>
    </xf>
    <xf numFmtId="0" fontId="37" fillId="0" borderId="6" xfId="3" applyFont="1" applyBorder="1" applyProtection="1">
      <protection locked="0"/>
    </xf>
    <xf numFmtId="0" fontId="58" fillId="3" borderId="0" xfId="2" applyFont="1" applyFill="1" applyBorder="1" applyAlignment="1" applyProtection="1">
      <alignment horizontal="left" vertical="center" wrapText="1"/>
      <protection locked="0"/>
    </xf>
    <xf numFmtId="0" fontId="12" fillId="0" borderId="9" xfId="0" applyFont="1" applyBorder="1" applyAlignment="1" applyProtection="1">
      <alignment horizontal="right"/>
      <protection locked="0"/>
    </xf>
    <xf numFmtId="0" fontId="12" fillId="3" borderId="3" xfId="0" applyFont="1" applyFill="1" applyBorder="1" applyAlignment="1" applyProtection="1">
      <alignment horizontal="center" vertical="center" wrapText="1"/>
      <protection locked="0"/>
    </xf>
    <xf numFmtId="14" fontId="12" fillId="3" borderId="3" xfId="0" applyNumberFormat="1" applyFont="1" applyFill="1" applyBorder="1" applyAlignment="1" applyProtection="1">
      <alignment horizontal="center" vertical="center" wrapText="1"/>
      <protection locked="0"/>
    </xf>
    <xf numFmtId="0" fontId="61" fillId="0" borderId="3" xfId="0" applyFont="1" applyBorder="1" applyAlignment="1" applyProtection="1">
      <alignment horizontal="left" vertical="center" wrapText="1"/>
      <protection locked="0"/>
    </xf>
    <xf numFmtId="0" fontId="60" fillId="3" borderId="3" xfId="0" applyFont="1" applyFill="1" applyBorder="1" applyAlignment="1" applyProtection="1">
      <alignment horizontal="left" vertical="center" wrapText="1"/>
      <protection locked="0"/>
    </xf>
    <xf numFmtId="0" fontId="41" fillId="9" borderId="3" xfId="2" applyFont="1" applyFill="1" applyBorder="1" applyAlignment="1" applyProtection="1">
      <alignment horizontal="center" vertical="center" wrapText="1"/>
      <protection locked="0"/>
    </xf>
    <xf numFmtId="0" fontId="60" fillId="3" borderId="3" xfId="0" applyFont="1" applyFill="1" applyBorder="1" applyAlignment="1" applyProtection="1">
      <alignment vertical="center" wrapText="1"/>
      <protection locked="0"/>
    </xf>
    <xf numFmtId="0" fontId="60" fillId="0" borderId="3" xfId="0" applyFont="1" applyBorder="1" applyAlignment="1" applyProtection="1">
      <alignment vertical="center" wrapText="1"/>
      <protection locked="0"/>
    </xf>
    <xf numFmtId="0" fontId="60" fillId="0" borderId="3" xfId="0" applyFont="1" applyBorder="1" applyAlignment="1" applyProtection="1">
      <alignment horizontal="left" vertical="center" wrapText="1"/>
      <protection locked="0"/>
    </xf>
    <xf numFmtId="0" fontId="41" fillId="9" borderId="3" xfId="2" applyFont="1" applyFill="1" applyBorder="1" applyAlignment="1" applyProtection="1">
      <alignment horizontal="center" vertical="center"/>
      <protection locked="0"/>
    </xf>
    <xf numFmtId="0" fontId="12" fillId="0" borderId="3" xfId="0" applyFont="1" applyFill="1" applyBorder="1" applyAlignment="1" applyProtection="1">
      <alignment vertical="center" wrapText="1"/>
      <protection locked="0"/>
    </xf>
    <xf numFmtId="0" fontId="60" fillId="26" borderId="3" xfId="0" applyFont="1" applyFill="1" applyBorder="1" applyAlignment="1" applyProtection="1">
      <alignment horizontal="left" vertical="center" wrapText="1"/>
      <protection locked="0"/>
    </xf>
    <xf numFmtId="0" fontId="60" fillId="3" borderId="3" xfId="2" applyFont="1" applyFill="1" applyBorder="1" applyAlignment="1" applyProtection="1">
      <alignment horizontal="left" vertical="center" wrapText="1"/>
      <protection locked="0"/>
    </xf>
    <xf numFmtId="0" fontId="60" fillId="3" borderId="3" xfId="2" applyFont="1" applyFill="1" applyBorder="1" applyAlignment="1" applyProtection="1">
      <alignment horizontal="justify" vertical="center" wrapText="1"/>
      <protection locked="0"/>
    </xf>
    <xf numFmtId="0" fontId="12" fillId="3" borderId="3" xfId="2" applyFont="1" applyFill="1" applyBorder="1" applyAlignment="1" applyProtection="1">
      <alignment horizontal="center" vertical="center" wrapText="1"/>
    </xf>
    <xf numFmtId="0" fontId="4" fillId="20" borderId="3" xfId="2" applyFont="1" applyFill="1" applyBorder="1" applyAlignment="1" applyProtection="1">
      <alignment horizontal="center" vertical="center" wrapText="1"/>
      <protection locked="0"/>
    </xf>
    <xf numFmtId="165" fontId="4" fillId="20" borderId="3" xfId="2" applyNumberFormat="1" applyFont="1" applyFill="1" applyBorder="1" applyAlignment="1" applyProtection="1">
      <alignment horizontal="center" vertical="center" wrapText="1"/>
      <protection locked="0"/>
    </xf>
    <xf numFmtId="0" fontId="40" fillId="0" borderId="3" xfId="5" applyFont="1" applyBorder="1" applyAlignment="1" applyProtection="1">
      <alignment horizontal="center" vertical="center" wrapText="1"/>
      <protection locked="0"/>
    </xf>
    <xf numFmtId="0" fontId="38" fillId="14" borderId="6" xfId="5" applyFont="1" applyFill="1" applyBorder="1" applyAlignment="1" applyProtection="1">
      <alignment horizontal="center" vertical="center"/>
      <protection locked="0"/>
    </xf>
    <xf numFmtId="0" fontId="38" fillId="14" borderId="13" xfId="5" applyFont="1" applyFill="1" applyBorder="1" applyAlignment="1" applyProtection="1">
      <alignment horizontal="center" vertical="center"/>
      <protection locked="0"/>
    </xf>
    <xf numFmtId="0" fontId="40" fillId="0" borderId="11" xfId="5" applyFont="1" applyBorder="1" applyAlignment="1" applyProtection="1">
      <alignment horizontal="center" vertical="center" wrapText="1"/>
      <protection locked="0"/>
    </xf>
    <xf numFmtId="0" fontId="40" fillId="0" borderId="4" xfId="5" applyFont="1" applyBorder="1" applyAlignment="1" applyProtection="1">
      <alignment horizontal="center" vertical="center" wrapText="1"/>
      <protection locked="0"/>
    </xf>
    <xf numFmtId="0" fontId="57" fillId="0" borderId="3" xfId="0" applyFont="1" applyBorder="1" applyAlignment="1">
      <alignment horizontal="center" textRotation="90"/>
    </xf>
    <xf numFmtId="0" fontId="6" fillId="3" borderId="3" xfId="0" applyFont="1" applyFill="1" applyBorder="1" applyAlignment="1" applyProtection="1">
      <alignment horizontal="left" vertical="top" wrapText="1"/>
      <protection locked="0"/>
    </xf>
    <xf numFmtId="0" fontId="30" fillId="3" borderId="3" xfId="2"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xf>
    <xf numFmtId="0" fontId="7" fillId="0" borderId="1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protection locked="0"/>
    </xf>
    <xf numFmtId="0" fontId="60" fillId="3" borderId="11" xfId="0" applyFont="1" applyFill="1" applyBorder="1" applyAlignment="1" applyProtection="1">
      <alignment horizontal="left" vertical="center" wrapText="1"/>
      <protection locked="0"/>
    </xf>
    <xf numFmtId="0" fontId="60" fillId="3" borderId="14" xfId="0" applyFont="1" applyFill="1" applyBorder="1" applyAlignment="1" applyProtection="1">
      <alignment horizontal="left" vertical="center" wrapText="1"/>
      <protection locked="0"/>
    </xf>
    <xf numFmtId="0" fontId="60" fillId="3" borderId="4"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49" fontId="26" fillId="3" borderId="0" xfId="0" applyNumberFormat="1" applyFont="1" applyFill="1" applyBorder="1" applyAlignment="1" applyProtection="1">
      <alignment horizontal="center" vertical="center" wrapText="1"/>
      <protection locked="0"/>
    </xf>
    <xf numFmtId="0" fontId="29" fillId="11" borderId="17" xfId="2"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4" fillId="3" borderId="0" xfId="2" applyFont="1" applyFill="1" applyBorder="1" applyAlignment="1" applyProtection="1">
      <alignment horizontal="justify" vertical="justify" wrapText="1"/>
      <protection locked="0"/>
    </xf>
    <xf numFmtId="0" fontId="29" fillId="11" borderId="16" xfId="2" applyFont="1" applyFill="1" applyBorder="1" applyAlignment="1" applyProtection="1">
      <alignment horizontal="center" vertical="center" wrapText="1"/>
      <protection locked="0"/>
    </xf>
    <xf numFmtId="0" fontId="17" fillId="3" borderId="9" xfId="0" applyFont="1" applyFill="1" applyBorder="1" applyAlignment="1" applyProtection="1">
      <alignment horizontal="left" vertical="center" wrapText="1"/>
      <protection locked="0"/>
    </xf>
    <xf numFmtId="0" fontId="17" fillId="3" borderId="14" xfId="0" applyFont="1" applyFill="1" applyBorder="1" applyAlignment="1" applyProtection="1">
      <alignment horizontal="left" vertical="center" wrapText="1"/>
      <protection locked="0"/>
    </xf>
    <xf numFmtId="0" fontId="59" fillId="3" borderId="9" xfId="0" applyFont="1" applyFill="1" applyBorder="1" applyAlignment="1" applyProtection="1">
      <alignment horizontal="left" vertical="center" wrapText="1"/>
      <protection locked="0"/>
    </xf>
    <xf numFmtId="0" fontId="18" fillId="0" borderId="15"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left" vertical="center" wrapText="1"/>
      <protection locked="0"/>
    </xf>
    <xf numFmtId="0" fontId="12" fillId="3" borderId="14"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top"/>
      <protection locked="0"/>
    </xf>
    <xf numFmtId="0" fontId="11" fillId="11" borderId="20" xfId="2" applyFont="1" applyFill="1" applyBorder="1" applyAlignment="1" applyProtection="1">
      <alignment horizontal="center" vertical="center" wrapText="1"/>
      <protection locked="0"/>
    </xf>
    <xf numFmtId="0" fontId="11" fillId="11" borderId="25" xfId="2" applyFont="1" applyFill="1" applyBorder="1" applyAlignment="1" applyProtection="1">
      <alignment horizontal="center" vertical="center" wrapText="1"/>
      <protection locked="0"/>
    </xf>
    <xf numFmtId="0" fontId="11" fillId="11" borderId="21" xfId="2" applyFont="1" applyFill="1" applyBorder="1" applyAlignment="1" applyProtection="1">
      <alignment horizontal="center" vertical="center" wrapText="1"/>
      <protection locked="0"/>
    </xf>
    <xf numFmtId="0" fontId="11" fillId="11" borderId="22" xfId="2" applyFont="1" applyFill="1" applyBorder="1" applyAlignment="1" applyProtection="1">
      <alignment horizontal="center" vertical="center" wrapText="1"/>
      <protection locked="0"/>
    </xf>
    <xf numFmtId="2" fontId="4" fillId="3" borderId="3" xfId="2" applyNumberFormat="1" applyFont="1" applyFill="1" applyBorder="1" applyAlignment="1" applyProtection="1">
      <alignment horizontal="center" vertical="center" wrapText="1"/>
      <protection hidden="1"/>
    </xf>
    <xf numFmtId="0" fontId="13" fillId="3" borderId="0" xfId="0" applyFont="1" applyFill="1" applyAlignment="1">
      <alignment horizontal="center" wrapText="1"/>
    </xf>
    <xf numFmtId="0" fontId="13" fillId="3" borderId="0" xfId="0" applyFont="1" applyFill="1" applyAlignment="1">
      <alignment horizontal="center"/>
    </xf>
    <xf numFmtId="0" fontId="20" fillId="3" borderId="3" xfId="0" applyFont="1" applyFill="1" applyBorder="1" applyAlignment="1">
      <alignment horizontal="center" vertical="center"/>
    </xf>
    <xf numFmtId="0" fontId="5" fillId="15" borderId="6" xfId="0" applyFont="1" applyFill="1" applyBorder="1" applyAlignment="1">
      <alignment horizontal="center" vertical="center" textRotation="90"/>
    </xf>
    <xf numFmtId="0" fontId="5" fillId="15" borderId="13" xfId="0" applyFont="1" applyFill="1" applyBorder="1" applyAlignment="1">
      <alignment horizontal="center" vertical="center" textRotation="90"/>
    </xf>
    <xf numFmtId="0" fontId="5" fillId="15" borderId="12" xfId="0" applyFont="1" applyFill="1" applyBorder="1" applyAlignment="1">
      <alignment horizontal="center" vertical="center" textRotation="90"/>
    </xf>
    <xf numFmtId="0" fontId="0" fillId="7" borderId="3" xfId="0" applyFill="1" applyBorder="1" applyAlignment="1">
      <alignment horizontal="center" vertical="center" wrapText="1"/>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0" fillId="15" borderId="3" xfId="0" applyFill="1" applyBorder="1" applyAlignment="1">
      <alignment horizontal="center"/>
    </xf>
    <xf numFmtId="0" fontId="20" fillId="3" borderId="10"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5" fillId="15" borderId="10" xfId="0" applyFont="1" applyFill="1" applyBorder="1" applyAlignment="1">
      <alignment horizontal="center" vertical="center"/>
    </xf>
    <xf numFmtId="0" fontId="5" fillId="15" borderId="18" xfId="0" applyFont="1" applyFill="1" applyBorder="1" applyAlignment="1">
      <alignment horizontal="center" vertical="center"/>
    </xf>
    <xf numFmtId="0" fontId="5" fillId="15" borderId="19" xfId="0" applyFont="1" applyFill="1" applyBorder="1" applyAlignment="1">
      <alignment horizontal="center" vertical="center"/>
    </xf>
    <xf numFmtId="0" fontId="5" fillId="15" borderId="23" xfId="0" applyFont="1" applyFill="1" applyBorder="1" applyAlignment="1">
      <alignment horizontal="center" vertical="center"/>
    </xf>
    <xf numFmtId="0" fontId="5" fillId="15" borderId="9" xfId="0" applyFont="1" applyFill="1" applyBorder="1" applyAlignment="1">
      <alignment horizontal="center" vertical="center"/>
    </xf>
    <xf numFmtId="0" fontId="5" fillId="15" borderId="24" xfId="0" applyFont="1" applyFill="1" applyBorder="1" applyAlignment="1">
      <alignment horizontal="center" vertical="center"/>
    </xf>
    <xf numFmtId="0" fontId="3" fillId="7" borderId="3" xfId="0" applyFont="1" applyFill="1" applyBorder="1" applyAlignment="1">
      <alignment horizontal="center" vertical="center" wrapText="1"/>
    </xf>
    <xf numFmtId="0" fontId="22" fillId="17" borderId="0" xfId="2" applyFont="1" applyFill="1" applyBorder="1" applyAlignment="1" applyProtection="1">
      <alignment horizontal="center" vertical="center" wrapText="1"/>
    </xf>
    <xf numFmtId="0" fontId="0" fillId="5" borderId="0" xfId="0" applyFill="1" applyBorder="1" applyAlignment="1">
      <alignment horizontal="center" vertical="center"/>
    </xf>
    <xf numFmtId="2" fontId="1" fillId="3" borderId="0" xfId="2" applyNumberFormat="1"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3" borderId="3" xfId="0" applyFont="1" applyFill="1" applyBorder="1" applyAlignment="1">
      <alignment horizontal="center" vertical="center" wrapText="1"/>
    </xf>
    <xf numFmtId="0" fontId="3" fillId="15" borderId="6" xfId="0" applyFont="1" applyFill="1" applyBorder="1" applyAlignment="1">
      <alignment horizontal="center" vertical="center" textRotation="90"/>
    </xf>
    <xf numFmtId="0" fontId="3" fillId="15" borderId="13" xfId="0" applyFont="1" applyFill="1" applyBorder="1" applyAlignment="1">
      <alignment horizontal="center" vertical="center" textRotation="90"/>
    </xf>
    <xf numFmtId="0" fontId="3" fillId="15" borderId="12" xfId="0" applyFont="1" applyFill="1" applyBorder="1" applyAlignment="1">
      <alignment horizontal="center" vertical="center" textRotation="90"/>
    </xf>
    <xf numFmtId="0" fontId="3" fillId="9" borderId="3" xfId="0" applyFont="1" applyFill="1" applyBorder="1" applyAlignment="1">
      <alignment horizontal="center" vertical="center" wrapText="1"/>
    </xf>
    <xf numFmtId="0" fontId="3" fillId="15" borderId="10" xfId="0" applyFont="1" applyFill="1" applyBorder="1" applyAlignment="1">
      <alignment horizontal="center" vertical="center"/>
    </xf>
    <xf numFmtId="0" fontId="3" fillId="15" borderId="18" xfId="0" applyFont="1" applyFill="1" applyBorder="1" applyAlignment="1">
      <alignment horizontal="center" vertical="center"/>
    </xf>
    <xf numFmtId="0" fontId="3" fillId="15" borderId="19" xfId="0" applyFont="1" applyFill="1" applyBorder="1" applyAlignment="1">
      <alignment horizontal="center" vertical="center"/>
    </xf>
    <xf numFmtId="0" fontId="3" fillId="15" borderId="23"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24" xfId="0" applyFont="1" applyFill="1" applyBorder="1" applyAlignment="1">
      <alignment horizontal="center" vertical="center"/>
    </xf>
    <xf numFmtId="0" fontId="24" fillId="3" borderId="0" xfId="0" applyFont="1" applyFill="1" applyAlignment="1">
      <alignment horizontal="center" vertical="center" wrapText="1"/>
    </xf>
    <xf numFmtId="0" fontId="14" fillId="3" borderId="0" xfId="0" applyFont="1" applyFill="1" applyAlignment="1">
      <alignment horizontal="center" wrapText="1"/>
    </xf>
    <xf numFmtId="0" fontId="46" fillId="0" borderId="32" xfId="0" applyFont="1" applyBorder="1" applyAlignment="1">
      <alignment horizontal="center" vertical="center" wrapText="1"/>
    </xf>
    <xf numFmtId="0" fontId="46" fillId="0" borderId="28" xfId="0" applyFont="1" applyBorder="1" applyAlignment="1">
      <alignment horizontal="center" vertical="center" wrapText="1"/>
    </xf>
    <xf numFmtId="0" fontId="46" fillId="21" borderId="32" xfId="0" applyFont="1" applyFill="1" applyBorder="1" applyAlignment="1">
      <alignment horizontal="justify" vertical="center" wrapText="1"/>
    </xf>
    <xf numFmtId="0" fontId="46" fillId="21" borderId="28" xfId="0" applyFont="1" applyFill="1" applyBorder="1" applyAlignment="1">
      <alignment horizontal="justify" vertical="center" wrapText="1"/>
    </xf>
    <xf numFmtId="0" fontId="46" fillId="0" borderId="32" xfId="0" applyFont="1" applyBorder="1" applyAlignment="1">
      <alignment horizontal="justify" vertical="center" wrapText="1"/>
    </xf>
    <xf numFmtId="0" fontId="46" fillId="0" borderId="28" xfId="0" applyFont="1" applyBorder="1" applyAlignment="1">
      <alignment horizontal="justify" vertical="center" wrapText="1"/>
    </xf>
    <xf numFmtId="0" fontId="46" fillId="0" borderId="32" xfId="0" applyFont="1" applyBorder="1" applyAlignment="1">
      <alignment vertical="center" wrapText="1"/>
    </xf>
    <xf numFmtId="0" fontId="46" fillId="0" borderId="28" xfId="0" applyFont="1" applyBorder="1" applyAlignment="1">
      <alignment vertical="center" wrapText="1"/>
    </xf>
    <xf numFmtId="0" fontId="14" fillId="3" borderId="0" xfId="0" applyFont="1" applyFill="1" applyAlignment="1">
      <alignment horizontal="center"/>
    </xf>
    <xf numFmtId="0" fontId="56" fillId="22" borderId="32" xfId="0" applyFont="1" applyFill="1" applyBorder="1" applyAlignment="1">
      <alignment vertical="center" wrapText="1"/>
    </xf>
    <xf numFmtId="0" fontId="56" fillId="22" borderId="29" xfId="0" applyFont="1" applyFill="1" applyBorder="1" applyAlignment="1">
      <alignment vertical="center" wrapText="1"/>
    </xf>
    <xf numFmtId="0" fontId="56" fillId="22" borderId="28" xfId="0" applyFont="1" applyFill="1" applyBorder="1" applyAlignment="1">
      <alignment vertical="center" wrapText="1"/>
    </xf>
    <xf numFmtId="0" fontId="46" fillId="20" borderId="32" xfId="0" applyFont="1" applyFill="1" applyBorder="1" applyAlignment="1">
      <alignment horizontal="justify" vertical="center" wrapText="1"/>
    </xf>
    <xf numFmtId="0" fontId="46" fillId="20" borderId="28" xfId="0" applyFont="1" applyFill="1" applyBorder="1" applyAlignment="1">
      <alignment horizontal="justify" vertical="center" wrapText="1"/>
    </xf>
    <xf numFmtId="0" fontId="15" fillId="10" borderId="11" xfId="0" applyFont="1" applyFill="1" applyBorder="1" applyAlignment="1">
      <alignment horizontal="center"/>
    </xf>
    <xf numFmtId="0" fontId="15" fillId="10" borderId="14" xfId="0" applyFont="1" applyFill="1" applyBorder="1" applyAlignment="1">
      <alignment horizontal="center"/>
    </xf>
    <xf numFmtId="0" fontId="15" fillId="10" borderId="4" xfId="0" applyFont="1" applyFill="1" applyBorder="1" applyAlignment="1">
      <alignment horizontal="center"/>
    </xf>
    <xf numFmtId="0" fontId="25" fillId="3" borderId="0" xfId="0" applyFont="1" applyFill="1" applyAlignment="1">
      <alignment horizontal="center" wrapText="1"/>
    </xf>
    <xf numFmtId="0" fontId="51" fillId="0" borderId="40" xfId="0" applyFont="1" applyBorder="1" applyAlignment="1">
      <alignment horizontal="center" vertical="center" wrapText="1"/>
    </xf>
    <xf numFmtId="0" fontId="51" fillId="0" borderId="35" xfId="0" applyFont="1" applyBorder="1" applyAlignment="1">
      <alignment horizontal="center" vertical="center" wrapText="1"/>
    </xf>
    <xf numFmtId="0" fontId="56" fillId="25" borderId="34" xfId="0" applyFont="1" applyFill="1" applyBorder="1" applyAlignment="1">
      <alignment horizontal="center" vertical="center" wrapText="1"/>
    </xf>
    <xf numFmtId="0" fontId="56" fillId="25" borderId="35" xfId="0" applyFont="1" applyFill="1" applyBorder="1" applyAlignment="1">
      <alignment horizontal="center" vertical="center" wrapText="1"/>
    </xf>
    <xf numFmtId="0" fontId="56" fillId="25" borderId="42" xfId="0" applyFont="1" applyFill="1" applyBorder="1" applyAlignment="1">
      <alignment horizontal="center" vertical="center" wrapText="1"/>
    </xf>
    <xf numFmtId="0" fontId="56" fillId="25" borderId="38" xfId="0" applyFont="1" applyFill="1" applyBorder="1" applyAlignment="1">
      <alignment horizontal="center" vertical="center" wrapText="1"/>
    </xf>
    <xf numFmtId="0" fontId="56" fillId="25" borderId="36" xfId="0" applyFont="1" applyFill="1" applyBorder="1" applyAlignment="1">
      <alignment horizontal="center" vertical="center" wrapText="1"/>
    </xf>
    <xf numFmtId="0" fontId="56" fillId="25" borderId="43" xfId="0" applyFont="1" applyFill="1" applyBorder="1" applyAlignment="1">
      <alignment horizontal="center" vertical="center" wrapText="1"/>
    </xf>
    <xf numFmtId="0" fontId="56" fillId="25" borderId="39" xfId="0" applyFont="1" applyFill="1" applyBorder="1" applyAlignment="1">
      <alignment horizontal="center" vertical="center" wrapText="1"/>
    </xf>
    <xf numFmtId="0" fontId="56" fillId="25" borderId="37" xfId="0" applyFont="1" applyFill="1" applyBorder="1" applyAlignment="1">
      <alignment horizontal="center" vertical="center" wrapText="1"/>
    </xf>
    <xf numFmtId="0" fontId="45" fillId="0" borderId="34"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35" xfId="0" applyFont="1" applyBorder="1" applyAlignment="1">
      <alignment horizontal="center" vertical="center" wrapText="1"/>
    </xf>
    <xf numFmtId="14" fontId="12" fillId="0" borderId="9" xfId="0" applyNumberFormat="1" applyFont="1" applyBorder="1" applyAlignment="1" applyProtection="1">
      <alignment horizontal="right"/>
      <protection locked="0"/>
    </xf>
  </cellXfs>
  <cellStyles count="6">
    <cellStyle name="Buena" xfId="1" xr:uid="{00000000-0005-0000-0000-000000000000}"/>
    <cellStyle name="Normal" xfId="0" builtinId="0"/>
    <cellStyle name="Normal 2" xfId="2" xr:uid="{00000000-0005-0000-0000-000002000000}"/>
    <cellStyle name="Normal_DOFA" xfId="3" xr:uid="{00000000-0005-0000-0000-000003000000}"/>
    <cellStyle name="Título 1" xfId="4" xr:uid="{00000000-0005-0000-0000-000004000000}"/>
    <cellStyle name="Título 2_DOFA" xfId="5" xr:uid="{00000000-0005-0000-0000-000005000000}"/>
  </cellStyles>
  <dxfs count="27">
    <dxf>
      <fill>
        <patternFill>
          <bgColor indexed="10"/>
        </patternFill>
      </fill>
    </dxf>
    <dxf>
      <fill>
        <patternFill>
          <bgColor indexed="34"/>
        </patternFill>
      </fill>
    </dxf>
    <dxf>
      <fill>
        <patternFill>
          <bgColor indexed="11"/>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color indexed="9"/>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hyperlink" Target="#Mapa_RResidual!A1"/><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png"/><Relationship Id="rId1" Type="http://schemas.openxmlformats.org/officeDocument/2006/relationships/image" Target="../media/image12.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hyperlink" Target="#'PLE-PIN-F001'!A1"/></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1057275</xdr:colOff>
      <xdr:row>2</xdr:row>
      <xdr:rowOff>657225</xdr:rowOff>
    </xdr:to>
    <xdr:pic>
      <xdr:nvPicPr>
        <xdr:cNvPr id="119848" name="Imagen 2" descr="http://www.hospitalfontibon.gov.co/images/logos/Logos_alcaldia_Ene07-POLI.JPG">
          <a:extLst>
            <a:ext uri="{FF2B5EF4-FFF2-40B4-BE49-F238E27FC236}">
              <a16:creationId xmlns:a16="http://schemas.microsoft.com/office/drawing/2014/main" id="{CAAE8046-ADD5-46E9-9366-01DE24B4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385" t="7555" r="6126" b="9341"/>
        <a:stretch>
          <a:fillRect/>
        </a:stretch>
      </xdr:blipFill>
      <xdr:spPr bwMode="auto">
        <a:xfrm>
          <a:off x="171450" y="361950"/>
          <a:ext cx="885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537882</xdr:colOff>
      <xdr:row>0</xdr:row>
      <xdr:rowOff>0</xdr:rowOff>
    </xdr:from>
    <xdr:to>
      <xdr:col>5</xdr:col>
      <xdr:colOff>2711824</xdr:colOff>
      <xdr:row>5</xdr:row>
      <xdr:rowOff>0</xdr:rowOff>
    </xdr:to>
    <xdr:sp macro="[0]!Trasladar_Imp_Amb" textlink="">
      <xdr:nvSpPr>
        <xdr:cNvPr id="15361" name="AutoShape 2">
          <a:extLst>
            <a:ext uri="{FF2B5EF4-FFF2-40B4-BE49-F238E27FC236}">
              <a16:creationId xmlns:a16="http://schemas.microsoft.com/office/drawing/2014/main" id="{53A9F109-6226-4E19-A0AA-2581422586DD}"/>
            </a:ext>
          </a:extLst>
        </xdr:cNvPr>
        <xdr:cNvSpPr>
          <a:spLocks noChangeArrowheads="1"/>
        </xdr:cNvSpPr>
      </xdr:nvSpPr>
      <xdr:spPr bwMode="auto">
        <a:xfrm>
          <a:off x="11295529" y="0"/>
          <a:ext cx="2173942" cy="2162175"/>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847725</xdr:colOff>
      <xdr:row>15</xdr:row>
      <xdr:rowOff>57150</xdr:rowOff>
    </xdr:from>
    <xdr:to>
      <xdr:col>24</xdr:col>
      <xdr:colOff>238125</xdr:colOff>
      <xdr:row>16</xdr:row>
      <xdr:rowOff>304800</xdr:rowOff>
    </xdr:to>
    <xdr:pic macro="[0]!Mostrar_Carac_Ctrols">
      <xdr:nvPicPr>
        <xdr:cNvPr id="573056" name="Imagen 6020" descr="http://publicdomainvectors.org/photos/purzen-Icon-with-question-mark.png">
          <a:extLst>
            <a:ext uri="{FF2B5EF4-FFF2-40B4-BE49-F238E27FC236}">
              <a16:creationId xmlns:a16="http://schemas.microsoft.com/office/drawing/2014/main" id="{DB2B7861-5536-421A-8793-DBD8EE7F7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31550" y="6000750"/>
          <a:ext cx="4476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14</xdr:row>
      <xdr:rowOff>104775</xdr:rowOff>
    </xdr:from>
    <xdr:to>
      <xdr:col>9</xdr:col>
      <xdr:colOff>0</xdr:colOff>
      <xdr:row>15</xdr:row>
      <xdr:rowOff>133350</xdr:rowOff>
    </xdr:to>
    <xdr:grpSp>
      <xdr:nvGrpSpPr>
        <xdr:cNvPr id="573057" name="Group 5">
          <a:extLst>
            <a:ext uri="{FF2B5EF4-FFF2-40B4-BE49-F238E27FC236}">
              <a16:creationId xmlns:a16="http://schemas.microsoft.com/office/drawing/2014/main" id="{645D789D-BC56-48D0-BDB0-954738306ED6}"/>
            </a:ext>
          </a:extLst>
        </xdr:cNvPr>
        <xdr:cNvGrpSpPr>
          <a:grpSpLocks/>
        </xdr:cNvGrpSpPr>
      </xdr:nvGrpSpPr>
      <xdr:grpSpPr bwMode="auto">
        <a:xfrm>
          <a:off x="10668000" y="6099922"/>
          <a:ext cx="0" cy="443193"/>
          <a:chOff x="8569490" y="3697224"/>
          <a:chExt cx="652062" cy="835218"/>
        </a:xfrm>
      </xdr:grpSpPr>
      <xdr:pic>
        <xdr:nvPicPr>
          <xdr:cNvPr id="586293" name="13 Imagen" descr="Untitled-1.png">
            <a:extLst>
              <a:ext uri="{FF2B5EF4-FFF2-40B4-BE49-F238E27FC236}">
                <a16:creationId xmlns:a16="http://schemas.microsoft.com/office/drawing/2014/main" id="{0F22B4B4-D3D0-48FE-992F-28CCB1F3AE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1]!mostrarTipoRiesgo" textlink="">
        <xdr:nvSpPr>
          <xdr:cNvPr id="367754" name="Text Box 28">
            <a:extLst>
              <a:ext uri="{FF2B5EF4-FFF2-40B4-BE49-F238E27FC236}">
                <a16:creationId xmlns:a16="http://schemas.microsoft.com/office/drawing/2014/main" id="{DAEF28FD-E231-4E3B-ABEC-A8AF097A1212}"/>
              </a:ext>
            </a:extLst>
          </xdr:cNvPr>
          <xdr:cNvSpPr txBox="1"/>
        </xdr:nvSpPr>
        <xdr:spPr>
          <a:xfrm>
            <a:off x="7705725" y="76353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15</xdr:col>
      <xdr:colOff>2721</xdr:colOff>
      <xdr:row>17</xdr:row>
      <xdr:rowOff>342234</xdr:rowOff>
    </xdr:from>
    <xdr:to>
      <xdr:col>15</xdr:col>
      <xdr:colOff>2721</xdr:colOff>
      <xdr:row>17</xdr:row>
      <xdr:rowOff>346798</xdr:rowOff>
    </xdr:to>
    <xdr:sp macro="[1]!mostrarPerfilRiesgoInh" textlink="">
      <xdr:nvSpPr>
        <xdr:cNvPr id="11" name="15 CuadroTexto">
          <a:extLst>
            <a:ext uri="{FF2B5EF4-FFF2-40B4-BE49-F238E27FC236}">
              <a16:creationId xmlns:a16="http://schemas.microsoft.com/office/drawing/2014/main" id="{D2B8B04E-9C5F-485C-ABCE-C957EAF89DE3}"/>
            </a:ext>
          </a:extLst>
        </xdr:cNvPr>
        <xdr:cNvSpPr txBox="1"/>
      </xdr:nvSpPr>
      <xdr:spPr>
        <a:xfrm>
          <a:off x="11343903" y="2796963"/>
          <a:ext cx="1733" cy="3556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17</xdr:col>
      <xdr:colOff>1155990</xdr:colOff>
      <xdr:row>18</xdr:row>
      <xdr:rowOff>197549</xdr:rowOff>
    </xdr:from>
    <xdr:to>
      <xdr:col>17</xdr:col>
      <xdr:colOff>1155990</xdr:colOff>
      <xdr:row>18</xdr:row>
      <xdr:rowOff>201385</xdr:rowOff>
    </xdr:to>
    <xdr:sp macro="[1]!mostrarControlesExistentes" textlink="">
      <xdr:nvSpPr>
        <xdr:cNvPr id="5" name="Text Box 7">
          <a:extLst>
            <a:ext uri="{FF2B5EF4-FFF2-40B4-BE49-F238E27FC236}">
              <a16:creationId xmlns:a16="http://schemas.microsoft.com/office/drawing/2014/main" id="{1CE03443-226C-49B1-88B0-F56EED350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37</xdr:col>
      <xdr:colOff>0</xdr:colOff>
      <xdr:row>18</xdr:row>
      <xdr:rowOff>174867</xdr:rowOff>
    </xdr:from>
    <xdr:to>
      <xdr:col>37</xdr:col>
      <xdr:colOff>0</xdr:colOff>
      <xdr:row>18</xdr:row>
      <xdr:rowOff>194157</xdr:rowOff>
    </xdr:to>
    <xdr:sp macro="[1]!mostrarEscalasRiesgoResidual" textlink="">
      <xdr:nvSpPr>
        <xdr:cNvPr id="9" name="Text Box 8">
          <a:extLst>
            <a:ext uri="{FF2B5EF4-FFF2-40B4-BE49-F238E27FC236}">
              <a16:creationId xmlns:a16="http://schemas.microsoft.com/office/drawing/2014/main" id="{321FB852-D325-4593-BA95-D3AEBC5C4283}"/>
            </a:ext>
          </a:extLst>
        </xdr:cNvPr>
        <xdr:cNvSpPr txBox="1"/>
      </xdr:nvSpPr>
      <xdr:spPr>
        <a:xfrm>
          <a:off x="21799506" y="1942435"/>
          <a:ext cx="397206" cy="356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23</xdr:col>
      <xdr:colOff>133350</xdr:colOff>
      <xdr:row>10</xdr:row>
      <xdr:rowOff>9525</xdr:rowOff>
    </xdr:from>
    <xdr:to>
      <xdr:col>25</xdr:col>
      <xdr:colOff>1038225</xdr:colOff>
      <xdr:row>13</xdr:row>
      <xdr:rowOff>85725</xdr:rowOff>
    </xdr:to>
    <xdr:grpSp>
      <xdr:nvGrpSpPr>
        <xdr:cNvPr id="573061" name="Group 97">
          <a:extLst>
            <a:ext uri="{FF2B5EF4-FFF2-40B4-BE49-F238E27FC236}">
              <a16:creationId xmlns:a16="http://schemas.microsoft.com/office/drawing/2014/main" id="{C28ADAD0-1FB9-4D1C-B05A-BD9C506D8561}"/>
            </a:ext>
          </a:extLst>
        </xdr:cNvPr>
        <xdr:cNvGrpSpPr>
          <a:grpSpLocks/>
        </xdr:cNvGrpSpPr>
      </xdr:nvGrpSpPr>
      <xdr:grpSpPr bwMode="auto">
        <a:xfrm>
          <a:off x="26748441" y="3057525"/>
          <a:ext cx="2192431" cy="2675965"/>
          <a:chOff x="1373" y="73"/>
          <a:chExt cx="198" cy="106"/>
        </a:xfrm>
      </xdr:grpSpPr>
      <xdr:pic macro="[0]!Mapa_Riesgos_Residual">
        <xdr:nvPicPr>
          <xdr:cNvPr id="586291" name="13 Imagen" descr="Untitled-1.png">
            <a:extLst>
              <a:ext uri="{FF2B5EF4-FFF2-40B4-BE49-F238E27FC236}">
                <a16:creationId xmlns:a16="http://schemas.microsoft.com/office/drawing/2014/main" id="{49789B7A-DB96-4E37-8753-C7E8BE3DE5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3" y="73"/>
            <a:ext cx="198"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Mapa_Riesgos_Residual" textlink="">
        <xdr:nvSpPr>
          <xdr:cNvPr id="367752" name="Text Box 26">
            <a:hlinkClick xmlns:r="http://schemas.openxmlformats.org/officeDocument/2006/relationships" r:id="rId4"/>
            <a:extLst>
              <a:ext uri="{FF2B5EF4-FFF2-40B4-BE49-F238E27FC236}">
                <a16:creationId xmlns:a16="http://schemas.microsoft.com/office/drawing/2014/main" id="{F22FFBC0-E065-4986-866E-2B0590CF988B}"/>
              </a:ext>
            </a:extLst>
          </xdr:cNvPr>
          <xdr:cNvSpPr txBox="1">
            <a:spLocks noChangeArrowheads="1"/>
          </xdr:cNvSpPr>
        </xdr:nvSpPr>
        <xdr:spPr bwMode="auto">
          <a:xfrm>
            <a:off x="1407" y="108"/>
            <a:ext cx="131" cy="58"/>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CO" sz="1400" b="1" i="0" u="none" strike="noStrike" baseline="0">
                <a:solidFill>
                  <a:srgbClr val="FFFFFF"/>
                </a:solidFill>
                <a:latin typeface="Calibri"/>
              </a:rPr>
              <a:t>Mapa de Riesgo</a:t>
            </a:r>
          </a:p>
        </xdr:txBody>
      </xdr:sp>
    </xdr:grpSp>
    <xdr:clientData/>
  </xdr:twoCellAnchor>
  <xdr:twoCellAnchor>
    <xdr:from>
      <xdr:col>6</xdr:col>
      <xdr:colOff>1409700</xdr:colOff>
      <xdr:row>15</xdr:row>
      <xdr:rowOff>104775</xdr:rowOff>
    </xdr:from>
    <xdr:to>
      <xdr:col>6</xdr:col>
      <xdr:colOff>1409700</xdr:colOff>
      <xdr:row>17</xdr:row>
      <xdr:rowOff>95631</xdr:rowOff>
    </xdr:to>
    <xdr:sp macro="[0]!MostrarFuente_Impacto" textlink="">
      <xdr:nvSpPr>
        <xdr:cNvPr id="3" name="Rectangle 52">
          <a:extLst>
            <a:ext uri="{FF2B5EF4-FFF2-40B4-BE49-F238E27FC236}">
              <a16:creationId xmlns:a16="http://schemas.microsoft.com/office/drawing/2014/main" id="{F2251DA7-D814-4EAD-8445-42F2564AD51E}"/>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0</xdr:colOff>
      <xdr:row>14</xdr:row>
      <xdr:rowOff>133350</xdr:rowOff>
    </xdr:from>
    <xdr:to>
      <xdr:col>9</xdr:col>
      <xdr:colOff>0</xdr:colOff>
      <xdr:row>14</xdr:row>
      <xdr:rowOff>514350</xdr:rowOff>
    </xdr:to>
    <xdr:sp macro="[0]!Tipo_riesgo" textlink="">
      <xdr:nvSpPr>
        <xdr:cNvPr id="1037" name="Rectangle 54">
          <a:extLst>
            <a:ext uri="{FF2B5EF4-FFF2-40B4-BE49-F238E27FC236}">
              <a16:creationId xmlns:a16="http://schemas.microsoft.com/office/drawing/2014/main" id="{721B7F20-9534-4F46-AB9A-1788ED2D2C40}"/>
            </a:ext>
          </a:extLst>
        </xdr:cNvPr>
        <xdr:cNvSpPr>
          <a:spLocks noChangeArrowheads="1"/>
        </xdr:cNvSpPr>
      </xdr:nvSpPr>
      <xdr:spPr bwMode="auto">
        <a:xfrm>
          <a:off x="9648825" y="417195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1726747</xdr:colOff>
      <xdr:row>15</xdr:row>
      <xdr:rowOff>224518</xdr:rowOff>
    </xdr:from>
    <xdr:to>
      <xdr:col>7</xdr:col>
      <xdr:colOff>1726747</xdr:colOff>
      <xdr:row>15</xdr:row>
      <xdr:rowOff>420847</xdr:rowOff>
    </xdr:to>
    <xdr:sp macro="" textlink="">
      <xdr:nvSpPr>
        <xdr:cNvPr id="2103" name="Rectangle 55">
          <a:extLst>
            <a:ext uri="{FF2B5EF4-FFF2-40B4-BE49-F238E27FC236}">
              <a16:creationId xmlns:a16="http://schemas.microsoft.com/office/drawing/2014/main" id="{6EE60BCD-03E6-4528-B71E-8F5FB82D0FB0}"/>
            </a:ext>
          </a:extLst>
        </xdr:cNvPr>
        <xdr:cNvSpPr>
          <a:spLocks noChangeArrowheads="1"/>
        </xdr:cNvSpPr>
      </xdr:nvSpPr>
      <xdr:spPr bwMode="auto">
        <a:xfrm>
          <a:off x="9153525" y="2266950"/>
          <a:ext cx="0" cy="371475"/>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absolute">
    <xdr:from>
      <xdr:col>1</xdr:col>
      <xdr:colOff>236444</xdr:colOff>
      <xdr:row>0</xdr:row>
      <xdr:rowOff>57150</xdr:rowOff>
    </xdr:from>
    <xdr:to>
      <xdr:col>2</xdr:col>
      <xdr:colOff>855570</xdr:colOff>
      <xdr:row>0</xdr:row>
      <xdr:rowOff>1019175</xdr:rowOff>
    </xdr:to>
    <xdr:pic>
      <xdr:nvPicPr>
        <xdr:cNvPr id="573065" name="Picture 1" descr="imagenes_r1_c1">
          <a:extLst>
            <a:ext uri="{FF2B5EF4-FFF2-40B4-BE49-F238E27FC236}">
              <a16:creationId xmlns:a16="http://schemas.microsoft.com/office/drawing/2014/main" id="{C5975B55-9AD3-4C8C-BCC7-2324C29DD05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12280"/>
        <a:stretch>
          <a:fillRect/>
        </a:stretch>
      </xdr:blipFill>
      <xdr:spPr bwMode="auto">
        <a:xfrm>
          <a:off x="438150" y="57150"/>
          <a:ext cx="1133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6" name="AutoShape 38" descr="Resultado de imagen para boton agregar icono">
          <a:extLst>
            <a:ext uri="{FF2B5EF4-FFF2-40B4-BE49-F238E27FC236}">
              <a16:creationId xmlns:a16="http://schemas.microsoft.com/office/drawing/2014/main" id="{1C926DC8-E846-4E0C-ABB5-EDB15A0CC27D}"/>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7" name="AutoShape 39" descr="Resultado de imagen para boton agregar icono">
          <a:extLst>
            <a:ext uri="{FF2B5EF4-FFF2-40B4-BE49-F238E27FC236}">
              <a16:creationId xmlns:a16="http://schemas.microsoft.com/office/drawing/2014/main" id="{3E16EC80-6A92-4889-9342-B0808CA8CB9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8" name="AutoShape 40" descr="Resultado de imagen para boton agregar icono">
          <a:extLst>
            <a:ext uri="{FF2B5EF4-FFF2-40B4-BE49-F238E27FC236}">
              <a16:creationId xmlns:a16="http://schemas.microsoft.com/office/drawing/2014/main" id="{334B032A-3093-4019-A7EB-0FEBCCB510B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573069" name="AutoShape 42" descr="Z">
          <a:extLst>
            <a:ext uri="{FF2B5EF4-FFF2-40B4-BE49-F238E27FC236}">
              <a16:creationId xmlns:a16="http://schemas.microsoft.com/office/drawing/2014/main" id="{B37C5FDB-825D-4D12-8C42-5FA846882C57}"/>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123825</xdr:rowOff>
    </xdr:from>
    <xdr:to>
      <xdr:col>7</xdr:col>
      <xdr:colOff>0</xdr:colOff>
      <xdr:row>11</xdr:row>
      <xdr:rowOff>0</xdr:rowOff>
    </xdr:to>
    <xdr:sp macro="[0]!MostrarFuente_Impacto" textlink="">
      <xdr:nvSpPr>
        <xdr:cNvPr id="1050" name="Rectangle 53">
          <a:extLst>
            <a:ext uri="{FF2B5EF4-FFF2-40B4-BE49-F238E27FC236}">
              <a16:creationId xmlns:a16="http://schemas.microsoft.com/office/drawing/2014/main" id="{963938F8-4C80-467B-A832-2BA9415FF0EA}"/>
            </a:ext>
          </a:extLst>
        </xdr:cNvPr>
        <xdr:cNvSpPr>
          <a:spLocks noChangeArrowheads="1"/>
        </xdr:cNvSpPr>
      </xdr:nvSpPr>
      <xdr:spPr bwMode="auto">
        <a:xfrm>
          <a:off x="792480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11</xdr:col>
      <xdr:colOff>375557</xdr:colOff>
      <xdr:row>15</xdr:row>
      <xdr:rowOff>152400</xdr:rowOff>
    </xdr:from>
    <xdr:to>
      <xdr:col>11</xdr:col>
      <xdr:colOff>375557</xdr:colOff>
      <xdr:row>17</xdr:row>
      <xdr:rowOff>236681</xdr:rowOff>
    </xdr:to>
    <xdr:sp macro="[0]!Escalas_impacto" textlink="">
      <xdr:nvSpPr>
        <xdr:cNvPr id="1066" name="Rectangle 53">
          <a:extLst>
            <a:ext uri="{FF2B5EF4-FFF2-40B4-BE49-F238E27FC236}">
              <a16:creationId xmlns:a16="http://schemas.microsoft.com/office/drawing/2014/main" id="{47574248-71EF-449F-9DDD-8D3088EB972D}"/>
            </a:ext>
          </a:extLst>
        </xdr:cNvPr>
        <xdr:cNvSpPr>
          <a:spLocks noChangeArrowheads="1"/>
        </xdr:cNvSpPr>
      </xdr:nvSpPr>
      <xdr:spPr bwMode="auto">
        <a:xfrm>
          <a:off x="10153650" y="4619625"/>
          <a:ext cx="485775" cy="2762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6" name="Text Box 7">
          <a:extLst>
            <a:ext uri="{FF2B5EF4-FFF2-40B4-BE49-F238E27FC236}">
              <a16:creationId xmlns:a16="http://schemas.microsoft.com/office/drawing/2014/main" id="{F22C21CE-8413-476B-B624-20C48F249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7" name="Text Box 7">
          <a:extLst>
            <a:ext uri="{FF2B5EF4-FFF2-40B4-BE49-F238E27FC236}">
              <a16:creationId xmlns:a16="http://schemas.microsoft.com/office/drawing/2014/main" id="{9ECDE2A7-6DE3-4089-9B75-0351711EE9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8" name="Text Box 7">
          <a:extLst>
            <a:ext uri="{FF2B5EF4-FFF2-40B4-BE49-F238E27FC236}">
              <a16:creationId xmlns:a16="http://schemas.microsoft.com/office/drawing/2014/main" id="{1543096D-38B2-488F-BA74-92B295DD2D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10" name="Text Box 7">
          <a:extLst>
            <a:ext uri="{FF2B5EF4-FFF2-40B4-BE49-F238E27FC236}">
              <a16:creationId xmlns:a16="http://schemas.microsoft.com/office/drawing/2014/main" id="{982407EE-5002-4DE2-B8AD-452D1E31D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12" name="Text Box 7">
          <a:extLst>
            <a:ext uri="{FF2B5EF4-FFF2-40B4-BE49-F238E27FC236}">
              <a16:creationId xmlns:a16="http://schemas.microsoft.com/office/drawing/2014/main" id="{C8A334D3-CFCF-4513-ADF7-ACF9F0523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13" name="Text Box 7">
          <a:extLst>
            <a:ext uri="{FF2B5EF4-FFF2-40B4-BE49-F238E27FC236}">
              <a16:creationId xmlns:a16="http://schemas.microsoft.com/office/drawing/2014/main" id="{E807DCC7-83B1-4257-BEA1-DEA07C207B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14" name="Text Box 7">
          <a:extLst>
            <a:ext uri="{FF2B5EF4-FFF2-40B4-BE49-F238E27FC236}">
              <a16:creationId xmlns:a16="http://schemas.microsoft.com/office/drawing/2014/main" id="{95238FF7-A939-47A2-AB85-11B5382C2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15" name="Text Box 7">
          <a:extLst>
            <a:ext uri="{FF2B5EF4-FFF2-40B4-BE49-F238E27FC236}">
              <a16:creationId xmlns:a16="http://schemas.microsoft.com/office/drawing/2014/main" id="{FF72248D-B3DE-4EEE-B741-C3223D3381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16" name="Text Box 7">
          <a:extLst>
            <a:ext uri="{FF2B5EF4-FFF2-40B4-BE49-F238E27FC236}">
              <a16:creationId xmlns:a16="http://schemas.microsoft.com/office/drawing/2014/main" id="{659F7785-C400-4665-99F4-6B15C9588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17" name="Text Box 7">
          <a:extLst>
            <a:ext uri="{FF2B5EF4-FFF2-40B4-BE49-F238E27FC236}">
              <a16:creationId xmlns:a16="http://schemas.microsoft.com/office/drawing/2014/main" id="{2268D26A-F159-40CC-9CB8-9FAC58FD17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18" name="Text Box 7">
          <a:extLst>
            <a:ext uri="{FF2B5EF4-FFF2-40B4-BE49-F238E27FC236}">
              <a16:creationId xmlns:a16="http://schemas.microsoft.com/office/drawing/2014/main" id="{9A64BDF0-834B-483C-A875-F3C47F38DD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19" name="Text Box 7">
          <a:extLst>
            <a:ext uri="{FF2B5EF4-FFF2-40B4-BE49-F238E27FC236}">
              <a16:creationId xmlns:a16="http://schemas.microsoft.com/office/drawing/2014/main" id="{792B471E-366D-46F9-A8BD-99046D956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 name="Text Box 7">
          <a:extLst>
            <a:ext uri="{FF2B5EF4-FFF2-40B4-BE49-F238E27FC236}">
              <a16:creationId xmlns:a16="http://schemas.microsoft.com/office/drawing/2014/main" id="{A7C0909E-57E1-4985-89AD-5975FD40B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 name="Text Box 7">
          <a:extLst>
            <a:ext uri="{FF2B5EF4-FFF2-40B4-BE49-F238E27FC236}">
              <a16:creationId xmlns:a16="http://schemas.microsoft.com/office/drawing/2014/main" id="{FEFC2003-0262-4451-B76D-D7000ED792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2" name="Text Box 7">
          <a:extLst>
            <a:ext uri="{FF2B5EF4-FFF2-40B4-BE49-F238E27FC236}">
              <a16:creationId xmlns:a16="http://schemas.microsoft.com/office/drawing/2014/main" id="{6C474AFE-201D-4384-81DC-B85C13A59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3" name="Text Box 7">
          <a:extLst>
            <a:ext uri="{FF2B5EF4-FFF2-40B4-BE49-F238E27FC236}">
              <a16:creationId xmlns:a16="http://schemas.microsoft.com/office/drawing/2014/main" id="{F6F633D0-8348-4513-A76C-D00E3A294F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4" name="Text Box 7">
          <a:extLst>
            <a:ext uri="{FF2B5EF4-FFF2-40B4-BE49-F238E27FC236}">
              <a16:creationId xmlns:a16="http://schemas.microsoft.com/office/drawing/2014/main" id="{43753A33-D894-4A07-804B-D6706D97A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5" name="Text Box 7">
          <a:extLst>
            <a:ext uri="{FF2B5EF4-FFF2-40B4-BE49-F238E27FC236}">
              <a16:creationId xmlns:a16="http://schemas.microsoft.com/office/drawing/2014/main" id="{CD58B278-E3DB-407E-8B46-9C585917A9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6" name="Text Box 7">
          <a:extLst>
            <a:ext uri="{FF2B5EF4-FFF2-40B4-BE49-F238E27FC236}">
              <a16:creationId xmlns:a16="http://schemas.microsoft.com/office/drawing/2014/main" id="{8835DBE9-7DB0-4914-9D50-9FE054B754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7" name="Text Box 7">
          <a:extLst>
            <a:ext uri="{FF2B5EF4-FFF2-40B4-BE49-F238E27FC236}">
              <a16:creationId xmlns:a16="http://schemas.microsoft.com/office/drawing/2014/main" id="{DA2A9494-772D-4954-84FF-02E42615C6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8" name="Text Box 7">
          <a:extLst>
            <a:ext uri="{FF2B5EF4-FFF2-40B4-BE49-F238E27FC236}">
              <a16:creationId xmlns:a16="http://schemas.microsoft.com/office/drawing/2014/main" id="{59381FBB-5367-419C-96ED-A14F2A367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9" name="Text Box 7">
          <a:extLst>
            <a:ext uri="{FF2B5EF4-FFF2-40B4-BE49-F238E27FC236}">
              <a16:creationId xmlns:a16="http://schemas.microsoft.com/office/drawing/2014/main" id="{02245F4D-17ED-4A06-973C-198AF3730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0" name="Text Box 7">
          <a:extLst>
            <a:ext uri="{FF2B5EF4-FFF2-40B4-BE49-F238E27FC236}">
              <a16:creationId xmlns:a16="http://schemas.microsoft.com/office/drawing/2014/main" id="{C0A48921-C751-4693-B269-9ED4C562ED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1" name="Text Box 7">
          <a:extLst>
            <a:ext uri="{FF2B5EF4-FFF2-40B4-BE49-F238E27FC236}">
              <a16:creationId xmlns:a16="http://schemas.microsoft.com/office/drawing/2014/main" id="{4765E787-73F0-4158-9D27-2660564DA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80" name="Text Box 7">
          <a:extLst>
            <a:ext uri="{FF2B5EF4-FFF2-40B4-BE49-F238E27FC236}">
              <a16:creationId xmlns:a16="http://schemas.microsoft.com/office/drawing/2014/main" id="{46DBD25C-F9DD-4D46-B02B-A5FD4BC66B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81" name="Text Box 7">
          <a:extLst>
            <a:ext uri="{FF2B5EF4-FFF2-40B4-BE49-F238E27FC236}">
              <a16:creationId xmlns:a16="http://schemas.microsoft.com/office/drawing/2014/main" id="{734539FA-3415-4F4C-8D63-C5ED89108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82" name="Text Box 7">
          <a:extLst>
            <a:ext uri="{FF2B5EF4-FFF2-40B4-BE49-F238E27FC236}">
              <a16:creationId xmlns:a16="http://schemas.microsoft.com/office/drawing/2014/main" id="{04AEAE36-003B-4D39-A134-A4D4D4C369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83" name="Text Box 7">
          <a:extLst>
            <a:ext uri="{FF2B5EF4-FFF2-40B4-BE49-F238E27FC236}">
              <a16:creationId xmlns:a16="http://schemas.microsoft.com/office/drawing/2014/main" id="{BF99A2A9-0DC5-4AB7-9E20-CBF9A8116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84" name="Text Box 7">
          <a:extLst>
            <a:ext uri="{FF2B5EF4-FFF2-40B4-BE49-F238E27FC236}">
              <a16:creationId xmlns:a16="http://schemas.microsoft.com/office/drawing/2014/main" id="{E436C7D5-89BD-427A-AB1F-3B49A37980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85" name="Text Box 7">
          <a:extLst>
            <a:ext uri="{FF2B5EF4-FFF2-40B4-BE49-F238E27FC236}">
              <a16:creationId xmlns:a16="http://schemas.microsoft.com/office/drawing/2014/main" id="{E2BDEFB8-0136-484E-8938-1BE1677BF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86" name="Text Box 7">
          <a:extLst>
            <a:ext uri="{FF2B5EF4-FFF2-40B4-BE49-F238E27FC236}">
              <a16:creationId xmlns:a16="http://schemas.microsoft.com/office/drawing/2014/main" id="{8DE9150B-67E7-4256-A261-7CA397D66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87" name="Text Box 7">
          <a:extLst>
            <a:ext uri="{FF2B5EF4-FFF2-40B4-BE49-F238E27FC236}">
              <a16:creationId xmlns:a16="http://schemas.microsoft.com/office/drawing/2014/main" id="{D7C99C73-99B6-4B4B-B342-CAE96A25C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88" name="Text Box 7">
          <a:extLst>
            <a:ext uri="{FF2B5EF4-FFF2-40B4-BE49-F238E27FC236}">
              <a16:creationId xmlns:a16="http://schemas.microsoft.com/office/drawing/2014/main" id="{1015776E-CCBC-4750-B20D-1AD2655E6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89" name="Text Box 7">
          <a:extLst>
            <a:ext uri="{FF2B5EF4-FFF2-40B4-BE49-F238E27FC236}">
              <a16:creationId xmlns:a16="http://schemas.microsoft.com/office/drawing/2014/main" id="{0D695B3A-2835-428C-9221-CF409BCC5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90" name="Text Box 7">
          <a:extLst>
            <a:ext uri="{FF2B5EF4-FFF2-40B4-BE49-F238E27FC236}">
              <a16:creationId xmlns:a16="http://schemas.microsoft.com/office/drawing/2014/main" id="{B15FB44B-C1DB-49B3-BD80-385731110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91" name="Text Box 7">
          <a:extLst>
            <a:ext uri="{FF2B5EF4-FFF2-40B4-BE49-F238E27FC236}">
              <a16:creationId xmlns:a16="http://schemas.microsoft.com/office/drawing/2014/main" id="{4CAF0466-1B53-459C-A1AE-AA3309644A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92" name="Text Box 7">
          <a:extLst>
            <a:ext uri="{FF2B5EF4-FFF2-40B4-BE49-F238E27FC236}">
              <a16:creationId xmlns:a16="http://schemas.microsoft.com/office/drawing/2014/main" id="{DC17A03F-CCF3-4A07-AEC0-BE87FEAB24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93" name="Text Box 7">
          <a:extLst>
            <a:ext uri="{FF2B5EF4-FFF2-40B4-BE49-F238E27FC236}">
              <a16:creationId xmlns:a16="http://schemas.microsoft.com/office/drawing/2014/main" id="{B0103734-E8F9-4E85-9C0D-6407A5922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94" name="Text Box 7">
          <a:extLst>
            <a:ext uri="{FF2B5EF4-FFF2-40B4-BE49-F238E27FC236}">
              <a16:creationId xmlns:a16="http://schemas.microsoft.com/office/drawing/2014/main" id="{B0C123B4-6711-40BC-835A-D2B60DD15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95" name="Text Box 7">
          <a:extLst>
            <a:ext uri="{FF2B5EF4-FFF2-40B4-BE49-F238E27FC236}">
              <a16:creationId xmlns:a16="http://schemas.microsoft.com/office/drawing/2014/main" id="{A3B21B0D-6414-4F9C-BCA9-D9DD898DE3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96" name="Text Box 7">
          <a:extLst>
            <a:ext uri="{FF2B5EF4-FFF2-40B4-BE49-F238E27FC236}">
              <a16:creationId xmlns:a16="http://schemas.microsoft.com/office/drawing/2014/main" id="{44998201-93F0-448A-81BB-9A7829F64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97" name="Text Box 7">
          <a:extLst>
            <a:ext uri="{FF2B5EF4-FFF2-40B4-BE49-F238E27FC236}">
              <a16:creationId xmlns:a16="http://schemas.microsoft.com/office/drawing/2014/main" id="{68FBF1B6-6158-4018-9F34-F006D0489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98" name="Text Box 7">
          <a:extLst>
            <a:ext uri="{FF2B5EF4-FFF2-40B4-BE49-F238E27FC236}">
              <a16:creationId xmlns:a16="http://schemas.microsoft.com/office/drawing/2014/main" id="{1F1A3F11-C08F-47B1-89AA-107CB5275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099" name="Text Box 7">
          <a:extLst>
            <a:ext uri="{FF2B5EF4-FFF2-40B4-BE49-F238E27FC236}">
              <a16:creationId xmlns:a16="http://schemas.microsoft.com/office/drawing/2014/main" id="{F0628481-6CCA-469C-BC65-54DE8163EE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00" name="Text Box 7">
          <a:extLst>
            <a:ext uri="{FF2B5EF4-FFF2-40B4-BE49-F238E27FC236}">
              <a16:creationId xmlns:a16="http://schemas.microsoft.com/office/drawing/2014/main" id="{D4A39934-E200-433A-B527-6FFB052EB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01" name="Text Box 7">
          <a:extLst>
            <a:ext uri="{FF2B5EF4-FFF2-40B4-BE49-F238E27FC236}">
              <a16:creationId xmlns:a16="http://schemas.microsoft.com/office/drawing/2014/main" id="{36C972BC-5E24-4996-9F88-FA4CE088E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02" name="Text Box 7">
          <a:extLst>
            <a:ext uri="{FF2B5EF4-FFF2-40B4-BE49-F238E27FC236}">
              <a16:creationId xmlns:a16="http://schemas.microsoft.com/office/drawing/2014/main" id="{08825C06-A439-4AC7-AC7A-923EB39B6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04" name="Text Box 7">
          <a:extLst>
            <a:ext uri="{FF2B5EF4-FFF2-40B4-BE49-F238E27FC236}">
              <a16:creationId xmlns:a16="http://schemas.microsoft.com/office/drawing/2014/main" id="{358DC132-E184-4C78-B661-6D8D77A58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05" name="Text Box 7">
          <a:extLst>
            <a:ext uri="{FF2B5EF4-FFF2-40B4-BE49-F238E27FC236}">
              <a16:creationId xmlns:a16="http://schemas.microsoft.com/office/drawing/2014/main" id="{8755344F-52CA-45F1-A988-4218E8B494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06" name="Text Box 7">
          <a:extLst>
            <a:ext uri="{FF2B5EF4-FFF2-40B4-BE49-F238E27FC236}">
              <a16:creationId xmlns:a16="http://schemas.microsoft.com/office/drawing/2014/main" id="{DBE573EC-9A65-4F12-8C72-B77A8A3CC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07" name="Text Box 7">
          <a:extLst>
            <a:ext uri="{FF2B5EF4-FFF2-40B4-BE49-F238E27FC236}">
              <a16:creationId xmlns:a16="http://schemas.microsoft.com/office/drawing/2014/main" id="{64E6FE18-0DF8-4B28-9B0B-81397C0C4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08" name="Text Box 7">
          <a:extLst>
            <a:ext uri="{FF2B5EF4-FFF2-40B4-BE49-F238E27FC236}">
              <a16:creationId xmlns:a16="http://schemas.microsoft.com/office/drawing/2014/main" id="{BD3FD563-9B7B-45B6-BF15-546ABC754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09" name="Text Box 7">
          <a:extLst>
            <a:ext uri="{FF2B5EF4-FFF2-40B4-BE49-F238E27FC236}">
              <a16:creationId xmlns:a16="http://schemas.microsoft.com/office/drawing/2014/main" id="{62A9E740-E2C8-4BC7-8947-39A12CB4D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10" name="Text Box 7">
          <a:extLst>
            <a:ext uri="{FF2B5EF4-FFF2-40B4-BE49-F238E27FC236}">
              <a16:creationId xmlns:a16="http://schemas.microsoft.com/office/drawing/2014/main" id="{6749CB9A-8D63-484B-8DA8-F5403D20D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111" name="Text Box 7">
          <a:extLst>
            <a:ext uri="{FF2B5EF4-FFF2-40B4-BE49-F238E27FC236}">
              <a16:creationId xmlns:a16="http://schemas.microsoft.com/office/drawing/2014/main" id="{5EA554A6-49FB-4367-BFF1-51FE65E99C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1024" name="Text Box 7">
          <a:extLst>
            <a:ext uri="{FF2B5EF4-FFF2-40B4-BE49-F238E27FC236}">
              <a16:creationId xmlns:a16="http://schemas.microsoft.com/office/drawing/2014/main" id="{B7A803D3-48DD-4F58-B9BD-AB695B17AB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27" name="Text Box 7">
          <a:extLst>
            <a:ext uri="{FF2B5EF4-FFF2-40B4-BE49-F238E27FC236}">
              <a16:creationId xmlns:a16="http://schemas.microsoft.com/office/drawing/2014/main" id="{93AEA8A7-4001-45BA-9B8E-E78614EA4D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30" name="Text Box 7">
          <a:extLst>
            <a:ext uri="{FF2B5EF4-FFF2-40B4-BE49-F238E27FC236}">
              <a16:creationId xmlns:a16="http://schemas.microsoft.com/office/drawing/2014/main" id="{C8DB754C-53A8-429C-80EE-2FD204411D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28" name="Text Box 7">
          <a:extLst>
            <a:ext uri="{FF2B5EF4-FFF2-40B4-BE49-F238E27FC236}">
              <a16:creationId xmlns:a16="http://schemas.microsoft.com/office/drawing/2014/main" id="{B6869CD2-C016-432B-AC89-3C5B954F2D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32" name="Text Box 7">
          <a:extLst>
            <a:ext uri="{FF2B5EF4-FFF2-40B4-BE49-F238E27FC236}">
              <a16:creationId xmlns:a16="http://schemas.microsoft.com/office/drawing/2014/main" id="{FD5814E9-7876-4190-892C-59845D980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29" name="Text Box 7">
          <a:extLst>
            <a:ext uri="{FF2B5EF4-FFF2-40B4-BE49-F238E27FC236}">
              <a16:creationId xmlns:a16="http://schemas.microsoft.com/office/drawing/2014/main" id="{ADCDAD43-D01F-4D41-A594-AC4C5A9C3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33" name="Text Box 7">
          <a:extLst>
            <a:ext uri="{FF2B5EF4-FFF2-40B4-BE49-F238E27FC236}">
              <a16:creationId xmlns:a16="http://schemas.microsoft.com/office/drawing/2014/main" id="{C1EBB0F4-AF89-416D-A12D-83DDC499A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41" name="Text Box 7">
          <a:extLst>
            <a:ext uri="{FF2B5EF4-FFF2-40B4-BE49-F238E27FC236}">
              <a16:creationId xmlns:a16="http://schemas.microsoft.com/office/drawing/2014/main" id="{27E6DDEC-01F1-4D7B-AB98-71AB1FFE9D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51" name="Text Box 7">
          <a:extLst>
            <a:ext uri="{FF2B5EF4-FFF2-40B4-BE49-F238E27FC236}">
              <a16:creationId xmlns:a16="http://schemas.microsoft.com/office/drawing/2014/main" id="{5864578C-CF0A-48B7-8978-564EC8218C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52" name="Text Box 7">
          <a:extLst>
            <a:ext uri="{FF2B5EF4-FFF2-40B4-BE49-F238E27FC236}">
              <a16:creationId xmlns:a16="http://schemas.microsoft.com/office/drawing/2014/main" id="{C092CFA6-AA7D-45EE-8A83-28A56E07FE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53" name="Text Box 7">
          <a:extLst>
            <a:ext uri="{FF2B5EF4-FFF2-40B4-BE49-F238E27FC236}">
              <a16:creationId xmlns:a16="http://schemas.microsoft.com/office/drawing/2014/main" id="{183F1604-8B9E-4387-B0D7-5961AB107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54" name="Text Box 7">
          <a:extLst>
            <a:ext uri="{FF2B5EF4-FFF2-40B4-BE49-F238E27FC236}">
              <a16:creationId xmlns:a16="http://schemas.microsoft.com/office/drawing/2014/main" id="{C1FA3AB9-03E5-4EDD-B392-BE1286528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55" name="Text Box 7">
          <a:extLst>
            <a:ext uri="{FF2B5EF4-FFF2-40B4-BE49-F238E27FC236}">
              <a16:creationId xmlns:a16="http://schemas.microsoft.com/office/drawing/2014/main" id="{9BC25279-9C2F-4D26-B479-D4FB60058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56" name="Text Box 7">
          <a:extLst>
            <a:ext uri="{FF2B5EF4-FFF2-40B4-BE49-F238E27FC236}">
              <a16:creationId xmlns:a16="http://schemas.microsoft.com/office/drawing/2014/main" id="{BE21458F-F6DC-4121-864A-92E8352125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57" name="Text Box 7">
          <a:extLst>
            <a:ext uri="{FF2B5EF4-FFF2-40B4-BE49-F238E27FC236}">
              <a16:creationId xmlns:a16="http://schemas.microsoft.com/office/drawing/2014/main" id="{DA3F94D8-88FC-426F-B88B-86C1F68DDC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58" name="Text Box 7">
          <a:extLst>
            <a:ext uri="{FF2B5EF4-FFF2-40B4-BE49-F238E27FC236}">
              <a16:creationId xmlns:a16="http://schemas.microsoft.com/office/drawing/2014/main" id="{7F250E31-907A-480F-AF40-B152661204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59" name="Text Box 7">
          <a:extLst>
            <a:ext uri="{FF2B5EF4-FFF2-40B4-BE49-F238E27FC236}">
              <a16:creationId xmlns:a16="http://schemas.microsoft.com/office/drawing/2014/main" id="{2B099B6C-271B-40E9-8039-8DAB381D13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60" name="Text Box 7">
          <a:extLst>
            <a:ext uri="{FF2B5EF4-FFF2-40B4-BE49-F238E27FC236}">
              <a16:creationId xmlns:a16="http://schemas.microsoft.com/office/drawing/2014/main" id="{8C698AAC-F345-40EC-A6A7-D3DF8E02A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61" name="Text Box 7">
          <a:extLst>
            <a:ext uri="{FF2B5EF4-FFF2-40B4-BE49-F238E27FC236}">
              <a16:creationId xmlns:a16="http://schemas.microsoft.com/office/drawing/2014/main" id="{9032D415-D2EB-408C-A6E1-C25996B7C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62" name="Text Box 7">
          <a:extLst>
            <a:ext uri="{FF2B5EF4-FFF2-40B4-BE49-F238E27FC236}">
              <a16:creationId xmlns:a16="http://schemas.microsoft.com/office/drawing/2014/main" id="{AB462BD2-246F-40B8-9CA3-E1F7CC4E9D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63" name="Text Box 7">
          <a:extLst>
            <a:ext uri="{FF2B5EF4-FFF2-40B4-BE49-F238E27FC236}">
              <a16:creationId xmlns:a16="http://schemas.microsoft.com/office/drawing/2014/main" id="{A83E3891-DB3D-42AB-8F70-39ED6F2816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64" name="Text Box 7">
          <a:extLst>
            <a:ext uri="{FF2B5EF4-FFF2-40B4-BE49-F238E27FC236}">
              <a16:creationId xmlns:a16="http://schemas.microsoft.com/office/drawing/2014/main" id="{F0AF48FA-84BF-4860-BB91-5AA24853A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65" name="Text Box 7">
          <a:extLst>
            <a:ext uri="{FF2B5EF4-FFF2-40B4-BE49-F238E27FC236}">
              <a16:creationId xmlns:a16="http://schemas.microsoft.com/office/drawing/2014/main" id="{CC48B185-F297-43D3-B077-254C85B25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67" name="Text Box 7">
          <a:extLst>
            <a:ext uri="{FF2B5EF4-FFF2-40B4-BE49-F238E27FC236}">
              <a16:creationId xmlns:a16="http://schemas.microsoft.com/office/drawing/2014/main" id="{2AD6C334-40D6-43BD-8279-CEA2C561D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68" name="Text Box 7">
          <a:extLst>
            <a:ext uri="{FF2B5EF4-FFF2-40B4-BE49-F238E27FC236}">
              <a16:creationId xmlns:a16="http://schemas.microsoft.com/office/drawing/2014/main" id="{ADB80D2C-938F-4225-B13A-1BE79D2C4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69" name="Text Box 7">
          <a:extLst>
            <a:ext uri="{FF2B5EF4-FFF2-40B4-BE49-F238E27FC236}">
              <a16:creationId xmlns:a16="http://schemas.microsoft.com/office/drawing/2014/main" id="{E242F5C7-3298-41BB-8244-8BCB0E30BB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70" name="Text Box 7">
          <a:extLst>
            <a:ext uri="{FF2B5EF4-FFF2-40B4-BE49-F238E27FC236}">
              <a16:creationId xmlns:a16="http://schemas.microsoft.com/office/drawing/2014/main" id="{13B92865-C74F-4019-8DA8-221916ED0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71" name="Text Box 7">
          <a:extLst>
            <a:ext uri="{FF2B5EF4-FFF2-40B4-BE49-F238E27FC236}">
              <a16:creationId xmlns:a16="http://schemas.microsoft.com/office/drawing/2014/main" id="{58338C05-F523-4237-8B9C-7A8ED8779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72" name="Text Box 7">
          <a:extLst>
            <a:ext uri="{FF2B5EF4-FFF2-40B4-BE49-F238E27FC236}">
              <a16:creationId xmlns:a16="http://schemas.microsoft.com/office/drawing/2014/main" id="{CC05254C-50B4-4513-8B35-9592C38BFB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73" name="Text Box 7">
          <a:extLst>
            <a:ext uri="{FF2B5EF4-FFF2-40B4-BE49-F238E27FC236}">
              <a16:creationId xmlns:a16="http://schemas.microsoft.com/office/drawing/2014/main" id="{CCC4B53B-6065-425F-AC10-49B32EDD5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74" name="Text Box 7">
          <a:extLst>
            <a:ext uri="{FF2B5EF4-FFF2-40B4-BE49-F238E27FC236}">
              <a16:creationId xmlns:a16="http://schemas.microsoft.com/office/drawing/2014/main" id="{E6A6D817-FFE9-4A0B-B064-D48E8619F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75" name="Text Box 7">
          <a:extLst>
            <a:ext uri="{FF2B5EF4-FFF2-40B4-BE49-F238E27FC236}">
              <a16:creationId xmlns:a16="http://schemas.microsoft.com/office/drawing/2014/main" id="{ED3E5799-2B36-4D8A-86F5-B1B6464436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76" name="Text Box 7">
          <a:extLst>
            <a:ext uri="{FF2B5EF4-FFF2-40B4-BE49-F238E27FC236}">
              <a16:creationId xmlns:a16="http://schemas.microsoft.com/office/drawing/2014/main" id="{B3B22730-B102-4F8E-96F8-6D1B73816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77" name="Text Box 7">
          <a:extLst>
            <a:ext uri="{FF2B5EF4-FFF2-40B4-BE49-F238E27FC236}">
              <a16:creationId xmlns:a16="http://schemas.microsoft.com/office/drawing/2014/main" id="{EBC18AA4-7986-413E-8941-5E6A3CC8CD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78" name="Text Box 7">
          <a:extLst>
            <a:ext uri="{FF2B5EF4-FFF2-40B4-BE49-F238E27FC236}">
              <a16:creationId xmlns:a16="http://schemas.microsoft.com/office/drawing/2014/main" id="{071680F1-D793-4424-9460-EED629682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79" name="Text Box 7">
          <a:extLst>
            <a:ext uri="{FF2B5EF4-FFF2-40B4-BE49-F238E27FC236}">
              <a16:creationId xmlns:a16="http://schemas.microsoft.com/office/drawing/2014/main" id="{9422ABBB-B261-4C63-ACE4-688AE39850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80" name="Text Box 7">
          <a:extLst>
            <a:ext uri="{FF2B5EF4-FFF2-40B4-BE49-F238E27FC236}">
              <a16:creationId xmlns:a16="http://schemas.microsoft.com/office/drawing/2014/main" id="{70D0C8C8-65CB-47D8-9D3C-D7CACE12AF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81" name="Text Box 7">
          <a:extLst>
            <a:ext uri="{FF2B5EF4-FFF2-40B4-BE49-F238E27FC236}">
              <a16:creationId xmlns:a16="http://schemas.microsoft.com/office/drawing/2014/main" id="{00CF100E-9F4D-4C96-8707-77C5E861E2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82" name="Text Box 7">
          <a:extLst>
            <a:ext uri="{FF2B5EF4-FFF2-40B4-BE49-F238E27FC236}">
              <a16:creationId xmlns:a16="http://schemas.microsoft.com/office/drawing/2014/main" id="{DEB4748C-8E9D-43E9-9043-9A4CE2AA7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83" name="Text Box 7">
          <a:extLst>
            <a:ext uri="{FF2B5EF4-FFF2-40B4-BE49-F238E27FC236}">
              <a16:creationId xmlns:a16="http://schemas.microsoft.com/office/drawing/2014/main" id="{E27DF0EE-9A14-4B0E-A29C-694C3324A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84" name="Text Box 7">
          <a:extLst>
            <a:ext uri="{FF2B5EF4-FFF2-40B4-BE49-F238E27FC236}">
              <a16:creationId xmlns:a16="http://schemas.microsoft.com/office/drawing/2014/main" id="{380E9955-C079-4D81-B21E-D060D9316B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85" name="Text Box 7">
          <a:extLst>
            <a:ext uri="{FF2B5EF4-FFF2-40B4-BE49-F238E27FC236}">
              <a16:creationId xmlns:a16="http://schemas.microsoft.com/office/drawing/2014/main" id="{3233812F-4A66-4487-9A62-D9DE9CAEB1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86" name="Text Box 7">
          <a:extLst>
            <a:ext uri="{FF2B5EF4-FFF2-40B4-BE49-F238E27FC236}">
              <a16:creationId xmlns:a16="http://schemas.microsoft.com/office/drawing/2014/main" id="{B60CDC54-247A-4B1F-BBE2-481F5A748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087" name="Text Box 7">
          <a:extLst>
            <a:ext uri="{FF2B5EF4-FFF2-40B4-BE49-F238E27FC236}">
              <a16:creationId xmlns:a16="http://schemas.microsoft.com/office/drawing/2014/main" id="{34E9A7F7-BE0F-4479-8332-A4FC2E531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12" name="Text Box 7">
          <a:extLst>
            <a:ext uri="{FF2B5EF4-FFF2-40B4-BE49-F238E27FC236}">
              <a16:creationId xmlns:a16="http://schemas.microsoft.com/office/drawing/2014/main" id="{F974A7D3-F638-462B-9063-D630C4483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13" name="Text Box 7">
          <a:extLst>
            <a:ext uri="{FF2B5EF4-FFF2-40B4-BE49-F238E27FC236}">
              <a16:creationId xmlns:a16="http://schemas.microsoft.com/office/drawing/2014/main" id="{D2ED49DE-9DD6-4A3C-ABCC-284797DFE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14" name="Text Box 7">
          <a:extLst>
            <a:ext uri="{FF2B5EF4-FFF2-40B4-BE49-F238E27FC236}">
              <a16:creationId xmlns:a16="http://schemas.microsoft.com/office/drawing/2014/main" id="{27977DA9-60AB-4023-A1FC-49CA8B1FF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15" name="Text Box 7">
          <a:extLst>
            <a:ext uri="{FF2B5EF4-FFF2-40B4-BE49-F238E27FC236}">
              <a16:creationId xmlns:a16="http://schemas.microsoft.com/office/drawing/2014/main" id="{06AE2AFD-5ABB-4215-8098-298367130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16" name="Text Box 7">
          <a:extLst>
            <a:ext uri="{FF2B5EF4-FFF2-40B4-BE49-F238E27FC236}">
              <a16:creationId xmlns:a16="http://schemas.microsoft.com/office/drawing/2014/main" id="{ABBD2616-9DBB-4955-90C9-36E2741AD4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17" name="Text Box 7">
          <a:extLst>
            <a:ext uri="{FF2B5EF4-FFF2-40B4-BE49-F238E27FC236}">
              <a16:creationId xmlns:a16="http://schemas.microsoft.com/office/drawing/2014/main" id="{2345A52D-6393-421D-8B9F-D15F4B670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18" name="Text Box 7">
          <a:extLst>
            <a:ext uri="{FF2B5EF4-FFF2-40B4-BE49-F238E27FC236}">
              <a16:creationId xmlns:a16="http://schemas.microsoft.com/office/drawing/2014/main" id="{4736D7C6-3311-45AF-B451-D4738C7670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19" name="Text Box 7">
          <a:extLst>
            <a:ext uri="{FF2B5EF4-FFF2-40B4-BE49-F238E27FC236}">
              <a16:creationId xmlns:a16="http://schemas.microsoft.com/office/drawing/2014/main" id="{E8F6FC53-B03A-4EED-BB40-9F7CCC9C5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20" name="Text Box 7">
          <a:extLst>
            <a:ext uri="{FF2B5EF4-FFF2-40B4-BE49-F238E27FC236}">
              <a16:creationId xmlns:a16="http://schemas.microsoft.com/office/drawing/2014/main" id="{83D9956C-45F5-41DA-BA65-E2BC9E773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21" name="Text Box 7">
          <a:extLst>
            <a:ext uri="{FF2B5EF4-FFF2-40B4-BE49-F238E27FC236}">
              <a16:creationId xmlns:a16="http://schemas.microsoft.com/office/drawing/2014/main" id="{E339F97F-5802-4EF0-A6F3-C506A90EC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22" name="Text Box 7">
          <a:extLst>
            <a:ext uri="{FF2B5EF4-FFF2-40B4-BE49-F238E27FC236}">
              <a16:creationId xmlns:a16="http://schemas.microsoft.com/office/drawing/2014/main" id="{A8BE230D-09A3-4DA1-940A-6B994D86C5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23" name="Text Box 7">
          <a:extLst>
            <a:ext uri="{FF2B5EF4-FFF2-40B4-BE49-F238E27FC236}">
              <a16:creationId xmlns:a16="http://schemas.microsoft.com/office/drawing/2014/main" id="{4AE29AD3-B4AC-4F66-B258-E93F4F7E8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24" name="Text Box 7">
          <a:extLst>
            <a:ext uri="{FF2B5EF4-FFF2-40B4-BE49-F238E27FC236}">
              <a16:creationId xmlns:a16="http://schemas.microsoft.com/office/drawing/2014/main" id="{7C46E212-F86B-4F84-AA8C-3F4BCA8549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25" name="Text Box 7">
          <a:extLst>
            <a:ext uri="{FF2B5EF4-FFF2-40B4-BE49-F238E27FC236}">
              <a16:creationId xmlns:a16="http://schemas.microsoft.com/office/drawing/2014/main" id="{F2E4FD50-10D8-44D1-949F-1496A0F1E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26" name="Text Box 7">
          <a:extLst>
            <a:ext uri="{FF2B5EF4-FFF2-40B4-BE49-F238E27FC236}">
              <a16:creationId xmlns:a16="http://schemas.microsoft.com/office/drawing/2014/main" id="{B6C504E8-E271-4FD1-98FD-ABABEA833B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27" name="Text Box 7">
          <a:extLst>
            <a:ext uri="{FF2B5EF4-FFF2-40B4-BE49-F238E27FC236}">
              <a16:creationId xmlns:a16="http://schemas.microsoft.com/office/drawing/2014/main" id="{2115876E-0F43-469B-B42C-153A38EF5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28" name="Text Box 7">
          <a:extLst>
            <a:ext uri="{FF2B5EF4-FFF2-40B4-BE49-F238E27FC236}">
              <a16:creationId xmlns:a16="http://schemas.microsoft.com/office/drawing/2014/main" id="{BF254BAE-1E9F-4E40-B6B2-19E9599A5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29" name="Text Box 7">
          <a:extLst>
            <a:ext uri="{FF2B5EF4-FFF2-40B4-BE49-F238E27FC236}">
              <a16:creationId xmlns:a16="http://schemas.microsoft.com/office/drawing/2014/main" id="{CAB9B4C7-FCF6-49DA-89F1-FC0208879C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30" name="Text Box 7">
          <a:extLst>
            <a:ext uri="{FF2B5EF4-FFF2-40B4-BE49-F238E27FC236}">
              <a16:creationId xmlns:a16="http://schemas.microsoft.com/office/drawing/2014/main" id="{3BEBE223-A162-49FC-A7B4-2CD6DA565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31" name="Text Box 7">
          <a:extLst>
            <a:ext uri="{FF2B5EF4-FFF2-40B4-BE49-F238E27FC236}">
              <a16:creationId xmlns:a16="http://schemas.microsoft.com/office/drawing/2014/main" id="{ADF5AB45-939A-49B1-8F72-42A2E7D460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32" name="Text Box 7">
          <a:extLst>
            <a:ext uri="{FF2B5EF4-FFF2-40B4-BE49-F238E27FC236}">
              <a16:creationId xmlns:a16="http://schemas.microsoft.com/office/drawing/2014/main" id="{8B86C2F3-ECB5-4BCD-B6FF-215B03B99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33" name="Text Box 7">
          <a:extLst>
            <a:ext uri="{FF2B5EF4-FFF2-40B4-BE49-F238E27FC236}">
              <a16:creationId xmlns:a16="http://schemas.microsoft.com/office/drawing/2014/main" id="{410C3A36-94A3-4234-BEBA-DFDBF4DD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34" name="Text Box 7">
          <a:extLst>
            <a:ext uri="{FF2B5EF4-FFF2-40B4-BE49-F238E27FC236}">
              <a16:creationId xmlns:a16="http://schemas.microsoft.com/office/drawing/2014/main" id="{EDCC89AC-FB4E-4F19-9B8F-B7420BC5D2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35" name="Text Box 7">
          <a:extLst>
            <a:ext uri="{FF2B5EF4-FFF2-40B4-BE49-F238E27FC236}">
              <a16:creationId xmlns:a16="http://schemas.microsoft.com/office/drawing/2014/main" id="{35837557-83AF-4555-9BED-CE2B712C4E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36" name="Text Box 7">
          <a:extLst>
            <a:ext uri="{FF2B5EF4-FFF2-40B4-BE49-F238E27FC236}">
              <a16:creationId xmlns:a16="http://schemas.microsoft.com/office/drawing/2014/main" id="{BE656B38-0F29-43C6-A1E9-EB1CF40CB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37" name="Text Box 7">
          <a:extLst>
            <a:ext uri="{FF2B5EF4-FFF2-40B4-BE49-F238E27FC236}">
              <a16:creationId xmlns:a16="http://schemas.microsoft.com/office/drawing/2014/main" id="{C028E015-9C9B-4CC2-8ADB-114D1F0E9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38" name="Text Box 7">
          <a:extLst>
            <a:ext uri="{FF2B5EF4-FFF2-40B4-BE49-F238E27FC236}">
              <a16:creationId xmlns:a16="http://schemas.microsoft.com/office/drawing/2014/main" id="{E06C056D-7910-4B8C-9721-8452C71CF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39" name="Text Box 7">
          <a:extLst>
            <a:ext uri="{FF2B5EF4-FFF2-40B4-BE49-F238E27FC236}">
              <a16:creationId xmlns:a16="http://schemas.microsoft.com/office/drawing/2014/main" id="{DD516CA8-BF84-464D-87FF-B1868983E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40" name="Text Box 7">
          <a:extLst>
            <a:ext uri="{FF2B5EF4-FFF2-40B4-BE49-F238E27FC236}">
              <a16:creationId xmlns:a16="http://schemas.microsoft.com/office/drawing/2014/main" id="{8C5CFCE8-F00B-4572-8924-81504D759C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41" name="Text Box 7">
          <a:extLst>
            <a:ext uri="{FF2B5EF4-FFF2-40B4-BE49-F238E27FC236}">
              <a16:creationId xmlns:a16="http://schemas.microsoft.com/office/drawing/2014/main" id="{16E0A7DA-EA10-437B-B411-C74D8435B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42" name="Text Box 7">
          <a:extLst>
            <a:ext uri="{FF2B5EF4-FFF2-40B4-BE49-F238E27FC236}">
              <a16:creationId xmlns:a16="http://schemas.microsoft.com/office/drawing/2014/main" id="{41ECFBA9-9D63-49C6-8D48-4314615E4A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43" name="Text Box 7">
          <a:extLst>
            <a:ext uri="{FF2B5EF4-FFF2-40B4-BE49-F238E27FC236}">
              <a16:creationId xmlns:a16="http://schemas.microsoft.com/office/drawing/2014/main" id="{CE852889-0DEF-40A9-8304-12CD9E48D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44" name="Text Box 7">
          <a:extLst>
            <a:ext uri="{FF2B5EF4-FFF2-40B4-BE49-F238E27FC236}">
              <a16:creationId xmlns:a16="http://schemas.microsoft.com/office/drawing/2014/main" id="{9F2C0D03-2AC7-406D-9E85-2FB79E0F6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45" name="Text Box 7">
          <a:extLst>
            <a:ext uri="{FF2B5EF4-FFF2-40B4-BE49-F238E27FC236}">
              <a16:creationId xmlns:a16="http://schemas.microsoft.com/office/drawing/2014/main" id="{0678E5E2-3A80-447B-B958-E23C40526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46" name="Text Box 7">
          <a:extLst>
            <a:ext uri="{FF2B5EF4-FFF2-40B4-BE49-F238E27FC236}">
              <a16:creationId xmlns:a16="http://schemas.microsoft.com/office/drawing/2014/main" id="{5BC9DD59-27E3-439F-83C1-93A581503B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47" name="Text Box 7">
          <a:extLst>
            <a:ext uri="{FF2B5EF4-FFF2-40B4-BE49-F238E27FC236}">
              <a16:creationId xmlns:a16="http://schemas.microsoft.com/office/drawing/2014/main" id="{CF1B0238-7906-41AF-8AF8-FBA04745F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48" name="Text Box 7">
          <a:extLst>
            <a:ext uri="{FF2B5EF4-FFF2-40B4-BE49-F238E27FC236}">
              <a16:creationId xmlns:a16="http://schemas.microsoft.com/office/drawing/2014/main" id="{1CE69D62-0D63-4DBE-90AB-C29BA4E423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49" name="Text Box 7">
          <a:extLst>
            <a:ext uri="{FF2B5EF4-FFF2-40B4-BE49-F238E27FC236}">
              <a16:creationId xmlns:a16="http://schemas.microsoft.com/office/drawing/2014/main" id="{D8BFA51C-B57B-4B5A-BC59-5A33AE5496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50" name="Text Box 7">
          <a:extLst>
            <a:ext uri="{FF2B5EF4-FFF2-40B4-BE49-F238E27FC236}">
              <a16:creationId xmlns:a16="http://schemas.microsoft.com/office/drawing/2014/main" id="{6710D852-9782-4B46-9DF9-6196A5AB2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51" name="Text Box 7">
          <a:extLst>
            <a:ext uri="{FF2B5EF4-FFF2-40B4-BE49-F238E27FC236}">
              <a16:creationId xmlns:a16="http://schemas.microsoft.com/office/drawing/2014/main" id="{9DF00C65-F5DA-4E96-81F2-8D80E72E6D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52" name="Text Box 7">
          <a:extLst>
            <a:ext uri="{FF2B5EF4-FFF2-40B4-BE49-F238E27FC236}">
              <a16:creationId xmlns:a16="http://schemas.microsoft.com/office/drawing/2014/main" id="{4951CC79-EFF0-48CC-8149-BA39756410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53" name="Text Box 7">
          <a:extLst>
            <a:ext uri="{FF2B5EF4-FFF2-40B4-BE49-F238E27FC236}">
              <a16:creationId xmlns:a16="http://schemas.microsoft.com/office/drawing/2014/main" id="{118FFE34-84AA-4D5B-A172-A361C8CD5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54" name="Text Box 7">
          <a:extLst>
            <a:ext uri="{FF2B5EF4-FFF2-40B4-BE49-F238E27FC236}">
              <a16:creationId xmlns:a16="http://schemas.microsoft.com/office/drawing/2014/main" id="{A1BF558A-D79E-4A88-88CB-4C16E7B9B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55" name="Text Box 7">
          <a:extLst>
            <a:ext uri="{FF2B5EF4-FFF2-40B4-BE49-F238E27FC236}">
              <a16:creationId xmlns:a16="http://schemas.microsoft.com/office/drawing/2014/main" id="{EF74DE99-BA46-4441-B7E4-1D39AEE0A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56" name="Text Box 7">
          <a:extLst>
            <a:ext uri="{FF2B5EF4-FFF2-40B4-BE49-F238E27FC236}">
              <a16:creationId xmlns:a16="http://schemas.microsoft.com/office/drawing/2014/main" id="{A160CC38-9A4B-4A38-AA22-725B51647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57" name="Text Box 7">
          <a:extLst>
            <a:ext uri="{FF2B5EF4-FFF2-40B4-BE49-F238E27FC236}">
              <a16:creationId xmlns:a16="http://schemas.microsoft.com/office/drawing/2014/main" id="{DA236169-5C77-4156-93D5-735ECC630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58" name="Text Box 7">
          <a:extLst>
            <a:ext uri="{FF2B5EF4-FFF2-40B4-BE49-F238E27FC236}">
              <a16:creationId xmlns:a16="http://schemas.microsoft.com/office/drawing/2014/main" id="{0346A4DD-BE6D-4F4B-B426-C3D7E7D20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59" name="Text Box 7">
          <a:extLst>
            <a:ext uri="{FF2B5EF4-FFF2-40B4-BE49-F238E27FC236}">
              <a16:creationId xmlns:a16="http://schemas.microsoft.com/office/drawing/2014/main" id="{02E6326C-9A72-4108-89C7-FA29B68AA7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60" name="Text Box 7">
          <a:extLst>
            <a:ext uri="{FF2B5EF4-FFF2-40B4-BE49-F238E27FC236}">
              <a16:creationId xmlns:a16="http://schemas.microsoft.com/office/drawing/2014/main" id="{CCDFECAB-62E4-4A6C-B8EE-0892B74D4E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61" name="Text Box 7">
          <a:extLst>
            <a:ext uri="{FF2B5EF4-FFF2-40B4-BE49-F238E27FC236}">
              <a16:creationId xmlns:a16="http://schemas.microsoft.com/office/drawing/2014/main" id="{3957CE6A-8136-4110-AC6C-3D5265967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62" name="Text Box 7">
          <a:extLst>
            <a:ext uri="{FF2B5EF4-FFF2-40B4-BE49-F238E27FC236}">
              <a16:creationId xmlns:a16="http://schemas.microsoft.com/office/drawing/2014/main" id="{B141968E-DD54-4FEA-8295-EB60B4D39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63" name="Text Box 7">
          <a:extLst>
            <a:ext uri="{FF2B5EF4-FFF2-40B4-BE49-F238E27FC236}">
              <a16:creationId xmlns:a16="http://schemas.microsoft.com/office/drawing/2014/main" id="{B8F1B792-A383-4A31-917F-917BD0A420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64" name="Text Box 7">
          <a:extLst>
            <a:ext uri="{FF2B5EF4-FFF2-40B4-BE49-F238E27FC236}">
              <a16:creationId xmlns:a16="http://schemas.microsoft.com/office/drawing/2014/main" id="{ABF6191C-1046-458C-92D5-D045A9A023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65" name="Text Box 7">
          <a:extLst>
            <a:ext uri="{FF2B5EF4-FFF2-40B4-BE49-F238E27FC236}">
              <a16:creationId xmlns:a16="http://schemas.microsoft.com/office/drawing/2014/main" id="{58C7D15B-0590-4C27-99E1-6DAA6F791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66" name="Text Box 7">
          <a:extLst>
            <a:ext uri="{FF2B5EF4-FFF2-40B4-BE49-F238E27FC236}">
              <a16:creationId xmlns:a16="http://schemas.microsoft.com/office/drawing/2014/main" id="{7E85BBDF-EB49-4297-9F8C-A8A7365A4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67" name="Text Box 7">
          <a:extLst>
            <a:ext uri="{FF2B5EF4-FFF2-40B4-BE49-F238E27FC236}">
              <a16:creationId xmlns:a16="http://schemas.microsoft.com/office/drawing/2014/main" id="{E150CE55-5103-4BE2-AA52-86B8F505F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68" name="Text Box 7">
          <a:extLst>
            <a:ext uri="{FF2B5EF4-FFF2-40B4-BE49-F238E27FC236}">
              <a16:creationId xmlns:a16="http://schemas.microsoft.com/office/drawing/2014/main" id="{581F0828-3440-4F17-B590-D55242634F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69" name="Text Box 7">
          <a:extLst>
            <a:ext uri="{FF2B5EF4-FFF2-40B4-BE49-F238E27FC236}">
              <a16:creationId xmlns:a16="http://schemas.microsoft.com/office/drawing/2014/main" id="{0D7180B2-CD3A-40D6-B0B4-90663B2140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70" name="Text Box 7">
          <a:extLst>
            <a:ext uri="{FF2B5EF4-FFF2-40B4-BE49-F238E27FC236}">
              <a16:creationId xmlns:a16="http://schemas.microsoft.com/office/drawing/2014/main" id="{91D0207D-E5EC-4A7E-AE0F-F78B84320A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71" name="Text Box 7">
          <a:extLst>
            <a:ext uri="{FF2B5EF4-FFF2-40B4-BE49-F238E27FC236}">
              <a16:creationId xmlns:a16="http://schemas.microsoft.com/office/drawing/2014/main" id="{2CE2F729-1FE2-4ABF-A863-059831475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72" name="Text Box 7">
          <a:extLst>
            <a:ext uri="{FF2B5EF4-FFF2-40B4-BE49-F238E27FC236}">
              <a16:creationId xmlns:a16="http://schemas.microsoft.com/office/drawing/2014/main" id="{C6DEB384-CB28-46F3-BB87-06B6B3629F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73" name="Text Box 7">
          <a:extLst>
            <a:ext uri="{FF2B5EF4-FFF2-40B4-BE49-F238E27FC236}">
              <a16:creationId xmlns:a16="http://schemas.microsoft.com/office/drawing/2014/main" id="{FE737E4F-FC71-4956-A05B-9726A0B60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74" name="Text Box 7">
          <a:extLst>
            <a:ext uri="{FF2B5EF4-FFF2-40B4-BE49-F238E27FC236}">
              <a16:creationId xmlns:a16="http://schemas.microsoft.com/office/drawing/2014/main" id="{FE2FF546-1FF0-4543-8882-E774318C1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75" name="Text Box 7">
          <a:extLst>
            <a:ext uri="{FF2B5EF4-FFF2-40B4-BE49-F238E27FC236}">
              <a16:creationId xmlns:a16="http://schemas.microsoft.com/office/drawing/2014/main" id="{5F50689F-F05D-48B5-8E07-6FF18D52DF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76" name="Text Box 7">
          <a:extLst>
            <a:ext uri="{FF2B5EF4-FFF2-40B4-BE49-F238E27FC236}">
              <a16:creationId xmlns:a16="http://schemas.microsoft.com/office/drawing/2014/main" id="{2D08C59E-F121-47BA-8D99-241C82C46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77" name="Text Box 7">
          <a:extLst>
            <a:ext uri="{FF2B5EF4-FFF2-40B4-BE49-F238E27FC236}">
              <a16:creationId xmlns:a16="http://schemas.microsoft.com/office/drawing/2014/main" id="{5852B260-1CB0-4D3D-A017-0C6ECD0FA3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78" name="Text Box 7">
          <a:extLst>
            <a:ext uri="{FF2B5EF4-FFF2-40B4-BE49-F238E27FC236}">
              <a16:creationId xmlns:a16="http://schemas.microsoft.com/office/drawing/2014/main" id="{D53773C2-D0A8-442A-AD27-E22257AD15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79" name="Text Box 7">
          <a:extLst>
            <a:ext uri="{FF2B5EF4-FFF2-40B4-BE49-F238E27FC236}">
              <a16:creationId xmlns:a16="http://schemas.microsoft.com/office/drawing/2014/main" id="{4F040F34-B8A5-4D1B-9A67-06439462B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80" name="Text Box 7">
          <a:extLst>
            <a:ext uri="{FF2B5EF4-FFF2-40B4-BE49-F238E27FC236}">
              <a16:creationId xmlns:a16="http://schemas.microsoft.com/office/drawing/2014/main" id="{FBD8D92C-0ACB-4AEB-9341-739FD7376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81" name="Text Box 7">
          <a:extLst>
            <a:ext uri="{FF2B5EF4-FFF2-40B4-BE49-F238E27FC236}">
              <a16:creationId xmlns:a16="http://schemas.microsoft.com/office/drawing/2014/main" id="{B08273B5-8DBB-4AB5-8C2D-EC12F8B0BA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82" name="Text Box 7">
          <a:extLst>
            <a:ext uri="{FF2B5EF4-FFF2-40B4-BE49-F238E27FC236}">
              <a16:creationId xmlns:a16="http://schemas.microsoft.com/office/drawing/2014/main" id="{0873DD90-9A41-4687-A234-919C20129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83" name="Text Box 7">
          <a:extLst>
            <a:ext uri="{FF2B5EF4-FFF2-40B4-BE49-F238E27FC236}">
              <a16:creationId xmlns:a16="http://schemas.microsoft.com/office/drawing/2014/main" id="{AD13F1F2-BB11-4F75-9C21-150ED0B16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84" name="Text Box 7">
          <a:extLst>
            <a:ext uri="{FF2B5EF4-FFF2-40B4-BE49-F238E27FC236}">
              <a16:creationId xmlns:a16="http://schemas.microsoft.com/office/drawing/2014/main" id="{46067ED8-51BF-48A3-9BF1-21968508DE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85" name="Text Box 7">
          <a:extLst>
            <a:ext uri="{FF2B5EF4-FFF2-40B4-BE49-F238E27FC236}">
              <a16:creationId xmlns:a16="http://schemas.microsoft.com/office/drawing/2014/main" id="{C3C4030A-C0FC-424A-B4CA-CB9369991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86" name="Text Box 7">
          <a:extLst>
            <a:ext uri="{FF2B5EF4-FFF2-40B4-BE49-F238E27FC236}">
              <a16:creationId xmlns:a16="http://schemas.microsoft.com/office/drawing/2014/main" id="{294EBD86-27A4-47E2-82AB-91838F0ED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87" name="Text Box 7">
          <a:extLst>
            <a:ext uri="{FF2B5EF4-FFF2-40B4-BE49-F238E27FC236}">
              <a16:creationId xmlns:a16="http://schemas.microsoft.com/office/drawing/2014/main" id="{9FCD7C17-046D-4AF3-AE7E-570D34B1A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88" name="Text Box 7">
          <a:extLst>
            <a:ext uri="{FF2B5EF4-FFF2-40B4-BE49-F238E27FC236}">
              <a16:creationId xmlns:a16="http://schemas.microsoft.com/office/drawing/2014/main" id="{E6478F36-648A-466C-A62A-FE92E2D775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89" name="Text Box 7">
          <a:extLst>
            <a:ext uri="{FF2B5EF4-FFF2-40B4-BE49-F238E27FC236}">
              <a16:creationId xmlns:a16="http://schemas.microsoft.com/office/drawing/2014/main" id="{660DE3B6-C18B-4A26-8E8D-521901629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90" name="Text Box 7">
          <a:extLst>
            <a:ext uri="{FF2B5EF4-FFF2-40B4-BE49-F238E27FC236}">
              <a16:creationId xmlns:a16="http://schemas.microsoft.com/office/drawing/2014/main" id="{6FDD7DED-E0C8-489B-9B79-1070C85CAA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91" name="Text Box 7">
          <a:extLst>
            <a:ext uri="{FF2B5EF4-FFF2-40B4-BE49-F238E27FC236}">
              <a16:creationId xmlns:a16="http://schemas.microsoft.com/office/drawing/2014/main" id="{C32A7929-4B8D-446D-B3B3-292FC8852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92" name="Text Box 7">
          <a:extLst>
            <a:ext uri="{FF2B5EF4-FFF2-40B4-BE49-F238E27FC236}">
              <a16:creationId xmlns:a16="http://schemas.microsoft.com/office/drawing/2014/main" id="{1AD89BB5-F5C4-4779-A02B-E74B7E6ADD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93" name="Text Box 7">
          <a:extLst>
            <a:ext uri="{FF2B5EF4-FFF2-40B4-BE49-F238E27FC236}">
              <a16:creationId xmlns:a16="http://schemas.microsoft.com/office/drawing/2014/main" id="{A5DFD917-B386-4E7C-82D2-95AFF2F918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94" name="Text Box 7">
          <a:extLst>
            <a:ext uri="{FF2B5EF4-FFF2-40B4-BE49-F238E27FC236}">
              <a16:creationId xmlns:a16="http://schemas.microsoft.com/office/drawing/2014/main" id="{64A27765-7697-4678-B817-F7EDB9926B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95" name="Text Box 7">
          <a:extLst>
            <a:ext uri="{FF2B5EF4-FFF2-40B4-BE49-F238E27FC236}">
              <a16:creationId xmlns:a16="http://schemas.microsoft.com/office/drawing/2014/main" id="{6DD11995-5408-4A2B-ACE9-06BCB661D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96" name="Text Box 7">
          <a:extLst>
            <a:ext uri="{FF2B5EF4-FFF2-40B4-BE49-F238E27FC236}">
              <a16:creationId xmlns:a16="http://schemas.microsoft.com/office/drawing/2014/main" id="{BBFC5A5F-846F-4967-8095-370DEABD2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97" name="Text Box 7">
          <a:extLst>
            <a:ext uri="{FF2B5EF4-FFF2-40B4-BE49-F238E27FC236}">
              <a16:creationId xmlns:a16="http://schemas.microsoft.com/office/drawing/2014/main" id="{DA4026B7-992D-42E0-9ACF-8055C6B53A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98" name="Text Box 7">
          <a:extLst>
            <a:ext uri="{FF2B5EF4-FFF2-40B4-BE49-F238E27FC236}">
              <a16:creationId xmlns:a16="http://schemas.microsoft.com/office/drawing/2014/main" id="{AAE10981-0F38-45F9-9304-40205220B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199" name="Text Box 7">
          <a:extLst>
            <a:ext uri="{FF2B5EF4-FFF2-40B4-BE49-F238E27FC236}">
              <a16:creationId xmlns:a16="http://schemas.microsoft.com/office/drawing/2014/main" id="{8C7B63B1-7C16-49DE-AA16-3B4FCD862C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00" name="Text Box 7">
          <a:extLst>
            <a:ext uri="{FF2B5EF4-FFF2-40B4-BE49-F238E27FC236}">
              <a16:creationId xmlns:a16="http://schemas.microsoft.com/office/drawing/2014/main" id="{C9C908C4-131B-49C7-AE6E-2E7BCB7BC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01" name="Text Box 7">
          <a:extLst>
            <a:ext uri="{FF2B5EF4-FFF2-40B4-BE49-F238E27FC236}">
              <a16:creationId xmlns:a16="http://schemas.microsoft.com/office/drawing/2014/main" id="{264114AF-4414-41A3-AC95-CC963A760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02" name="Text Box 7">
          <a:extLst>
            <a:ext uri="{FF2B5EF4-FFF2-40B4-BE49-F238E27FC236}">
              <a16:creationId xmlns:a16="http://schemas.microsoft.com/office/drawing/2014/main" id="{DF7F7997-52E3-4F9F-BAE8-8840A62CB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03" name="Text Box 7">
          <a:extLst>
            <a:ext uri="{FF2B5EF4-FFF2-40B4-BE49-F238E27FC236}">
              <a16:creationId xmlns:a16="http://schemas.microsoft.com/office/drawing/2014/main" id="{4819F9E3-5BD7-4AE1-8F0C-3ABF3A0014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04" name="Text Box 7">
          <a:extLst>
            <a:ext uri="{FF2B5EF4-FFF2-40B4-BE49-F238E27FC236}">
              <a16:creationId xmlns:a16="http://schemas.microsoft.com/office/drawing/2014/main" id="{0C50F002-33F6-490F-936F-ED686D006B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05" name="Text Box 7">
          <a:extLst>
            <a:ext uri="{FF2B5EF4-FFF2-40B4-BE49-F238E27FC236}">
              <a16:creationId xmlns:a16="http://schemas.microsoft.com/office/drawing/2014/main" id="{9C2F6FFE-AD91-4F99-92BE-D786FC7B0F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06" name="Text Box 7">
          <a:extLst>
            <a:ext uri="{FF2B5EF4-FFF2-40B4-BE49-F238E27FC236}">
              <a16:creationId xmlns:a16="http://schemas.microsoft.com/office/drawing/2014/main" id="{55949F6B-E7D7-494B-A59B-D02277E7E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07" name="Text Box 7">
          <a:extLst>
            <a:ext uri="{FF2B5EF4-FFF2-40B4-BE49-F238E27FC236}">
              <a16:creationId xmlns:a16="http://schemas.microsoft.com/office/drawing/2014/main" id="{8A8B7A28-E4FE-4512-8845-63C0EA979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08" name="Text Box 7">
          <a:extLst>
            <a:ext uri="{FF2B5EF4-FFF2-40B4-BE49-F238E27FC236}">
              <a16:creationId xmlns:a16="http://schemas.microsoft.com/office/drawing/2014/main" id="{D35FCDE4-907E-4C0D-B00A-48EC6DB3AE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09" name="Text Box 7">
          <a:extLst>
            <a:ext uri="{FF2B5EF4-FFF2-40B4-BE49-F238E27FC236}">
              <a16:creationId xmlns:a16="http://schemas.microsoft.com/office/drawing/2014/main" id="{5EBF73B7-0961-466C-AA25-71F67DC937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10" name="Text Box 7">
          <a:extLst>
            <a:ext uri="{FF2B5EF4-FFF2-40B4-BE49-F238E27FC236}">
              <a16:creationId xmlns:a16="http://schemas.microsoft.com/office/drawing/2014/main" id="{1AD986FB-69DA-4307-BC29-4A19C57E0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11" name="Text Box 7">
          <a:extLst>
            <a:ext uri="{FF2B5EF4-FFF2-40B4-BE49-F238E27FC236}">
              <a16:creationId xmlns:a16="http://schemas.microsoft.com/office/drawing/2014/main" id="{1E2B2FC4-4A45-47C1-A38D-1590B86A2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12" name="Text Box 7">
          <a:extLst>
            <a:ext uri="{FF2B5EF4-FFF2-40B4-BE49-F238E27FC236}">
              <a16:creationId xmlns:a16="http://schemas.microsoft.com/office/drawing/2014/main" id="{76462E11-C8C8-4A8A-B081-C0E14CEA4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13" name="Text Box 7">
          <a:extLst>
            <a:ext uri="{FF2B5EF4-FFF2-40B4-BE49-F238E27FC236}">
              <a16:creationId xmlns:a16="http://schemas.microsoft.com/office/drawing/2014/main" id="{A072C3EE-B0B9-4FB8-8622-5E9B2E1F2E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14" name="Text Box 7">
          <a:extLst>
            <a:ext uri="{FF2B5EF4-FFF2-40B4-BE49-F238E27FC236}">
              <a16:creationId xmlns:a16="http://schemas.microsoft.com/office/drawing/2014/main" id="{0510AAB5-0755-4F40-B87D-F7F1911E1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15" name="Text Box 7">
          <a:extLst>
            <a:ext uri="{FF2B5EF4-FFF2-40B4-BE49-F238E27FC236}">
              <a16:creationId xmlns:a16="http://schemas.microsoft.com/office/drawing/2014/main" id="{55AF89F0-8598-48F4-9C72-41FA6E978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16" name="Text Box 7">
          <a:extLst>
            <a:ext uri="{FF2B5EF4-FFF2-40B4-BE49-F238E27FC236}">
              <a16:creationId xmlns:a16="http://schemas.microsoft.com/office/drawing/2014/main" id="{27DBAEF4-5CEC-4E26-B42E-32C98D56AC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17" name="Text Box 7">
          <a:extLst>
            <a:ext uri="{FF2B5EF4-FFF2-40B4-BE49-F238E27FC236}">
              <a16:creationId xmlns:a16="http://schemas.microsoft.com/office/drawing/2014/main" id="{12B7CC57-27BB-448C-8A08-785602ABC1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18" name="Text Box 7">
          <a:extLst>
            <a:ext uri="{FF2B5EF4-FFF2-40B4-BE49-F238E27FC236}">
              <a16:creationId xmlns:a16="http://schemas.microsoft.com/office/drawing/2014/main" id="{21CE9187-EE40-4119-B10D-16B4CE8A6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19" name="Text Box 7">
          <a:extLst>
            <a:ext uri="{FF2B5EF4-FFF2-40B4-BE49-F238E27FC236}">
              <a16:creationId xmlns:a16="http://schemas.microsoft.com/office/drawing/2014/main" id="{33F364C4-DBA8-4EDE-AF5E-9FC71F850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20" name="Text Box 7">
          <a:extLst>
            <a:ext uri="{FF2B5EF4-FFF2-40B4-BE49-F238E27FC236}">
              <a16:creationId xmlns:a16="http://schemas.microsoft.com/office/drawing/2014/main" id="{2D56FE49-BA96-4F48-9CB6-AEF94A19BE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21" name="Text Box 7">
          <a:extLst>
            <a:ext uri="{FF2B5EF4-FFF2-40B4-BE49-F238E27FC236}">
              <a16:creationId xmlns:a16="http://schemas.microsoft.com/office/drawing/2014/main" id="{2A2A1D04-FD80-41F2-A45E-E508BB815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22" name="Text Box 7">
          <a:extLst>
            <a:ext uri="{FF2B5EF4-FFF2-40B4-BE49-F238E27FC236}">
              <a16:creationId xmlns:a16="http://schemas.microsoft.com/office/drawing/2014/main" id="{571A8AB5-1500-46D4-8129-FE4C4044F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23" name="Text Box 7">
          <a:extLst>
            <a:ext uri="{FF2B5EF4-FFF2-40B4-BE49-F238E27FC236}">
              <a16:creationId xmlns:a16="http://schemas.microsoft.com/office/drawing/2014/main" id="{A5953BC3-F670-46A5-B405-1BA9C2708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24" name="Text Box 7">
          <a:extLst>
            <a:ext uri="{FF2B5EF4-FFF2-40B4-BE49-F238E27FC236}">
              <a16:creationId xmlns:a16="http://schemas.microsoft.com/office/drawing/2014/main" id="{3FB6E04D-5A70-4D97-AF77-E322B9728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25" name="Text Box 7">
          <a:extLst>
            <a:ext uri="{FF2B5EF4-FFF2-40B4-BE49-F238E27FC236}">
              <a16:creationId xmlns:a16="http://schemas.microsoft.com/office/drawing/2014/main" id="{6307D590-CD18-4BEF-AEA3-B43479C1BA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26" name="Text Box 7">
          <a:extLst>
            <a:ext uri="{FF2B5EF4-FFF2-40B4-BE49-F238E27FC236}">
              <a16:creationId xmlns:a16="http://schemas.microsoft.com/office/drawing/2014/main" id="{5A78ACC6-1B88-43C8-A3ED-E574AFE2D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27" name="Text Box 7">
          <a:extLst>
            <a:ext uri="{FF2B5EF4-FFF2-40B4-BE49-F238E27FC236}">
              <a16:creationId xmlns:a16="http://schemas.microsoft.com/office/drawing/2014/main" id="{41317C56-832D-45E9-A9D2-45F1DEB702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28" name="Text Box 7">
          <a:extLst>
            <a:ext uri="{FF2B5EF4-FFF2-40B4-BE49-F238E27FC236}">
              <a16:creationId xmlns:a16="http://schemas.microsoft.com/office/drawing/2014/main" id="{8784CCA7-98DC-41C4-991B-471198604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29" name="Text Box 7">
          <a:extLst>
            <a:ext uri="{FF2B5EF4-FFF2-40B4-BE49-F238E27FC236}">
              <a16:creationId xmlns:a16="http://schemas.microsoft.com/office/drawing/2014/main" id="{ED361C6C-D483-4B53-8B61-E84D7FBA9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30" name="Text Box 7">
          <a:extLst>
            <a:ext uri="{FF2B5EF4-FFF2-40B4-BE49-F238E27FC236}">
              <a16:creationId xmlns:a16="http://schemas.microsoft.com/office/drawing/2014/main" id="{494A4C5F-A111-43B0-9AF6-8C78793C2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31" name="Text Box 7">
          <a:extLst>
            <a:ext uri="{FF2B5EF4-FFF2-40B4-BE49-F238E27FC236}">
              <a16:creationId xmlns:a16="http://schemas.microsoft.com/office/drawing/2014/main" id="{3F1700D7-113D-4792-867C-E07C97F2E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32" name="Text Box 7">
          <a:extLst>
            <a:ext uri="{FF2B5EF4-FFF2-40B4-BE49-F238E27FC236}">
              <a16:creationId xmlns:a16="http://schemas.microsoft.com/office/drawing/2014/main" id="{836441E1-FDD1-4EBF-9131-D744E90EC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33" name="Text Box 7">
          <a:extLst>
            <a:ext uri="{FF2B5EF4-FFF2-40B4-BE49-F238E27FC236}">
              <a16:creationId xmlns:a16="http://schemas.microsoft.com/office/drawing/2014/main" id="{68D7A714-AE38-441D-AB6E-A7C221A39B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34" name="Text Box 7">
          <a:extLst>
            <a:ext uri="{FF2B5EF4-FFF2-40B4-BE49-F238E27FC236}">
              <a16:creationId xmlns:a16="http://schemas.microsoft.com/office/drawing/2014/main" id="{810CE705-C1AD-4562-BC99-EC3516A66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35" name="Text Box 7">
          <a:extLst>
            <a:ext uri="{FF2B5EF4-FFF2-40B4-BE49-F238E27FC236}">
              <a16:creationId xmlns:a16="http://schemas.microsoft.com/office/drawing/2014/main" id="{35156E09-3587-4897-9FFF-48E894531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36" name="Text Box 7">
          <a:extLst>
            <a:ext uri="{FF2B5EF4-FFF2-40B4-BE49-F238E27FC236}">
              <a16:creationId xmlns:a16="http://schemas.microsoft.com/office/drawing/2014/main" id="{01C1DBB9-5DD7-4BDF-817B-41EB4DD4C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37" name="Text Box 7">
          <a:extLst>
            <a:ext uri="{FF2B5EF4-FFF2-40B4-BE49-F238E27FC236}">
              <a16:creationId xmlns:a16="http://schemas.microsoft.com/office/drawing/2014/main" id="{639EA584-A2AC-4A8E-A286-76B468E0EC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38" name="Text Box 7">
          <a:extLst>
            <a:ext uri="{FF2B5EF4-FFF2-40B4-BE49-F238E27FC236}">
              <a16:creationId xmlns:a16="http://schemas.microsoft.com/office/drawing/2014/main" id="{F2BD1B90-B7D4-4137-80AA-F32EC82BE7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39" name="Text Box 7">
          <a:extLst>
            <a:ext uri="{FF2B5EF4-FFF2-40B4-BE49-F238E27FC236}">
              <a16:creationId xmlns:a16="http://schemas.microsoft.com/office/drawing/2014/main" id="{4A5FC4BF-F6DF-4059-99EC-BEA81CAA6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40" name="Text Box 7">
          <a:extLst>
            <a:ext uri="{FF2B5EF4-FFF2-40B4-BE49-F238E27FC236}">
              <a16:creationId xmlns:a16="http://schemas.microsoft.com/office/drawing/2014/main" id="{D8FAF98B-EB1C-4CD1-A7D4-99436B2F6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41" name="Text Box 7">
          <a:extLst>
            <a:ext uri="{FF2B5EF4-FFF2-40B4-BE49-F238E27FC236}">
              <a16:creationId xmlns:a16="http://schemas.microsoft.com/office/drawing/2014/main" id="{EC3B3A41-3C2A-4A1B-8378-51591627B4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42" name="Text Box 7">
          <a:extLst>
            <a:ext uri="{FF2B5EF4-FFF2-40B4-BE49-F238E27FC236}">
              <a16:creationId xmlns:a16="http://schemas.microsoft.com/office/drawing/2014/main" id="{D68E720C-671B-429D-BAD8-2A64AE981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43" name="Text Box 7">
          <a:extLst>
            <a:ext uri="{FF2B5EF4-FFF2-40B4-BE49-F238E27FC236}">
              <a16:creationId xmlns:a16="http://schemas.microsoft.com/office/drawing/2014/main" id="{20C808C5-04AE-4CB7-ABF3-E8A9E6EFF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44" name="Text Box 7">
          <a:extLst>
            <a:ext uri="{FF2B5EF4-FFF2-40B4-BE49-F238E27FC236}">
              <a16:creationId xmlns:a16="http://schemas.microsoft.com/office/drawing/2014/main" id="{54C1DFE7-54C8-45CF-BBCE-474B06B42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45" name="Text Box 7">
          <a:extLst>
            <a:ext uri="{FF2B5EF4-FFF2-40B4-BE49-F238E27FC236}">
              <a16:creationId xmlns:a16="http://schemas.microsoft.com/office/drawing/2014/main" id="{92455A36-2CE4-4029-9773-423471912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46" name="Text Box 7">
          <a:extLst>
            <a:ext uri="{FF2B5EF4-FFF2-40B4-BE49-F238E27FC236}">
              <a16:creationId xmlns:a16="http://schemas.microsoft.com/office/drawing/2014/main" id="{2DFDE154-4E76-4FF1-9D6C-BEDF23ED5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47" name="Text Box 7">
          <a:extLst>
            <a:ext uri="{FF2B5EF4-FFF2-40B4-BE49-F238E27FC236}">
              <a16:creationId xmlns:a16="http://schemas.microsoft.com/office/drawing/2014/main" id="{88A82855-1966-47AB-A17D-53A9189BB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48" name="Text Box 7">
          <a:extLst>
            <a:ext uri="{FF2B5EF4-FFF2-40B4-BE49-F238E27FC236}">
              <a16:creationId xmlns:a16="http://schemas.microsoft.com/office/drawing/2014/main" id="{5BE4726C-0654-4EC1-985F-B87FA23B5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49" name="Text Box 7">
          <a:extLst>
            <a:ext uri="{FF2B5EF4-FFF2-40B4-BE49-F238E27FC236}">
              <a16:creationId xmlns:a16="http://schemas.microsoft.com/office/drawing/2014/main" id="{4FEB7E47-E84D-454F-9414-E48EB94A42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50" name="Text Box 7">
          <a:extLst>
            <a:ext uri="{FF2B5EF4-FFF2-40B4-BE49-F238E27FC236}">
              <a16:creationId xmlns:a16="http://schemas.microsoft.com/office/drawing/2014/main" id="{680E1AD6-1819-4131-850E-21BEFE7CE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51" name="Text Box 7">
          <a:extLst>
            <a:ext uri="{FF2B5EF4-FFF2-40B4-BE49-F238E27FC236}">
              <a16:creationId xmlns:a16="http://schemas.microsoft.com/office/drawing/2014/main" id="{EB040515-AED8-496D-8943-1F85B5305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52" name="Text Box 7">
          <a:extLst>
            <a:ext uri="{FF2B5EF4-FFF2-40B4-BE49-F238E27FC236}">
              <a16:creationId xmlns:a16="http://schemas.microsoft.com/office/drawing/2014/main" id="{D88B4363-C340-4A4C-B557-E7005EE90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53" name="Text Box 7">
          <a:extLst>
            <a:ext uri="{FF2B5EF4-FFF2-40B4-BE49-F238E27FC236}">
              <a16:creationId xmlns:a16="http://schemas.microsoft.com/office/drawing/2014/main" id="{F3C2616C-20B2-4BEC-8377-97475650E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54" name="Text Box 7">
          <a:extLst>
            <a:ext uri="{FF2B5EF4-FFF2-40B4-BE49-F238E27FC236}">
              <a16:creationId xmlns:a16="http://schemas.microsoft.com/office/drawing/2014/main" id="{CE99149E-90AF-4D7E-8276-F68CFA284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55" name="Text Box 7">
          <a:extLst>
            <a:ext uri="{FF2B5EF4-FFF2-40B4-BE49-F238E27FC236}">
              <a16:creationId xmlns:a16="http://schemas.microsoft.com/office/drawing/2014/main" id="{1A0AEEAF-CB29-4D2B-A2C0-B4E669F59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56" name="Text Box 7">
          <a:extLst>
            <a:ext uri="{FF2B5EF4-FFF2-40B4-BE49-F238E27FC236}">
              <a16:creationId xmlns:a16="http://schemas.microsoft.com/office/drawing/2014/main" id="{F7B6D6CE-E7EA-4349-9308-1C109E8E89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57" name="Text Box 7">
          <a:extLst>
            <a:ext uri="{FF2B5EF4-FFF2-40B4-BE49-F238E27FC236}">
              <a16:creationId xmlns:a16="http://schemas.microsoft.com/office/drawing/2014/main" id="{21746689-503D-4E1A-B08D-76FC9FD76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58" name="Text Box 7">
          <a:extLst>
            <a:ext uri="{FF2B5EF4-FFF2-40B4-BE49-F238E27FC236}">
              <a16:creationId xmlns:a16="http://schemas.microsoft.com/office/drawing/2014/main" id="{45682F5F-04F5-4BD1-B70C-7743BDC94E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59" name="Text Box 7">
          <a:extLst>
            <a:ext uri="{FF2B5EF4-FFF2-40B4-BE49-F238E27FC236}">
              <a16:creationId xmlns:a16="http://schemas.microsoft.com/office/drawing/2014/main" id="{6AC2D0B2-95FC-48D3-BA61-D900A1745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60" name="Text Box 7">
          <a:extLst>
            <a:ext uri="{FF2B5EF4-FFF2-40B4-BE49-F238E27FC236}">
              <a16:creationId xmlns:a16="http://schemas.microsoft.com/office/drawing/2014/main" id="{E98660D4-35EA-4462-8401-ADFCB9226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61" name="Text Box 7">
          <a:extLst>
            <a:ext uri="{FF2B5EF4-FFF2-40B4-BE49-F238E27FC236}">
              <a16:creationId xmlns:a16="http://schemas.microsoft.com/office/drawing/2014/main" id="{F60BEFA4-CCDB-4999-938A-3160D17A7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62" name="Text Box 7">
          <a:extLst>
            <a:ext uri="{FF2B5EF4-FFF2-40B4-BE49-F238E27FC236}">
              <a16:creationId xmlns:a16="http://schemas.microsoft.com/office/drawing/2014/main" id="{FCD3F569-EC1C-40C5-B1C6-10461543C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63" name="Text Box 7">
          <a:extLst>
            <a:ext uri="{FF2B5EF4-FFF2-40B4-BE49-F238E27FC236}">
              <a16:creationId xmlns:a16="http://schemas.microsoft.com/office/drawing/2014/main" id="{C86971A2-6C3D-4B25-B6D4-01DEAD52BC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64" name="Text Box 7">
          <a:extLst>
            <a:ext uri="{FF2B5EF4-FFF2-40B4-BE49-F238E27FC236}">
              <a16:creationId xmlns:a16="http://schemas.microsoft.com/office/drawing/2014/main" id="{2E5E44C3-35E5-4573-BE9A-6C82C95664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65" name="Text Box 7">
          <a:extLst>
            <a:ext uri="{FF2B5EF4-FFF2-40B4-BE49-F238E27FC236}">
              <a16:creationId xmlns:a16="http://schemas.microsoft.com/office/drawing/2014/main" id="{40CA9123-5DFD-4457-ACC8-BD2623AB18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66" name="Text Box 7">
          <a:extLst>
            <a:ext uri="{FF2B5EF4-FFF2-40B4-BE49-F238E27FC236}">
              <a16:creationId xmlns:a16="http://schemas.microsoft.com/office/drawing/2014/main" id="{D1C1F402-5866-41A4-84B1-4CAA2F371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67" name="Text Box 7">
          <a:extLst>
            <a:ext uri="{FF2B5EF4-FFF2-40B4-BE49-F238E27FC236}">
              <a16:creationId xmlns:a16="http://schemas.microsoft.com/office/drawing/2014/main" id="{758EB9DA-CEE0-4927-835A-91DBE0AF5A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68" name="Text Box 7">
          <a:extLst>
            <a:ext uri="{FF2B5EF4-FFF2-40B4-BE49-F238E27FC236}">
              <a16:creationId xmlns:a16="http://schemas.microsoft.com/office/drawing/2014/main" id="{CA9233AF-F497-4E9B-98BF-3EA1FBD458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69" name="Text Box 7">
          <a:extLst>
            <a:ext uri="{FF2B5EF4-FFF2-40B4-BE49-F238E27FC236}">
              <a16:creationId xmlns:a16="http://schemas.microsoft.com/office/drawing/2014/main" id="{167B0D1F-7E1C-43ED-8EE6-DED500C972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70" name="Text Box 7">
          <a:extLst>
            <a:ext uri="{FF2B5EF4-FFF2-40B4-BE49-F238E27FC236}">
              <a16:creationId xmlns:a16="http://schemas.microsoft.com/office/drawing/2014/main" id="{B3AF6C96-30BC-4E9C-8CD2-C96D973FFB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71" name="Text Box 7">
          <a:extLst>
            <a:ext uri="{FF2B5EF4-FFF2-40B4-BE49-F238E27FC236}">
              <a16:creationId xmlns:a16="http://schemas.microsoft.com/office/drawing/2014/main" id="{A4681F54-044A-4F69-96A1-27957C05A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72" name="Text Box 7">
          <a:extLst>
            <a:ext uri="{FF2B5EF4-FFF2-40B4-BE49-F238E27FC236}">
              <a16:creationId xmlns:a16="http://schemas.microsoft.com/office/drawing/2014/main" id="{53EF4C33-FC46-4413-B91A-1BBF40E919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73" name="Text Box 7">
          <a:extLst>
            <a:ext uri="{FF2B5EF4-FFF2-40B4-BE49-F238E27FC236}">
              <a16:creationId xmlns:a16="http://schemas.microsoft.com/office/drawing/2014/main" id="{2F54A846-AB8D-4CB4-8838-BAF1F2D829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74" name="Text Box 7">
          <a:extLst>
            <a:ext uri="{FF2B5EF4-FFF2-40B4-BE49-F238E27FC236}">
              <a16:creationId xmlns:a16="http://schemas.microsoft.com/office/drawing/2014/main" id="{ED739E76-4E4A-4E17-AADE-7F6ACE20EB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75" name="Text Box 7">
          <a:extLst>
            <a:ext uri="{FF2B5EF4-FFF2-40B4-BE49-F238E27FC236}">
              <a16:creationId xmlns:a16="http://schemas.microsoft.com/office/drawing/2014/main" id="{A80799DA-56F5-4C1E-BDE3-4E5A37B0C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76" name="Text Box 7">
          <a:extLst>
            <a:ext uri="{FF2B5EF4-FFF2-40B4-BE49-F238E27FC236}">
              <a16:creationId xmlns:a16="http://schemas.microsoft.com/office/drawing/2014/main" id="{5E8DFAB3-D0EA-4FC3-8069-67C93408D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77" name="Text Box 7">
          <a:extLst>
            <a:ext uri="{FF2B5EF4-FFF2-40B4-BE49-F238E27FC236}">
              <a16:creationId xmlns:a16="http://schemas.microsoft.com/office/drawing/2014/main" id="{E7D43D95-B7CB-48FB-BECC-920544738B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78" name="Text Box 7">
          <a:extLst>
            <a:ext uri="{FF2B5EF4-FFF2-40B4-BE49-F238E27FC236}">
              <a16:creationId xmlns:a16="http://schemas.microsoft.com/office/drawing/2014/main" id="{36D31E37-8B8C-4E46-87B5-4EB25B868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79" name="Text Box 7">
          <a:extLst>
            <a:ext uri="{FF2B5EF4-FFF2-40B4-BE49-F238E27FC236}">
              <a16:creationId xmlns:a16="http://schemas.microsoft.com/office/drawing/2014/main" id="{F932BDB5-FE0C-4629-825B-9A457DDA3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80" name="Text Box 7">
          <a:extLst>
            <a:ext uri="{FF2B5EF4-FFF2-40B4-BE49-F238E27FC236}">
              <a16:creationId xmlns:a16="http://schemas.microsoft.com/office/drawing/2014/main" id="{D5DA1BAE-5652-42D9-B1B9-DC10DD6E21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81" name="Text Box 7">
          <a:extLst>
            <a:ext uri="{FF2B5EF4-FFF2-40B4-BE49-F238E27FC236}">
              <a16:creationId xmlns:a16="http://schemas.microsoft.com/office/drawing/2014/main" id="{C5C501DF-DB73-4BB9-B6C9-95C0DD3B3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82" name="Text Box 7">
          <a:extLst>
            <a:ext uri="{FF2B5EF4-FFF2-40B4-BE49-F238E27FC236}">
              <a16:creationId xmlns:a16="http://schemas.microsoft.com/office/drawing/2014/main" id="{79DAA14E-DA1D-4FA9-A454-D0D139F4EF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83" name="Text Box 7">
          <a:extLst>
            <a:ext uri="{FF2B5EF4-FFF2-40B4-BE49-F238E27FC236}">
              <a16:creationId xmlns:a16="http://schemas.microsoft.com/office/drawing/2014/main" id="{78BFBD9C-8371-406D-A070-47A96ACC3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84" name="Text Box 7">
          <a:extLst>
            <a:ext uri="{FF2B5EF4-FFF2-40B4-BE49-F238E27FC236}">
              <a16:creationId xmlns:a16="http://schemas.microsoft.com/office/drawing/2014/main" id="{A64562FA-7CE0-48E3-A043-73881825E9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85" name="Text Box 7">
          <a:extLst>
            <a:ext uri="{FF2B5EF4-FFF2-40B4-BE49-F238E27FC236}">
              <a16:creationId xmlns:a16="http://schemas.microsoft.com/office/drawing/2014/main" id="{523D2C23-AC87-43B9-930F-6F6D4B7A0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86" name="Text Box 7">
          <a:extLst>
            <a:ext uri="{FF2B5EF4-FFF2-40B4-BE49-F238E27FC236}">
              <a16:creationId xmlns:a16="http://schemas.microsoft.com/office/drawing/2014/main" id="{887DB39A-5F17-47D5-B36A-B80A9F9642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87" name="Text Box 7">
          <a:extLst>
            <a:ext uri="{FF2B5EF4-FFF2-40B4-BE49-F238E27FC236}">
              <a16:creationId xmlns:a16="http://schemas.microsoft.com/office/drawing/2014/main" id="{9352CCC5-3492-4B66-AABC-CFBB2427F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88" name="Text Box 7">
          <a:extLst>
            <a:ext uri="{FF2B5EF4-FFF2-40B4-BE49-F238E27FC236}">
              <a16:creationId xmlns:a16="http://schemas.microsoft.com/office/drawing/2014/main" id="{74A9FFA6-ECD3-4DD3-B272-2DC219D138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89" name="Text Box 7">
          <a:extLst>
            <a:ext uri="{FF2B5EF4-FFF2-40B4-BE49-F238E27FC236}">
              <a16:creationId xmlns:a16="http://schemas.microsoft.com/office/drawing/2014/main" id="{E7B60116-4CB0-4EFD-9BBE-50EB48E32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90" name="Text Box 7">
          <a:extLst>
            <a:ext uri="{FF2B5EF4-FFF2-40B4-BE49-F238E27FC236}">
              <a16:creationId xmlns:a16="http://schemas.microsoft.com/office/drawing/2014/main" id="{B9BB8E5E-7049-4384-B298-332515197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91" name="Text Box 7">
          <a:extLst>
            <a:ext uri="{FF2B5EF4-FFF2-40B4-BE49-F238E27FC236}">
              <a16:creationId xmlns:a16="http://schemas.microsoft.com/office/drawing/2014/main" id="{6792EAD9-C6FD-48EF-8351-523BB875E4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92" name="Text Box 7">
          <a:extLst>
            <a:ext uri="{FF2B5EF4-FFF2-40B4-BE49-F238E27FC236}">
              <a16:creationId xmlns:a16="http://schemas.microsoft.com/office/drawing/2014/main" id="{CB787F6A-A1CA-4EF2-B023-112C3308C5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93" name="Text Box 7">
          <a:extLst>
            <a:ext uri="{FF2B5EF4-FFF2-40B4-BE49-F238E27FC236}">
              <a16:creationId xmlns:a16="http://schemas.microsoft.com/office/drawing/2014/main" id="{3EC16868-D3DD-4084-AE93-18264337F9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94" name="Text Box 7">
          <a:extLst>
            <a:ext uri="{FF2B5EF4-FFF2-40B4-BE49-F238E27FC236}">
              <a16:creationId xmlns:a16="http://schemas.microsoft.com/office/drawing/2014/main" id="{CEA4AA54-EF50-4FD7-B595-E56EFAAFC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95" name="Text Box 7">
          <a:extLst>
            <a:ext uri="{FF2B5EF4-FFF2-40B4-BE49-F238E27FC236}">
              <a16:creationId xmlns:a16="http://schemas.microsoft.com/office/drawing/2014/main" id="{5CF94C52-88B2-4A10-B979-67BC10E0E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96" name="Text Box 7">
          <a:extLst>
            <a:ext uri="{FF2B5EF4-FFF2-40B4-BE49-F238E27FC236}">
              <a16:creationId xmlns:a16="http://schemas.microsoft.com/office/drawing/2014/main" id="{A6AE37DD-66FD-4F95-801C-6F092B5975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97" name="Text Box 7">
          <a:extLst>
            <a:ext uri="{FF2B5EF4-FFF2-40B4-BE49-F238E27FC236}">
              <a16:creationId xmlns:a16="http://schemas.microsoft.com/office/drawing/2014/main" id="{0A294FEA-6C49-4AAF-A43C-197DA0F3D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98" name="Text Box 7">
          <a:extLst>
            <a:ext uri="{FF2B5EF4-FFF2-40B4-BE49-F238E27FC236}">
              <a16:creationId xmlns:a16="http://schemas.microsoft.com/office/drawing/2014/main" id="{4D8B95DD-CC85-4954-A324-94967698BF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299" name="Text Box 7">
          <a:extLst>
            <a:ext uri="{FF2B5EF4-FFF2-40B4-BE49-F238E27FC236}">
              <a16:creationId xmlns:a16="http://schemas.microsoft.com/office/drawing/2014/main" id="{C1DBC4DE-E302-4027-A03D-63F4289DD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00" name="Text Box 7">
          <a:extLst>
            <a:ext uri="{FF2B5EF4-FFF2-40B4-BE49-F238E27FC236}">
              <a16:creationId xmlns:a16="http://schemas.microsoft.com/office/drawing/2014/main" id="{FFBE1A5E-306B-4954-9FD5-427015242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01" name="Text Box 7">
          <a:extLst>
            <a:ext uri="{FF2B5EF4-FFF2-40B4-BE49-F238E27FC236}">
              <a16:creationId xmlns:a16="http://schemas.microsoft.com/office/drawing/2014/main" id="{968E72CA-9BEB-4F43-A667-97090DE2D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02" name="Text Box 7">
          <a:extLst>
            <a:ext uri="{FF2B5EF4-FFF2-40B4-BE49-F238E27FC236}">
              <a16:creationId xmlns:a16="http://schemas.microsoft.com/office/drawing/2014/main" id="{F326728E-9FF5-458B-81FF-F06698FA49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03" name="Text Box 7">
          <a:extLst>
            <a:ext uri="{FF2B5EF4-FFF2-40B4-BE49-F238E27FC236}">
              <a16:creationId xmlns:a16="http://schemas.microsoft.com/office/drawing/2014/main" id="{D88CBF03-826D-4DE3-B073-62990C1396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04" name="Text Box 7">
          <a:extLst>
            <a:ext uri="{FF2B5EF4-FFF2-40B4-BE49-F238E27FC236}">
              <a16:creationId xmlns:a16="http://schemas.microsoft.com/office/drawing/2014/main" id="{7F78D085-3A41-444F-ADCA-DA130F9FC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05" name="Text Box 7">
          <a:extLst>
            <a:ext uri="{FF2B5EF4-FFF2-40B4-BE49-F238E27FC236}">
              <a16:creationId xmlns:a16="http://schemas.microsoft.com/office/drawing/2014/main" id="{58FADB55-1A5D-401C-A90A-0905E2E0B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06" name="Text Box 7">
          <a:extLst>
            <a:ext uri="{FF2B5EF4-FFF2-40B4-BE49-F238E27FC236}">
              <a16:creationId xmlns:a16="http://schemas.microsoft.com/office/drawing/2014/main" id="{AEF10DEE-BEC5-4BF3-9B64-064119E0DE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07" name="Text Box 7">
          <a:extLst>
            <a:ext uri="{FF2B5EF4-FFF2-40B4-BE49-F238E27FC236}">
              <a16:creationId xmlns:a16="http://schemas.microsoft.com/office/drawing/2014/main" id="{199ED4F5-E3A7-4B59-85F3-B99D44401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08" name="Text Box 7">
          <a:extLst>
            <a:ext uri="{FF2B5EF4-FFF2-40B4-BE49-F238E27FC236}">
              <a16:creationId xmlns:a16="http://schemas.microsoft.com/office/drawing/2014/main" id="{BB142F67-DF84-4293-B281-298D3451A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09" name="Text Box 7">
          <a:extLst>
            <a:ext uri="{FF2B5EF4-FFF2-40B4-BE49-F238E27FC236}">
              <a16:creationId xmlns:a16="http://schemas.microsoft.com/office/drawing/2014/main" id="{9F81A91B-847D-4036-BA56-F277F423B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10" name="Text Box 7">
          <a:extLst>
            <a:ext uri="{FF2B5EF4-FFF2-40B4-BE49-F238E27FC236}">
              <a16:creationId xmlns:a16="http://schemas.microsoft.com/office/drawing/2014/main" id="{6B810378-3C0A-42D7-9010-13F8F7D7AC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11" name="Text Box 7">
          <a:extLst>
            <a:ext uri="{FF2B5EF4-FFF2-40B4-BE49-F238E27FC236}">
              <a16:creationId xmlns:a16="http://schemas.microsoft.com/office/drawing/2014/main" id="{BA0DC5C0-9794-47A8-BD70-9D761A8CBB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12" name="Text Box 7">
          <a:extLst>
            <a:ext uri="{FF2B5EF4-FFF2-40B4-BE49-F238E27FC236}">
              <a16:creationId xmlns:a16="http://schemas.microsoft.com/office/drawing/2014/main" id="{FD520ED0-3B7B-4DF1-B01F-B3E41E31E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13" name="Text Box 7">
          <a:extLst>
            <a:ext uri="{FF2B5EF4-FFF2-40B4-BE49-F238E27FC236}">
              <a16:creationId xmlns:a16="http://schemas.microsoft.com/office/drawing/2014/main" id="{AFCE54DF-DA95-45C7-AC37-A52D655BC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14" name="Text Box 7">
          <a:extLst>
            <a:ext uri="{FF2B5EF4-FFF2-40B4-BE49-F238E27FC236}">
              <a16:creationId xmlns:a16="http://schemas.microsoft.com/office/drawing/2014/main" id="{3F52985A-0746-4BB2-AEF4-DD64B44CC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15" name="Text Box 7">
          <a:extLst>
            <a:ext uri="{FF2B5EF4-FFF2-40B4-BE49-F238E27FC236}">
              <a16:creationId xmlns:a16="http://schemas.microsoft.com/office/drawing/2014/main" id="{F3CA3719-4CEE-4E2A-9669-84C6B8A402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16" name="Text Box 7">
          <a:extLst>
            <a:ext uri="{FF2B5EF4-FFF2-40B4-BE49-F238E27FC236}">
              <a16:creationId xmlns:a16="http://schemas.microsoft.com/office/drawing/2014/main" id="{9EDE466C-374B-4ACD-9800-3E89DACE06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17" name="Text Box 7">
          <a:extLst>
            <a:ext uri="{FF2B5EF4-FFF2-40B4-BE49-F238E27FC236}">
              <a16:creationId xmlns:a16="http://schemas.microsoft.com/office/drawing/2014/main" id="{6C1E85CD-A737-4F6A-9239-988CD4B2A3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18" name="Text Box 7">
          <a:extLst>
            <a:ext uri="{FF2B5EF4-FFF2-40B4-BE49-F238E27FC236}">
              <a16:creationId xmlns:a16="http://schemas.microsoft.com/office/drawing/2014/main" id="{DCD79FC8-BC91-43DC-AB2E-72F2A8930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19" name="Text Box 7">
          <a:extLst>
            <a:ext uri="{FF2B5EF4-FFF2-40B4-BE49-F238E27FC236}">
              <a16:creationId xmlns:a16="http://schemas.microsoft.com/office/drawing/2014/main" id="{613C6E95-CA77-4509-8569-B5D6A46D1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20" name="Text Box 7">
          <a:extLst>
            <a:ext uri="{FF2B5EF4-FFF2-40B4-BE49-F238E27FC236}">
              <a16:creationId xmlns:a16="http://schemas.microsoft.com/office/drawing/2014/main" id="{3DB46035-6CB1-4B9D-BE9C-1FDA75E40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21" name="Text Box 7">
          <a:extLst>
            <a:ext uri="{FF2B5EF4-FFF2-40B4-BE49-F238E27FC236}">
              <a16:creationId xmlns:a16="http://schemas.microsoft.com/office/drawing/2014/main" id="{D8990AA7-D33C-491D-8D0F-2410C29EC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22" name="Text Box 7">
          <a:extLst>
            <a:ext uri="{FF2B5EF4-FFF2-40B4-BE49-F238E27FC236}">
              <a16:creationId xmlns:a16="http://schemas.microsoft.com/office/drawing/2014/main" id="{D010FCF4-2407-49BA-94F5-F17D8E7CC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23" name="Text Box 7">
          <a:extLst>
            <a:ext uri="{FF2B5EF4-FFF2-40B4-BE49-F238E27FC236}">
              <a16:creationId xmlns:a16="http://schemas.microsoft.com/office/drawing/2014/main" id="{2CA9628E-A1D1-4B17-B131-477CCDEB8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24" name="Text Box 7">
          <a:extLst>
            <a:ext uri="{FF2B5EF4-FFF2-40B4-BE49-F238E27FC236}">
              <a16:creationId xmlns:a16="http://schemas.microsoft.com/office/drawing/2014/main" id="{4B94E0E8-873B-4595-A487-5E4497C076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25" name="Text Box 7">
          <a:extLst>
            <a:ext uri="{FF2B5EF4-FFF2-40B4-BE49-F238E27FC236}">
              <a16:creationId xmlns:a16="http://schemas.microsoft.com/office/drawing/2014/main" id="{FA938128-20D0-4457-8F30-93DC4929A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26" name="Text Box 7">
          <a:extLst>
            <a:ext uri="{FF2B5EF4-FFF2-40B4-BE49-F238E27FC236}">
              <a16:creationId xmlns:a16="http://schemas.microsoft.com/office/drawing/2014/main" id="{D4CD77C7-69B5-4714-A0BA-4E6328A8D3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27" name="Text Box 7">
          <a:extLst>
            <a:ext uri="{FF2B5EF4-FFF2-40B4-BE49-F238E27FC236}">
              <a16:creationId xmlns:a16="http://schemas.microsoft.com/office/drawing/2014/main" id="{E2BBAF08-687C-4E30-B7B8-1403666B6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28" name="Text Box 7">
          <a:extLst>
            <a:ext uri="{FF2B5EF4-FFF2-40B4-BE49-F238E27FC236}">
              <a16:creationId xmlns:a16="http://schemas.microsoft.com/office/drawing/2014/main" id="{642975B0-3877-4DD2-A1C0-A292F22944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29" name="Text Box 7">
          <a:extLst>
            <a:ext uri="{FF2B5EF4-FFF2-40B4-BE49-F238E27FC236}">
              <a16:creationId xmlns:a16="http://schemas.microsoft.com/office/drawing/2014/main" id="{D42E7859-BD2C-4FC5-9385-2A00A6F63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30" name="Text Box 7">
          <a:extLst>
            <a:ext uri="{FF2B5EF4-FFF2-40B4-BE49-F238E27FC236}">
              <a16:creationId xmlns:a16="http://schemas.microsoft.com/office/drawing/2014/main" id="{9963091A-6CFB-4F23-984D-AF7321B870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31" name="Text Box 7">
          <a:extLst>
            <a:ext uri="{FF2B5EF4-FFF2-40B4-BE49-F238E27FC236}">
              <a16:creationId xmlns:a16="http://schemas.microsoft.com/office/drawing/2014/main" id="{F41EED52-8779-4B73-9669-F83587232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32" name="Text Box 7">
          <a:extLst>
            <a:ext uri="{FF2B5EF4-FFF2-40B4-BE49-F238E27FC236}">
              <a16:creationId xmlns:a16="http://schemas.microsoft.com/office/drawing/2014/main" id="{DCB8EA46-C9FE-43BD-902C-176BF8223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33" name="Text Box 7">
          <a:extLst>
            <a:ext uri="{FF2B5EF4-FFF2-40B4-BE49-F238E27FC236}">
              <a16:creationId xmlns:a16="http://schemas.microsoft.com/office/drawing/2014/main" id="{25021E6D-A000-478F-938E-D4BF14DBF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34" name="Text Box 7">
          <a:extLst>
            <a:ext uri="{FF2B5EF4-FFF2-40B4-BE49-F238E27FC236}">
              <a16:creationId xmlns:a16="http://schemas.microsoft.com/office/drawing/2014/main" id="{057C14B2-DF79-401D-9E49-089A2D47A1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35" name="Text Box 7">
          <a:extLst>
            <a:ext uri="{FF2B5EF4-FFF2-40B4-BE49-F238E27FC236}">
              <a16:creationId xmlns:a16="http://schemas.microsoft.com/office/drawing/2014/main" id="{BD2ADE8F-347B-4D57-ADF4-7CEAC36523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36" name="Text Box 7">
          <a:extLst>
            <a:ext uri="{FF2B5EF4-FFF2-40B4-BE49-F238E27FC236}">
              <a16:creationId xmlns:a16="http://schemas.microsoft.com/office/drawing/2014/main" id="{EF753882-57BF-4BFB-A87E-65E3FDA1E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37" name="Text Box 7">
          <a:extLst>
            <a:ext uri="{FF2B5EF4-FFF2-40B4-BE49-F238E27FC236}">
              <a16:creationId xmlns:a16="http://schemas.microsoft.com/office/drawing/2014/main" id="{1EDAFB2E-3C15-4D19-B86B-240DA7840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38" name="Text Box 7">
          <a:extLst>
            <a:ext uri="{FF2B5EF4-FFF2-40B4-BE49-F238E27FC236}">
              <a16:creationId xmlns:a16="http://schemas.microsoft.com/office/drawing/2014/main" id="{2C03160B-75BE-4D1E-ADE0-F29CD4D3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39" name="Text Box 7">
          <a:extLst>
            <a:ext uri="{FF2B5EF4-FFF2-40B4-BE49-F238E27FC236}">
              <a16:creationId xmlns:a16="http://schemas.microsoft.com/office/drawing/2014/main" id="{725F19ED-0130-4463-9F22-0C9CF124E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40" name="Text Box 7">
          <a:extLst>
            <a:ext uri="{FF2B5EF4-FFF2-40B4-BE49-F238E27FC236}">
              <a16:creationId xmlns:a16="http://schemas.microsoft.com/office/drawing/2014/main" id="{0BD1C185-996B-4347-B0B8-0A131A0E1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41" name="Text Box 7">
          <a:extLst>
            <a:ext uri="{FF2B5EF4-FFF2-40B4-BE49-F238E27FC236}">
              <a16:creationId xmlns:a16="http://schemas.microsoft.com/office/drawing/2014/main" id="{1467CE76-D035-46F8-A94E-4E307A40D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42" name="Text Box 7">
          <a:extLst>
            <a:ext uri="{FF2B5EF4-FFF2-40B4-BE49-F238E27FC236}">
              <a16:creationId xmlns:a16="http://schemas.microsoft.com/office/drawing/2014/main" id="{2E9B1736-3C83-4858-B41C-BE83A5BA5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43" name="Text Box 7">
          <a:extLst>
            <a:ext uri="{FF2B5EF4-FFF2-40B4-BE49-F238E27FC236}">
              <a16:creationId xmlns:a16="http://schemas.microsoft.com/office/drawing/2014/main" id="{3FDE09A8-6D28-46E7-A3DB-D2AE5CA9E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44" name="Text Box 7">
          <a:extLst>
            <a:ext uri="{FF2B5EF4-FFF2-40B4-BE49-F238E27FC236}">
              <a16:creationId xmlns:a16="http://schemas.microsoft.com/office/drawing/2014/main" id="{FFF9BF72-9F28-4A26-9E91-E58C33257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45" name="Text Box 7">
          <a:extLst>
            <a:ext uri="{FF2B5EF4-FFF2-40B4-BE49-F238E27FC236}">
              <a16:creationId xmlns:a16="http://schemas.microsoft.com/office/drawing/2014/main" id="{87038C01-D72D-4BFF-A1E4-5B1D7A48D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46" name="Text Box 7">
          <a:extLst>
            <a:ext uri="{FF2B5EF4-FFF2-40B4-BE49-F238E27FC236}">
              <a16:creationId xmlns:a16="http://schemas.microsoft.com/office/drawing/2014/main" id="{30F56E87-A096-4D94-9CBA-ACC37AF42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47" name="Text Box 7">
          <a:extLst>
            <a:ext uri="{FF2B5EF4-FFF2-40B4-BE49-F238E27FC236}">
              <a16:creationId xmlns:a16="http://schemas.microsoft.com/office/drawing/2014/main" id="{4A6EDDB0-68DA-45BE-894B-C40F76BBC5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48" name="Text Box 7">
          <a:extLst>
            <a:ext uri="{FF2B5EF4-FFF2-40B4-BE49-F238E27FC236}">
              <a16:creationId xmlns:a16="http://schemas.microsoft.com/office/drawing/2014/main" id="{7B1ABA50-95AE-4828-98E6-1F9A10369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49" name="Text Box 7">
          <a:extLst>
            <a:ext uri="{FF2B5EF4-FFF2-40B4-BE49-F238E27FC236}">
              <a16:creationId xmlns:a16="http://schemas.microsoft.com/office/drawing/2014/main" id="{8835CC8C-3A8C-4675-97FD-D906D7C45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50" name="Text Box 7">
          <a:extLst>
            <a:ext uri="{FF2B5EF4-FFF2-40B4-BE49-F238E27FC236}">
              <a16:creationId xmlns:a16="http://schemas.microsoft.com/office/drawing/2014/main" id="{362E5F47-AAF2-42B7-91D6-2DA703528F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51" name="Text Box 7">
          <a:extLst>
            <a:ext uri="{FF2B5EF4-FFF2-40B4-BE49-F238E27FC236}">
              <a16:creationId xmlns:a16="http://schemas.microsoft.com/office/drawing/2014/main" id="{7F89CFCB-F582-4149-9991-5D6BB61F6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52" name="Text Box 7">
          <a:extLst>
            <a:ext uri="{FF2B5EF4-FFF2-40B4-BE49-F238E27FC236}">
              <a16:creationId xmlns:a16="http://schemas.microsoft.com/office/drawing/2014/main" id="{22B7AD90-7E08-4CE6-85E6-D504F47CA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53" name="Text Box 7">
          <a:extLst>
            <a:ext uri="{FF2B5EF4-FFF2-40B4-BE49-F238E27FC236}">
              <a16:creationId xmlns:a16="http://schemas.microsoft.com/office/drawing/2014/main" id="{BFEA9A6D-2A6A-452A-87A9-43E6516F55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54" name="Text Box 7">
          <a:extLst>
            <a:ext uri="{FF2B5EF4-FFF2-40B4-BE49-F238E27FC236}">
              <a16:creationId xmlns:a16="http://schemas.microsoft.com/office/drawing/2014/main" id="{9DEBD520-A3C4-4AA8-BDBD-F7B0BFAAA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55" name="Text Box 7">
          <a:extLst>
            <a:ext uri="{FF2B5EF4-FFF2-40B4-BE49-F238E27FC236}">
              <a16:creationId xmlns:a16="http://schemas.microsoft.com/office/drawing/2014/main" id="{EE0496B9-27E4-49E5-BC07-225C01777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56" name="Text Box 7">
          <a:extLst>
            <a:ext uri="{FF2B5EF4-FFF2-40B4-BE49-F238E27FC236}">
              <a16:creationId xmlns:a16="http://schemas.microsoft.com/office/drawing/2014/main" id="{F3F93E70-C457-4A92-8FEE-998163B3F2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57" name="Text Box 7">
          <a:extLst>
            <a:ext uri="{FF2B5EF4-FFF2-40B4-BE49-F238E27FC236}">
              <a16:creationId xmlns:a16="http://schemas.microsoft.com/office/drawing/2014/main" id="{C4F21CF9-47D8-4325-BC3F-1CE3CF9BE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58" name="Text Box 7">
          <a:extLst>
            <a:ext uri="{FF2B5EF4-FFF2-40B4-BE49-F238E27FC236}">
              <a16:creationId xmlns:a16="http://schemas.microsoft.com/office/drawing/2014/main" id="{77345B96-53DD-49AE-A08E-CA29D1DA36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59" name="Text Box 7">
          <a:extLst>
            <a:ext uri="{FF2B5EF4-FFF2-40B4-BE49-F238E27FC236}">
              <a16:creationId xmlns:a16="http://schemas.microsoft.com/office/drawing/2014/main" id="{A427172C-D8A2-4D62-8A5F-7798B0198F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60" name="Text Box 7">
          <a:extLst>
            <a:ext uri="{FF2B5EF4-FFF2-40B4-BE49-F238E27FC236}">
              <a16:creationId xmlns:a16="http://schemas.microsoft.com/office/drawing/2014/main" id="{294FF743-FB97-4D29-8784-0D27EE31F3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61" name="Text Box 7">
          <a:extLst>
            <a:ext uri="{FF2B5EF4-FFF2-40B4-BE49-F238E27FC236}">
              <a16:creationId xmlns:a16="http://schemas.microsoft.com/office/drawing/2014/main" id="{9B5986A2-1764-48C8-A8B2-B0BD23805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62" name="Text Box 7">
          <a:extLst>
            <a:ext uri="{FF2B5EF4-FFF2-40B4-BE49-F238E27FC236}">
              <a16:creationId xmlns:a16="http://schemas.microsoft.com/office/drawing/2014/main" id="{6FD02A98-26D8-455B-946D-C9EC264D8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63" name="Text Box 7">
          <a:extLst>
            <a:ext uri="{FF2B5EF4-FFF2-40B4-BE49-F238E27FC236}">
              <a16:creationId xmlns:a16="http://schemas.microsoft.com/office/drawing/2014/main" id="{509CD486-C92A-4BB3-9075-3727867E19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64" name="Text Box 7">
          <a:extLst>
            <a:ext uri="{FF2B5EF4-FFF2-40B4-BE49-F238E27FC236}">
              <a16:creationId xmlns:a16="http://schemas.microsoft.com/office/drawing/2014/main" id="{F7A991A5-3314-45B4-B6E1-EE18F3AC7A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65" name="Text Box 7">
          <a:extLst>
            <a:ext uri="{FF2B5EF4-FFF2-40B4-BE49-F238E27FC236}">
              <a16:creationId xmlns:a16="http://schemas.microsoft.com/office/drawing/2014/main" id="{48BD4D9C-383A-49EF-B28D-A04B27D6B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66" name="Text Box 7">
          <a:extLst>
            <a:ext uri="{FF2B5EF4-FFF2-40B4-BE49-F238E27FC236}">
              <a16:creationId xmlns:a16="http://schemas.microsoft.com/office/drawing/2014/main" id="{C759C563-6AF2-4A36-82D7-66BEC7DFC6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67" name="Text Box 7">
          <a:extLst>
            <a:ext uri="{FF2B5EF4-FFF2-40B4-BE49-F238E27FC236}">
              <a16:creationId xmlns:a16="http://schemas.microsoft.com/office/drawing/2014/main" id="{46AD4F82-5ADB-4A9B-BF5D-0E438ADABB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68" name="Text Box 7">
          <a:extLst>
            <a:ext uri="{FF2B5EF4-FFF2-40B4-BE49-F238E27FC236}">
              <a16:creationId xmlns:a16="http://schemas.microsoft.com/office/drawing/2014/main" id="{91064869-7FB2-4931-947E-F13407E081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69" name="Text Box 7">
          <a:extLst>
            <a:ext uri="{FF2B5EF4-FFF2-40B4-BE49-F238E27FC236}">
              <a16:creationId xmlns:a16="http://schemas.microsoft.com/office/drawing/2014/main" id="{4F8E0CB7-E99B-4ADF-B6C8-C50A2454E7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70" name="Text Box 7">
          <a:extLst>
            <a:ext uri="{FF2B5EF4-FFF2-40B4-BE49-F238E27FC236}">
              <a16:creationId xmlns:a16="http://schemas.microsoft.com/office/drawing/2014/main" id="{A0296E9B-9230-4AA9-919C-50F2B19B3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71" name="Text Box 7">
          <a:extLst>
            <a:ext uri="{FF2B5EF4-FFF2-40B4-BE49-F238E27FC236}">
              <a16:creationId xmlns:a16="http://schemas.microsoft.com/office/drawing/2014/main" id="{36FA8E0C-113A-4368-A82C-19F5A0664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72" name="Text Box 7">
          <a:extLst>
            <a:ext uri="{FF2B5EF4-FFF2-40B4-BE49-F238E27FC236}">
              <a16:creationId xmlns:a16="http://schemas.microsoft.com/office/drawing/2014/main" id="{7E566BFC-F2BC-488F-8044-9321A53CA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73" name="Text Box 7">
          <a:extLst>
            <a:ext uri="{FF2B5EF4-FFF2-40B4-BE49-F238E27FC236}">
              <a16:creationId xmlns:a16="http://schemas.microsoft.com/office/drawing/2014/main" id="{4D78FA94-ABA5-466B-9456-00271CE17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74" name="Text Box 7">
          <a:extLst>
            <a:ext uri="{FF2B5EF4-FFF2-40B4-BE49-F238E27FC236}">
              <a16:creationId xmlns:a16="http://schemas.microsoft.com/office/drawing/2014/main" id="{B4F8D219-89FF-47E9-80AD-9B0198767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75" name="Text Box 7">
          <a:extLst>
            <a:ext uri="{FF2B5EF4-FFF2-40B4-BE49-F238E27FC236}">
              <a16:creationId xmlns:a16="http://schemas.microsoft.com/office/drawing/2014/main" id="{3D1C24C0-AED8-47B5-AF6B-ACB525415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76" name="Text Box 7">
          <a:extLst>
            <a:ext uri="{FF2B5EF4-FFF2-40B4-BE49-F238E27FC236}">
              <a16:creationId xmlns:a16="http://schemas.microsoft.com/office/drawing/2014/main" id="{31ACAB85-A4A8-4D2F-AED1-8C3529D51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77" name="Text Box 7">
          <a:extLst>
            <a:ext uri="{FF2B5EF4-FFF2-40B4-BE49-F238E27FC236}">
              <a16:creationId xmlns:a16="http://schemas.microsoft.com/office/drawing/2014/main" id="{C0EE5940-016D-42FC-8841-F30DF2E24B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78" name="Text Box 7">
          <a:extLst>
            <a:ext uri="{FF2B5EF4-FFF2-40B4-BE49-F238E27FC236}">
              <a16:creationId xmlns:a16="http://schemas.microsoft.com/office/drawing/2014/main" id="{B6A0369A-3FAB-4277-AEB4-26933A162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79" name="Text Box 7">
          <a:extLst>
            <a:ext uri="{FF2B5EF4-FFF2-40B4-BE49-F238E27FC236}">
              <a16:creationId xmlns:a16="http://schemas.microsoft.com/office/drawing/2014/main" id="{5C0278D4-CAAF-428F-BA4C-5357D887F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80" name="Text Box 7">
          <a:extLst>
            <a:ext uri="{FF2B5EF4-FFF2-40B4-BE49-F238E27FC236}">
              <a16:creationId xmlns:a16="http://schemas.microsoft.com/office/drawing/2014/main" id="{E96F0154-A4A6-41F7-9C20-664BC228FD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81" name="Text Box 7">
          <a:extLst>
            <a:ext uri="{FF2B5EF4-FFF2-40B4-BE49-F238E27FC236}">
              <a16:creationId xmlns:a16="http://schemas.microsoft.com/office/drawing/2014/main" id="{D40BBA93-059C-4164-B9E4-3C13C1034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82" name="Text Box 7">
          <a:extLst>
            <a:ext uri="{FF2B5EF4-FFF2-40B4-BE49-F238E27FC236}">
              <a16:creationId xmlns:a16="http://schemas.microsoft.com/office/drawing/2014/main" id="{89ABA1AD-B1E0-495A-8857-CDBA8FA17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83" name="Text Box 7">
          <a:extLst>
            <a:ext uri="{FF2B5EF4-FFF2-40B4-BE49-F238E27FC236}">
              <a16:creationId xmlns:a16="http://schemas.microsoft.com/office/drawing/2014/main" id="{9097E2ED-BBEC-4D00-8EE8-CA7213F01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84" name="Text Box 7">
          <a:extLst>
            <a:ext uri="{FF2B5EF4-FFF2-40B4-BE49-F238E27FC236}">
              <a16:creationId xmlns:a16="http://schemas.microsoft.com/office/drawing/2014/main" id="{8EF5DD7A-7D62-4B35-B57F-3E97474F5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85" name="Text Box 7">
          <a:extLst>
            <a:ext uri="{FF2B5EF4-FFF2-40B4-BE49-F238E27FC236}">
              <a16:creationId xmlns:a16="http://schemas.microsoft.com/office/drawing/2014/main" id="{A327F58D-79D5-4280-9882-C0D58C0A62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86" name="Text Box 7">
          <a:extLst>
            <a:ext uri="{FF2B5EF4-FFF2-40B4-BE49-F238E27FC236}">
              <a16:creationId xmlns:a16="http://schemas.microsoft.com/office/drawing/2014/main" id="{7A8A2A16-EB5C-4109-889D-ED0B989BBC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87" name="Text Box 7">
          <a:extLst>
            <a:ext uri="{FF2B5EF4-FFF2-40B4-BE49-F238E27FC236}">
              <a16:creationId xmlns:a16="http://schemas.microsoft.com/office/drawing/2014/main" id="{77A234FC-63B6-47FB-A648-73AB15217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88" name="Text Box 7">
          <a:extLst>
            <a:ext uri="{FF2B5EF4-FFF2-40B4-BE49-F238E27FC236}">
              <a16:creationId xmlns:a16="http://schemas.microsoft.com/office/drawing/2014/main" id="{76903FE0-0852-4F02-ACA7-D3CE06D499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89" name="Text Box 7">
          <a:extLst>
            <a:ext uri="{FF2B5EF4-FFF2-40B4-BE49-F238E27FC236}">
              <a16:creationId xmlns:a16="http://schemas.microsoft.com/office/drawing/2014/main" id="{13F10ECB-4648-4351-80CD-196905F79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90" name="Text Box 7">
          <a:extLst>
            <a:ext uri="{FF2B5EF4-FFF2-40B4-BE49-F238E27FC236}">
              <a16:creationId xmlns:a16="http://schemas.microsoft.com/office/drawing/2014/main" id="{394AAD86-857A-45AE-A05C-C88D71F86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91" name="Text Box 7">
          <a:extLst>
            <a:ext uri="{FF2B5EF4-FFF2-40B4-BE49-F238E27FC236}">
              <a16:creationId xmlns:a16="http://schemas.microsoft.com/office/drawing/2014/main" id="{25D91629-317B-417B-BD6A-5B2807CE4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92" name="Text Box 7">
          <a:extLst>
            <a:ext uri="{FF2B5EF4-FFF2-40B4-BE49-F238E27FC236}">
              <a16:creationId xmlns:a16="http://schemas.microsoft.com/office/drawing/2014/main" id="{1B340935-FE8A-40D8-9B8D-93FABC462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93" name="Text Box 7">
          <a:extLst>
            <a:ext uri="{FF2B5EF4-FFF2-40B4-BE49-F238E27FC236}">
              <a16:creationId xmlns:a16="http://schemas.microsoft.com/office/drawing/2014/main" id="{72159584-79D5-48AD-B3B7-ECA6908F4C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94" name="Text Box 7">
          <a:extLst>
            <a:ext uri="{FF2B5EF4-FFF2-40B4-BE49-F238E27FC236}">
              <a16:creationId xmlns:a16="http://schemas.microsoft.com/office/drawing/2014/main" id="{25ACE573-9C0B-40DB-8D75-F543E4907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95" name="Text Box 7">
          <a:extLst>
            <a:ext uri="{FF2B5EF4-FFF2-40B4-BE49-F238E27FC236}">
              <a16:creationId xmlns:a16="http://schemas.microsoft.com/office/drawing/2014/main" id="{D3FEF146-7250-45D8-93FC-6DF4A9568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96" name="Text Box 7">
          <a:extLst>
            <a:ext uri="{FF2B5EF4-FFF2-40B4-BE49-F238E27FC236}">
              <a16:creationId xmlns:a16="http://schemas.microsoft.com/office/drawing/2014/main" id="{5D468CC8-6E9B-40BF-B2CD-B39D7C3DA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97" name="Text Box 7">
          <a:extLst>
            <a:ext uri="{FF2B5EF4-FFF2-40B4-BE49-F238E27FC236}">
              <a16:creationId xmlns:a16="http://schemas.microsoft.com/office/drawing/2014/main" id="{787EF7E6-F8DE-491E-96BF-DCE76FE2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98" name="Text Box 7">
          <a:extLst>
            <a:ext uri="{FF2B5EF4-FFF2-40B4-BE49-F238E27FC236}">
              <a16:creationId xmlns:a16="http://schemas.microsoft.com/office/drawing/2014/main" id="{7D8E6DA6-12AB-4AA1-86DE-4C2ABA536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399" name="Text Box 7">
          <a:extLst>
            <a:ext uri="{FF2B5EF4-FFF2-40B4-BE49-F238E27FC236}">
              <a16:creationId xmlns:a16="http://schemas.microsoft.com/office/drawing/2014/main" id="{136DF2D4-3EC4-4FA5-A93C-A36FC1CEF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00" name="Text Box 7">
          <a:extLst>
            <a:ext uri="{FF2B5EF4-FFF2-40B4-BE49-F238E27FC236}">
              <a16:creationId xmlns:a16="http://schemas.microsoft.com/office/drawing/2014/main" id="{75DA17C0-3190-495B-A899-432929530A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01" name="Text Box 7">
          <a:extLst>
            <a:ext uri="{FF2B5EF4-FFF2-40B4-BE49-F238E27FC236}">
              <a16:creationId xmlns:a16="http://schemas.microsoft.com/office/drawing/2014/main" id="{6E978DB3-A7D4-4902-8DB8-735839B6B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02" name="Text Box 7">
          <a:extLst>
            <a:ext uri="{FF2B5EF4-FFF2-40B4-BE49-F238E27FC236}">
              <a16:creationId xmlns:a16="http://schemas.microsoft.com/office/drawing/2014/main" id="{D9E62223-E9E0-4DF7-8A34-F87B71D1A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03" name="Text Box 7">
          <a:extLst>
            <a:ext uri="{FF2B5EF4-FFF2-40B4-BE49-F238E27FC236}">
              <a16:creationId xmlns:a16="http://schemas.microsoft.com/office/drawing/2014/main" id="{264241D5-8F6D-4DF6-9063-300D2CBD9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04" name="Text Box 7">
          <a:extLst>
            <a:ext uri="{FF2B5EF4-FFF2-40B4-BE49-F238E27FC236}">
              <a16:creationId xmlns:a16="http://schemas.microsoft.com/office/drawing/2014/main" id="{10C00367-9C81-466D-9D0E-E84C85B27C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05" name="Text Box 7">
          <a:extLst>
            <a:ext uri="{FF2B5EF4-FFF2-40B4-BE49-F238E27FC236}">
              <a16:creationId xmlns:a16="http://schemas.microsoft.com/office/drawing/2014/main" id="{ADEC0721-3B7B-4BB6-8EA3-591136901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06" name="Text Box 7">
          <a:extLst>
            <a:ext uri="{FF2B5EF4-FFF2-40B4-BE49-F238E27FC236}">
              <a16:creationId xmlns:a16="http://schemas.microsoft.com/office/drawing/2014/main" id="{C8C14E6D-1D09-4D4F-A103-59AC343D0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07" name="Text Box 7">
          <a:extLst>
            <a:ext uri="{FF2B5EF4-FFF2-40B4-BE49-F238E27FC236}">
              <a16:creationId xmlns:a16="http://schemas.microsoft.com/office/drawing/2014/main" id="{67835AD3-DAF8-4316-ACB6-AE8DFBFE2A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08" name="Text Box 7">
          <a:extLst>
            <a:ext uri="{FF2B5EF4-FFF2-40B4-BE49-F238E27FC236}">
              <a16:creationId xmlns:a16="http://schemas.microsoft.com/office/drawing/2014/main" id="{8AEBCA11-B06A-4E2D-BC51-EF3D9DFB75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09" name="Text Box 7">
          <a:extLst>
            <a:ext uri="{FF2B5EF4-FFF2-40B4-BE49-F238E27FC236}">
              <a16:creationId xmlns:a16="http://schemas.microsoft.com/office/drawing/2014/main" id="{F2AB1A7A-EDA4-4894-BB4D-D5C21D8DF9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10" name="Text Box 7">
          <a:extLst>
            <a:ext uri="{FF2B5EF4-FFF2-40B4-BE49-F238E27FC236}">
              <a16:creationId xmlns:a16="http://schemas.microsoft.com/office/drawing/2014/main" id="{5AC77915-55E3-45E5-ADBA-600238B1E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11" name="Text Box 7">
          <a:extLst>
            <a:ext uri="{FF2B5EF4-FFF2-40B4-BE49-F238E27FC236}">
              <a16:creationId xmlns:a16="http://schemas.microsoft.com/office/drawing/2014/main" id="{F0DBC6D6-20C3-4E80-A486-41370B48B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12" name="Text Box 7">
          <a:extLst>
            <a:ext uri="{FF2B5EF4-FFF2-40B4-BE49-F238E27FC236}">
              <a16:creationId xmlns:a16="http://schemas.microsoft.com/office/drawing/2014/main" id="{77F7235D-006A-43DC-B195-09ED18EA4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13" name="Text Box 7">
          <a:extLst>
            <a:ext uri="{FF2B5EF4-FFF2-40B4-BE49-F238E27FC236}">
              <a16:creationId xmlns:a16="http://schemas.microsoft.com/office/drawing/2014/main" id="{91F28A4C-BE2A-43E1-947D-1B2BF0C4D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14" name="Text Box 7">
          <a:extLst>
            <a:ext uri="{FF2B5EF4-FFF2-40B4-BE49-F238E27FC236}">
              <a16:creationId xmlns:a16="http://schemas.microsoft.com/office/drawing/2014/main" id="{831E378B-8322-4ABE-BA57-0BCE8EEBAD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15" name="Text Box 7">
          <a:extLst>
            <a:ext uri="{FF2B5EF4-FFF2-40B4-BE49-F238E27FC236}">
              <a16:creationId xmlns:a16="http://schemas.microsoft.com/office/drawing/2014/main" id="{EC730DB5-A25D-4A2A-B2FB-020200F49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16" name="Text Box 7">
          <a:extLst>
            <a:ext uri="{FF2B5EF4-FFF2-40B4-BE49-F238E27FC236}">
              <a16:creationId xmlns:a16="http://schemas.microsoft.com/office/drawing/2014/main" id="{EE9A671C-A9D9-43E0-A116-D69C87FE9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17" name="Text Box 7">
          <a:extLst>
            <a:ext uri="{FF2B5EF4-FFF2-40B4-BE49-F238E27FC236}">
              <a16:creationId xmlns:a16="http://schemas.microsoft.com/office/drawing/2014/main" id="{742F7A93-EE6D-40D0-8134-158B4D35D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18" name="Text Box 7">
          <a:extLst>
            <a:ext uri="{FF2B5EF4-FFF2-40B4-BE49-F238E27FC236}">
              <a16:creationId xmlns:a16="http://schemas.microsoft.com/office/drawing/2014/main" id="{077FD64B-BC72-49DE-9350-25A78ABC9F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19" name="Text Box 7">
          <a:extLst>
            <a:ext uri="{FF2B5EF4-FFF2-40B4-BE49-F238E27FC236}">
              <a16:creationId xmlns:a16="http://schemas.microsoft.com/office/drawing/2014/main" id="{A3CA69FB-7026-4EE7-877C-73653A1C4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20" name="Text Box 7">
          <a:extLst>
            <a:ext uri="{FF2B5EF4-FFF2-40B4-BE49-F238E27FC236}">
              <a16:creationId xmlns:a16="http://schemas.microsoft.com/office/drawing/2014/main" id="{B6811D5B-B130-4612-8F9E-7DE8F04701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21" name="Text Box 7">
          <a:extLst>
            <a:ext uri="{FF2B5EF4-FFF2-40B4-BE49-F238E27FC236}">
              <a16:creationId xmlns:a16="http://schemas.microsoft.com/office/drawing/2014/main" id="{34CB6E14-5E5B-455F-84A9-46AE7F3EC9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22" name="Text Box 7">
          <a:extLst>
            <a:ext uri="{FF2B5EF4-FFF2-40B4-BE49-F238E27FC236}">
              <a16:creationId xmlns:a16="http://schemas.microsoft.com/office/drawing/2014/main" id="{85120D69-4DE5-4BF2-87DC-4BC2370A8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23" name="Text Box 7">
          <a:extLst>
            <a:ext uri="{FF2B5EF4-FFF2-40B4-BE49-F238E27FC236}">
              <a16:creationId xmlns:a16="http://schemas.microsoft.com/office/drawing/2014/main" id="{11BD8071-406E-4475-B203-A186E3E76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24" name="Text Box 7">
          <a:extLst>
            <a:ext uri="{FF2B5EF4-FFF2-40B4-BE49-F238E27FC236}">
              <a16:creationId xmlns:a16="http://schemas.microsoft.com/office/drawing/2014/main" id="{759FB525-F017-40B3-9694-ADDA28B9AE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25" name="Text Box 7">
          <a:extLst>
            <a:ext uri="{FF2B5EF4-FFF2-40B4-BE49-F238E27FC236}">
              <a16:creationId xmlns:a16="http://schemas.microsoft.com/office/drawing/2014/main" id="{BE9323A7-9873-4721-BE99-7621B689A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26" name="Text Box 7">
          <a:extLst>
            <a:ext uri="{FF2B5EF4-FFF2-40B4-BE49-F238E27FC236}">
              <a16:creationId xmlns:a16="http://schemas.microsoft.com/office/drawing/2014/main" id="{8258B317-72D7-4BE4-8169-38C338D13B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27" name="Text Box 7">
          <a:extLst>
            <a:ext uri="{FF2B5EF4-FFF2-40B4-BE49-F238E27FC236}">
              <a16:creationId xmlns:a16="http://schemas.microsoft.com/office/drawing/2014/main" id="{19902CB9-71D8-47AB-8D9B-AA89836EB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28" name="Text Box 7">
          <a:extLst>
            <a:ext uri="{FF2B5EF4-FFF2-40B4-BE49-F238E27FC236}">
              <a16:creationId xmlns:a16="http://schemas.microsoft.com/office/drawing/2014/main" id="{EE1662CE-7040-44B3-8EB2-443216BF4A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29" name="Text Box 7">
          <a:extLst>
            <a:ext uri="{FF2B5EF4-FFF2-40B4-BE49-F238E27FC236}">
              <a16:creationId xmlns:a16="http://schemas.microsoft.com/office/drawing/2014/main" id="{32E41976-2D2D-492A-8868-392931CB8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30" name="Text Box 7">
          <a:extLst>
            <a:ext uri="{FF2B5EF4-FFF2-40B4-BE49-F238E27FC236}">
              <a16:creationId xmlns:a16="http://schemas.microsoft.com/office/drawing/2014/main" id="{E75A03DC-AB47-4252-9F1D-B25E2D9B0C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31" name="Text Box 7">
          <a:extLst>
            <a:ext uri="{FF2B5EF4-FFF2-40B4-BE49-F238E27FC236}">
              <a16:creationId xmlns:a16="http://schemas.microsoft.com/office/drawing/2014/main" id="{FADFE8BE-1EA5-42EE-BCF8-468146503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32" name="Text Box 7">
          <a:extLst>
            <a:ext uri="{FF2B5EF4-FFF2-40B4-BE49-F238E27FC236}">
              <a16:creationId xmlns:a16="http://schemas.microsoft.com/office/drawing/2014/main" id="{AFCBDE8B-CCB3-47AC-9FDB-8FAC13053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33" name="Text Box 7">
          <a:extLst>
            <a:ext uri="{FF2B5EF4-FFF2-40B4-BE49-F238E27FC236}">
              <a16:creationId xmlns:a16="http://schemas.microsoft.com/office/drawing/2014/main" id="{0469C0EC-5C5E-4A80-8A7B-66F07E356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34" name="Text Box 7">
          <a:extLst>
            <a:ext uri="{FF2B5EF4-FFF2-40B4-BE49-F238E27FC236}">
              <a16:creationId xmlns:a16="http://schemas.microsoft.com/office/drawing/2014/main" id="{DFEE10C6-2897-43F5-96E4-427931121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35" name="Text Box 7">
          <a:extLst>
            <a:ext uri="{FF2B5EF4-FFF2-40B4-BE49-F238E27FC236}">
              <a16:creationId xmlns:a16="http://schemas.microsoft.com/office/drawing/2014/main" id="{08CBA78F-7340-4FD1-993E-94F703141E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36" name="Text Box 7">
          <a:extLst>
            <a:ext uri="{FF2B5EF4-FFF2-40B4-BE49-F238E27FC236}">
              <a16:creationId xmlns:a16="http://schemas.microsoft.com/office/drawing/2014/main" id="{7037F03D-2F60-40F9-9E6F-C76CF8754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37" name="Text Box 7">
          <a:extLst>
            <a:ext uri="{FF2B5EF4-FFF2-40B4-BE49-F238E27FC236}">
              <a16:creationId xmlns:a16="http://schemas.microsoft.com/office/drawing/2014/main" id="{85477D04-EF95-452E-8939-A34BAC78F2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38" name="Text Box 7">
          <a:extLst>
            <a:ext uri="{FF2B5EF4-FFF2-40B4-BE49-F238E27FC236}">
              <a16:creationId xmlns:a16="http://schemas.microsoft.com/office/drawing/2014/main" id="{4972F522-4417-462B-B539-CC0E46713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39" name="Text Box 7">
          <a:extLst>
            <a:ext uri="{FF2B5EF4-FFF2-40B4-BE49-F238E27FC236}">
              <a16:creationId xmlns:a16="http://schemas.microsoft.com/office/drawing/2014/main" id="{58275FD7-346E-493D-84F1-6C2128E6BA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40" name="Text Box 7">
          <a:extLst>
            <a:ext uri="{FF2B5EF4-FFF2-40B4-BE49-F238E27FC236}">
              <a16:creationId xmlns:a16="http://schemas.microsoft.com/office/drawing/2014/main" id="{1B3647BF-ABA8-4954-B60A-E43D0017F3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41" name="Text Box 7">
          <a:extLst>
            <a:ext uri="{FF2B5EF4-FFF2-40B4-BE49-F238E27FC236}">
              <a16:creationId xmlns:a16="http://schemas.microsoft.com/office/drawing/2014/main" id="{16CB509E-1B51-4041-8BF8-0B40B927B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42" name="Text Box 7">
          <a:extLst>
            <a:ext uri="{FF2B5EF4-FFF2-40B4-BE49-F238E27FC236}">
              <a16:creationId xmlns:a16="http://schemas.microsoft.com/office/drawing/2014/main" id="{58A02D01-2110-4793-ADEE-E9C07B6E8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43" name="Text Box 7">
          <a:extLst>
            <a:ext uri="{FF2B5EF4-FFF2-40B4-BE49-F238E27FC236}">
              <a16:creationId xmlns:a16="http://schemas.microsoft.com/office/drawing/2014/main" id="{A52FF6DC-37D8-4F47-93FA-3BD32635CE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44" name="Text Box 7">
          <a:extLst>
            <a:ext uri="{FF2B5EF4-FFF2-40B4-BE49-F238E27FC236}">
              <a16:creationId xmlns:a16="http://schemas.microsoft.com/office/drawing/2014/main" id="{EC9A9D06-A0A6-488A-B63C-3E60A224B2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45" name="Text Box 7">
          <a:extLst>
            <a:ext uri="{FF2B5EF4-FFF2-40B4-BE49-F238E27FC236}">
              <a16:creationId xmlns:a16="http://schemas.microsoft.com/office/drawing/2014/main" id="{7783A6D9-7777-453D-A057-76AF4DDBE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46" name="Text Box 7">
          <a:extLst>
            <a:ext uri="{FF2B5EF4-FFF2-40B4-BE49-F238E27FC236}">
              <a16:creationId xmlns:a16="http://schemas.microsoft.com/office/drawing/2014/main" id="{FF19355E-F8D4-4C53-81B2-E93DDC821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47" name="Text Box 7">
          <a:extLst>
            <a:ext uri="{FF2B5EF4-FFF2-40B4-BE49-F238E27FC236}">
              <a16:creationId xmlns:a16="http://schemas.microsoft.com/office/drawing/2014/main" id="{0FADDE96-30FF-4481-BC61-0A11A1713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48" name="Text Box 7">
          <a:extLst>
            <a:ext uri="{FF2B5EF4-FFF2-40B4-BE49-F238E27FC236}">
              <a16:creationId xmlns:a16="http://schemas.microsoft.com/office/drawing/2014/main" id="{C7DC7C0D-E47F-4E8A-B167-D8AD70D0D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49" name="Text Box 7">
          <a:extLst>
            <a:ext uri="{FF2B5EF4-FFF2-40B4-BE49-F238E27FC236}">
              <a16:creationId xmlns:a16="http://schemas.microsoft.com/office/drawing/2014/main" id="{3A00F3F2-910C-4165-939D-49A967120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50" name="Text Box 7">
          <a:extLst>
            <a:ext uri="{FF2B5EF4-FFF2-40B4-BE49-F238E27FC236}">
              <a16:creationId xmlns:a16="http://schemas.microsoft.com/office/drawing/2014/main" id="{815611CB-1DB1-420C-AF54-E7216453A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51" name="Text Box 7">
          <a:extLst>
            <a:ext uri="{FF2B5EF4-FFF2-40B4-BE49-F238E27FC236}">
              <a16:creationId xmlns:a16="http://schemas.microsoft.com/office/drawing/2014/main" id="{BDB5465E-418C-40EC-A2BC-73C0B5EE6C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52" name="Text Box 7">
          <a:extLst>
            <a:ext uri="{FF2B5EF4-FFF2-40B4-BE49-F238E27FC236}">
              <a16:creationId xmlns:a16="http://schemas.microsoft.com/office/drawing/2014/main" id="{4711C70D-6563-465E-A793-72301C9381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53" name="Text Box 7">
          <a:extLst>
            <a:ext uri="{FF2B5EF4-FFF2-40B4-BE49-F238E27FC236}">
              <a16:creationId xmlns:a16="http://schemas.microsoft.com/office/drawing/2014/main" id="{B206A387-9E2E-452B-84BD-06B338F25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54" name="Text Box 7">
          <a:extLst>
            <a:ext uri="{FF2B5EF4-FFF2-40B4-BE49-F238E27FC236}">
              <a16:creationId xmlns:a16="http://schemas.microsoft.com/office/drawing/2014/main" id="{39C17D99-E19A-4405-B834-CA666CCCD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55" name="Text Box 7">
          <a:extLst>
            <a:ext uri="{FF2B5EF4-FFF2-40B4-BE49-F238E27FC236}">
              <a16:creationId xmlns:a16="http://schemas.microsoft.com/office/drawing/2014/main" id="{B19A6312-3942-42CB-B945-5F13E4216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56" name="Text Box 7">
          <a:extLst>
            <a:ext uri="{FF2B5EF4-FFF2-40B4-BE49-F238E27FC236}">
              <a16:creationId xmlns:a16="http://schemas.microsoft.com/office/drawing/2014/main" id="{A5718EF6-3B2A-4981-835A-6CCACBA1FB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57" name="Text Box 7">
          <a:extLst>
            <a:ext uri="{FF2B5EF4-FFF2-40B4-BE49-F238E27FC236}">
              <a16:creationId xmlns:a16="http://schemas.microsoft.com/office/drawing/2014/main" id="{BCBB4C45-14AC-4B83-86BA-CBE5F380B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58" name="Text Box 7">
          <a:extLst>
            <a:ext uri="{FF2B5EF4-FFF2-40B4-BE49-F238E27FC236}">
              <a16:creationId xmlns:a16="http://schemas.microsoft.com/office/drawing/2014/main" id="{22EEA419-0502-41A5-B419-24FD1D64DE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59" name="Text Box 7">
          <a:extLst>
            <a:ext uri="{FF2B5EF4-FFF2-40B4-BE49-F238E27FC236}">
              <a16:creationId xmlns:a16="http://schemas.microsoft.com/office/drawing/2014/main" id="{9A40B68B-2613-4A6A-8A78-D4B40E918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60" name="Text Box 7">
          <a:extLst>
            <a:ext uri="{FF2B5EF4-FFF2-40B4-BE49-F238E27FC236}">
              <a16:creationId xmlns:a16="http://schemas.microsoft.com/office/drawing/2014/main" id="{0C1F4E93-D20C-42C3-ADEB-9C4E7AE97A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61" name="Text Box 7">
          <a:extLst>
            <a:ext uri="{FF2B5EF4-FFF2-40B4-BE49-F238E27FC236}">
              <a16:creationId xmlns:a16="http://schemas.microsoft.com/office/drawing/2014/main" id="{D43A543A-3EE7-4145-981F-7AA0F6D670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62" name="Text Box 7">
          <a:extLst>
            <a:ext uri="{FF2B5EF4-FFF2-40B4-BE49-F238E27FC236}">
              <a16:creationId xmlns:a16="http://schemas.microsoft.com/office/drawing/2014/main" id="{67D72337-A0BF-4183-9A0F-626A2B77B6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63" name="Text Box 7">
          <a:extLst>
            <a:ext uri="{FF2B5EF4-FFF2-40B4-BE49-F238E27FC236}">
              <a16:creationId xmlns:a16="http://schemas.microsoft.com/office/drawing/2014/main" id="{B4653C34-F669-4057-8DAB-6BB6806D9D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64" name="Text Box 7">
          <a:extLst>
            <a:ext uri="{FF2B5EF4-FFF2-40B4-BE49-F238E27FC236}">
              <a16:creationId xmlns:a16="http://schemas.microsoft.com/office/drawing/2014/main" id="{0A4BFB34-1DC1-434D-B189-40016749A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65" name="Text Box 7">
          <a:extLst>
            <a:ext uri="{FF2B5EF4-FFF2-40B4-BE49-F238E27FC236}">
              <a16:creationId xmlns:a16="http://schemas.microsoft.com/office/drawing/2014/main" id="{9245D0B5-9EFC-415E-BC07-52D91CB96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66" name="Text Box 7">
          <a:extLst>
            <a:ext uri="{FF2B5EF4-FFF2-40B4-BE49-F238E27FC236}">
              <a16:creationId xmlns:a16="http://schemas.microsoft.com/office/drawing/2014/main" id="{BD39CC22-D2B7-45DD-8BD0-26D5FF4291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67" name="Text Box 7">
          <a:extLst>
            <a:ext uri="{FF2B5EF4-FFF2-40B4-BE49-F238E27FC236}">
              <a16:creationId xmlns:a16="http://schemas.microsoft.com/office/drawing/2014/main" id="{F1A0E71C-C063-46EA-B15A-167BF23309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68" name="Text Box 7">
          <a:extLst>
            <a:ext uri="{FF2B5EF4-FFF2-40B4-BE49-F238E27FC236}">
              <a16:creationId xmlns:a16="http://schemas.microsoft.com/office/drawing/2014/main" id="{DE0FC16D-5115-4F89-91EB-0DA3E64FB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69" name="Text Box 7">
          <a:extLst>
            <a:ext uri="{FF2B5EF4-FFF2-40B4-BE49-F238E27FC236}">
              <a16:creationId xmlns:a16="http://schemas.microsoft.com/office/drawing/2014/main" id="{CEEA89DF-F1A7-4F2A-9440-AF5A66EDB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70" name="Text Box 7">
          <a:extLst>
            <a:ext uri="{FF2B5EF4-FFF2-40B4-BE49-F238E27FC236}">
              <a16:creationId xmlns:a16="http://schemas.microsoft.com/office/drawing/2014/main" id="{5009E66C-E9D9-45AF-86B2-C3F388D5DF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71" name="Text Box 7">
          <a:extLst>
            <a:ext uri="{FF2B5EF4-FFF2-40B4-BE49-F238E27FC236}">
              <a16:creationId xmlns:a16="http://schemas.microsoft.com/office/drawing/2014/main" id="{77ABD51B-1AC3-4F10-AE82-B54CDDE0C9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72" name="Text Box 7">
          <a:extLst>
            <a:ext uri="{FF2B5EF4-FFF2-40B4-BE49-F238E27FC236}">
              <a16:creationId xmlns:a16="http://schemas.microsoft.com/office/drawing/2014/main" id="{C5E978CC-1B86-4291-B3E6-DC00729BB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73" name="Text Box 7">
          <a:extLst>
            <a:ext uri="{FF2B5EF4-FFF2-40B4-BE49-F238E27FC236}">
              <a16:creationId xmlns:a16="http://schemas.microsoft.com/office/drawing/2014/main" id="{B98EDC09-E0A0-4709-A9D1-57E355121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74" name="Text Box 7">
          <a:extLst>
            <a:ext uri="{FF2B5EF4-FFF2-40B4-BE49-F238E27FC236}">
              <a16:creationId xmlns:a16="http://schemas.microsoft.com/office/drawing/2014/main" id="{BFF58470-EAC0-426D-A5EB-076DAB00BE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75" name="Text Box 7">
          <a:extLst>
            <a:ext uri="{FF2B5EF4-FFF2-40B4-BE49-F238E27FC236}">
              <a16:creationId xmlns:a16="http://schemas.microsoft.com/office/drawing/2014/main" id="{A6DD4439-FB58-434B-9679-EF8BC3C62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76" name="Text Box 7">
          <a:extLst>
            <a:ext uri="{FF2B5EF4-FFF2-40B4-BE49-F238E27FC236}">
              <a16:creationId xmlns:a16="http://schemas.microsoft.com/office/drawing/2014/main" id="{839E5E4B-492B-4D4D-B139-383E6BEA8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77" name="Text Box 7">
          <a:extLst>
            <a:ext uri="{FF2B5EF4-FFF2-40B4-BE49-F238E27FC236}">
              <a16:creationId xmlns:a16="http://schemas.microsoft.com/office/drawing/2014/main" id="{0F399DD8-3286-4DE4-8965-DC8A2B818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78" name="Text Box 7">
          <a:extLst>
            <a:ext uri="{FF2B5EF4-FFF2-40B4-BE49-F238E27FC236}">
              <a16:creationId xmlns:a16="http://schemas.microsoft.com/office/drawing/2014/main" id="{06D33196-14D9-45A8-829F-8E57658E61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79" name="Text Box 7">
          <a:extLst>
            <a:ext uri="{FF2B5EF4-FFF2-40B4-BE49-F238E27FC236}">
              <a16:creationId xmlns:a16="http://schemas.microsoft.com/office/drawing/2014/main" id="{69F287FA-A9FB-4EC5-9D86-194737878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80" name="Text Box 7">
          <a:extLst>
            <a:ext uri="{FF2B5EF4-FFF2-40B4-BE49-F238E27FC236}">
              <a16:creationId xmlns:a16="http://schemas.microsoft.com/office/drawing/2014/main" id="{A5A759A8-2C5B-431B-BD73-7008DD215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81" name="Text Box 7">
          <a:extLst>
            <a:ext uri="{FF2B5EF4-FFF2-40B4-BE49-F238E27FC236}">
              <a16:creationId xmlns:a16="http://schemas.microsoft.com/office/drawing/2014/main" id="{7C58C245-FBCE-46BF-BF6D-CC37C2417B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82" name="Text Box 7">
          <a:extLst>
            <a:ext uri="{FF2B5EF4-FFF2-40B4-BE49-F238E27FC236}">
              <a16:creationId xmlns:a16="http://schemas.microsoft.com/office/drawing/2014/main" id="{4F57EC78-A47D-4589-8B6A-BBA706256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83" name="Text Box 7">
          <a:extLst>
            <a:ext uri="{FF2B5EF4-FFF2-40B4-BE49-F238E27FC236}">
              <a16:creationId xmlns:a16="http://schemas.microsoft.com/office/drawing/2014/main" id="{53E5F778-5697-4CFA-BE91-CF0ED99A25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84" name="Text Box 7">
          <a:extLst>
            <a:ext uri="{FF2B5EF4-FFF2-40B4-BE49-F238E27FC236}">
              <a16:creationId xmlns:a16="http://schemas.microsoft.com/office/drawing/2014/main" id="{AF2B139B-B80E-451D-95A5-7CC18EC721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485" name="Text Box 7">
          <a:extLst>
            <a:ext uri="{FF2B5EF4-FFF2-40B4-BE49-F238E27FC236}">
              <a16:creationId xmlns:a16="http://schemas.microsoft.com/office/drawing/2014/main" id="{A09405A6-7938-400A-8E88-86A80B3D4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86" name="Text Box 7">
          <a:extLst>
            <a:ext uri="{FF2B5EF4-FFF2-40B4-BE49-F238E27FC236}">
              <a16:creationId xmlns:a16="http://schemas.microsoft.com/office/drawing/2014/main" id="{2EB8ACA3-6504-42A9-B8DE-F747A5E9F8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87" name="Text Box 7">
          <a:extLst>
            <a:ext uri="{FF2B5EF4-FFF2-40B4-BE49-F238E27FC236}">
              <a16:creationId xmlns:a16="http://schemas.microsoft.com/office/drawing/2014/main" id="{230BCB11-6DB1-4E57-90BA-5C1E83151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88" name="Text Box 7">
          <a:extLst>
            <a:ext uri="{FF2B5EF4-FFF2-40B4-BE49-F238E27FC236}">
              <a16:creationId xmlns:a16="http://schemas.microsoft.com/office/drawing/2014/main" id="{8F001E6F-4F0F-44D3-9ACB-AC41C53F3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89" name="Text Box 7">
          <a:extLst>
            <a:ext uri="{FF2B5EF4-FFF2-40B4-BE49-F238E27FC236}">
              <a16:creationId xmlns:a16="http://schemas.microsoft.com/office/drawing/2014/main" id="{07B3A194-6F41-41EA-8800-CA4397FE9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90" name="Text Box 7">
          <a:extLst>
            <a:ext uri="{FF2B5EF4-FFF2-40B4-BE49-F238E27FC236}">
              <a16:creationId xmlns:a16="http://schemas.microsoft.com/office/drawing/2014/main" id="{84BCF48C-42BF-43FF-9CF6-A5791E62A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91" name="Text Box 7">
          <a:extLst>
            <a:ext uri="{FF2B5EF4-FFF2-40B4-BE49-F238E27FC236}">
              <a16:creationId xmlns:a16="http://schemas.microsoft.com/office/drawing/2014/main" id="{EBC426F4-8C50-4850-A5AD-92CBFECAE8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92" name="Text Box 7">
          <a:extLst>
            <a:ext uri="{FF2B5EF4-FFF2-40B4-BE49-F238E27FC236}">
              <a16:creationId xmlns:a16="http://schemas.microsoft.com/office/drawing/2014/main" id="{5AE8D2C3-F50D-43AA-B9DB-7D507AFE34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93" name="Text Box 7">
          <a:extLst>
            <a:ext uri="{FF2B5EF4-FFF2-40B4-BE49-F238E27FC236}">
              <a16:creationId xmlns:a16="http://schemas.microsoft.com/office/drawing/2014/main" id="{9D5AA6A9-93A1-4890-9FA1-6F74175D8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94" name="Text Box 7">
          <a:extLst>
            <a:ext uri="{FF2B5EF4-FFF2-40B4-BE49-F238E27FC236}">
              <a16:creationId xmlns:a16="http://schemas.microsoft.com/office/drawing/2014/main" id="{4DBFC00D-5A93-42CF-961A-E754420B3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95" name="Text Box 7">
          <a:extLst>
            <a:ext uri="{FF2B5EF4-FFF2-40B4-BE49-F238E27FC236}">
              <a16:creationId xmlns:a16="http://schemas.microsoft.com/office/drawing/2014/main" id="{4A2E60D0-1273-4D21-8677-1ED4118F2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96" name="Text Box 7">
          <a:extLst>
            <a:ext uri="{FF2B5EF4-FFF2-40B4-BE49-F238E27FC236}">
              <a16:creationId xmlns:a16="http://schemas.microsoft.com/office/drawing/2014/main" id="{1C78CE6E-3F29-4A44-B4A2-ED9064155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97" name="Text Box 7">
          <a:extLst>
            <a:ext uri="{FF2B5EF4-FFF2-40B4-BE49-F238E27FC236}">
              <a16:creationId xmlns:a16="http://schemas.microsoft.com/office/drawing/2014/main" id="{4052AEFC-9DC7-4113-B018-349BEA871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98" name="Text Box 7">
          <a:extLst>
            <a:ext uri="{FF2B5EF4-FFF2-40B4-BE49-F238E27FC236}">
              <a16:creationId xmlns:a16="http://schemas.microsoft.com/office/drawing/2014/main" id="{E8958C8D-48BB-4598-B3FD-8B2DBF506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499" name="Text Box 7">
          <a:extLst>
            <a:ext uri="{FF2B5EF4-FFF2-40B4-BE49-F238E27FC236}">
              <a16:creationId xmlns:a16="http://schemas.microsoft.com/office/drawing/2014/main" id="{F221D191-07EE-4C6C-878C-A27EA15373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00" name="Text Box 7">
          <a:extLst>
            <a:ext uri="{FF2B5EF4-FFF2-40B4-BE49-F238E27FC236}">
              <a16:creationId xmlns:a16="http://schemas.microsoft.com/office/drawing/2014/main" id="{C29E5D85-D58A-47A9-AB58-2FC21A01B4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01" name="Text Box 7">
          <a:extLst>
            <a:ext uri="{FF2B5EF4-FFF2-40B4-BE49-F238E27FC236}">
              <a16:creationId xmlns:a16="http://schemas.microsoft.com/office/drawing/2014/main" id="{C8280C71-4624-470F-B600-7F45DD105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02" name="Text Box 7">
          <a:extLst>
            <a:ext uri="{FF2B5EF4-FFF2-40B4-BE49-F238E27FC236}">
              <a16:creationId xmlns:a16="http://schemas.microsoft.com/office/drawing/2014/main" id="{52E725ED-7C67-4538-9FCB-9C758AC9EF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03" name="Text Box 7">
          <a:extLst>
            <a:ext uri="{FF2B5EF4-FFF2-40B4-BE49-F238E27FC236}">
              <a16:creationId xmlns:a16="http://schemas.microsoft.com/office/drawing/2014/main" id="{840E7F4A-2AA9-4480-B59F-A7491D9C99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04" name="Text Box 7">
          <a:extLst>
            <a:ext uri="{FF2B5EF4-FFF2-40B4-BE49-F238E27FC236}">
              <a16:creationId xmlns:a16="http://schemas.microsoft.com/office/drawing/2014/main" id="{CF873443-A1D9-4916-BCAC-FD7C0DEA1E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05" name="Text Box 7">
          <a:extLst>
            <a:ext uri="{FF2B5EF4-FFF2-40B4-BE49-F238E27FC236}">
              <a16:creationId xmlns:a16="http://schemas.microsoft.com/office/drawing/2014/main" id="{AF7179AA-1ECB-4647-8098-D5375994E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06" name="Text Box 7">
          <a:extLst>
            <a:ext uri="{FF2B5EF4-FFF2-40B4-BE49-F238E27FC236}">
              <a16:creationId xmlns:a16="http://schemas.microsoft.com/office/drawing/2014/main" id="{7AE61AAE-3025-4B5F-861D-DB701A788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07" name="Text Box 7">
          <a:extLst>
            <a:ext uri="{FF2B5EF4-FFF2-40B4-BE49-F238E27FC236}">
              <a16:creationId xmlns:a16="http://schemas.microsoft.com/office/drawing/2014/main" id="{54512BCC-6ADB-41A5-9AC8-9AE65459D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08" name="Text Box 7">
          <a:extLst>
            <a:ext uri="{FF2B5EF4-FFF2-40B4-BE49-F238E27FC236}">
              <a16:creationId xmlns:a16="http://schemas.microsoft.com/office/drawing/2014/main" id="{CECCC693-4CC6-487B-A18B-7889397A58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09" name="Text Box 7">
          <a:extLst>
            <a:ext uri="{FF2B5EF4-FFF2-40B4-BE49-F238E27FC236}">
              <a16:creationId xmlns:a16="http://schemas.microsoft.com/office/drawing/2014/main" id="{FF33B5FC-1FD7-4F51-B612-5B4DB791B5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10" name="Text Box 7">
          <a:extLst>
            <a:ext uri="{FF2B5EF4-FFF2-40B4-BE49-F238E27FC236}">
              <a16:creationId xmlns:a16="http://schemas.microsoft.com/office/drawing/2014/main" id="{F9090CB2-31E8-495F-AC6F-658E5399BB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11" name="Text Box 7">
          <a:extLst>
            <a:ext uri="{FF2B5EF4-FFF2-40B4-BE49-F238E27FC236}">
              <a16:creationId xmlns:a16="http://schemas.microsoft.com/office/drawing/2014/main" id="{072DAA78-96D8-443C-99BC-ED90F41832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12" name="Text Box 7">
          <a:extLst>
            <a:ext uri="{FF2B5EF4-FFF2-40B4-BE49-F238E27FC236}">
              <a16:creationId xmlns:a16="http://schemas.microsoft.com/office/drawing/2014/main" id="{34970225-A8A1-466F-8578-5E60D7C6A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13" name="Text Box 7">
          <a:extLst>
            <a:ext uri="{FF2B5EF4-FFF2-40B4-BE49-F238E27FC236}">
              <a16:creationId xmlns:a16="http://schemas.microsoft.com/office/drawing/2014/main" id="{E239CC20-173F-450A-9D83-13FA4F641E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14" name="Text Box 7">
          <a:extLst>
            <a:ext uri="{FF2B5EF4-FFF2-40B4-BE49-F238E27FC236}">
              <a16:creationId xmlns:a16="http://schemas.microsoft.com/office/drawing/2014/main" id="{EF2FD944-AED8-4FF0-BCBD-18AB69F8C7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15" name="Text Box 7">
          <a:extLst>
            <a:ext uri="{FF2B5EF4-FFF2-40B4-BE49-F238E27FC236}">
              <a16:creationId xmlns:a16="http://schemas.microsoft.com/office/drawing/2014/main" id="{35BDB460-B061-449F-8F7D-8342FC4760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16" name="Text Box 7">
          <a:extLst>
            <a:ext uri="{FF2B5EF4-FFF2-40B4-BE49-F238E27FC236}">
              <a16:creationId xmlns:a16="http://schemas.microsoft.com/office/drawing/2014/main" id="{1C3E0D7A-E1B9-440D-80CC-35C7622DDA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17" name="Text Box 7">
          <a:extLst>
            <a:ext uri="{FF2B5EF4-FFF2-40B4-BE49-F238E27FC236}">
              <a16:creationId xmlns:a16="http://schemas.microsoft.com/office/drawing/2014/main" id="{F133825C-B24C-46D9-8AB4-E79D1F9CF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18" name="Text Box 7">
          <a:extLst>
            <a:ext uri="{FF2B5EF4-FFF2-40B4-BE49-F238E27FC236}">
              <a16:creationId xmlns:a16="http://schemas.microsoft.com/office/drawing/2014/main" id="{F26FBB44-73C3-465E-A25F-ADA514A2E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19" name="Text Box 7">
          <a:extLst>
            <a:ext uri="{FF2B5EF4-FFF2-40B4-BE49-F238E27FC236}">
              <a16:creationId xmlns:a16="http://schemas.microsoft.com/office/drawing/2014/main" id="{A9C24F73-5E5F-41B1-BCF1-609490947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20" name="Text Box 7">
          <a:extLst>
            <a:ext uri="{FF2B5EF4-FFF2-40B4-BE49-F238E27FC236}">
              <a16:creationId xmlns:a16="http://schemas.microsoft.com/office/drawing/2014/main" id="{09F8F891-02BA-403A-9B5E-B67B6AF52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21" name="Text Box 7">
          <a:extLst>
            <a:ext uri="{FF2B5EF4-FFF2-40B4-BE49-F238E27FC236}">
              <a16:creationId xmlns:a16="http://schemas.microsoft.com/office/drawing/2014/main" id="{D08E498E-DCF0-4F4B-9654-D7F93BA0D3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22" name="Text Box 7">
          <a:extLst>
            <a:ext uri="{FF2B5EF4-FFF2-40B4-BE49-F238E27FC236}">
              <a16:creationId xmlns:a16="http://schemas.microsoft.com/office/drawing/2014/main" id="{C192447A-874E-4C4C-A798-08996D548C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23" name="Text Box 7">
          <a:extLst>
            <a:ext uri="{FF2B5EF4-FFF2-40B4-BE49-F238E27FC236}">
              <a16:creationId xmlns:a16="http://schemas.microsoft.com/office/drawing/2014/main" id="{3727677B-403E-4351-8EAA-E9A4F15D7B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24" name="Text Box 7">
          <a:extLst>
            <a:ext uri="{FF2B5EF4-FFF2-40B4-BE49-F238E27FC236}">
              <a16:creationId xmlns:a16="http://schemas.microsoft.com/office/drawing/2014/main" id="{400EBC29-8A9D-4AC9-8951-90692F805B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25" name="Text Box 7">
          <a:extLst>
            <a:ext uri="{FF2B5EF4-FFF2-40B4-BE49-F238E27FC236}">
              <a16:creationId xmlns:a16="http://schemas.microsoft.com/office/drawing/2014/main" id="{E9899631-1238-4D6B-9FCC-C0804AF86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26" name="Text Box 7">
          <a:extLst>
            <a:ext uri="{FF2B5EF4-FFF2-40B4-BE49-F238E27FC236}">
              <a16:creationId xmlns:a16="http://schemas.microsoft.com/office/drawing/2014/main" id="{5F289C79-7DB7-433E-914D-0DC96E42AC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27" name="Text Box 7">
          <a:extLst>
            <a:ext uri="{FF2B5EF4-FFF2-40B4-BE49-F238E27FC236}">
              <a16:creationId xmlns:a16="http://schemas.microsoft.com/office/drawing/2014/main" id="{32A137E3-1E32-45F1-806C-911A3DCB9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28" name="Text Box 7">
          <a:extLst>
            <a:ext uri="{FF2B5EF4-FFF2-40B4-BE49-F238E27FC236}">
              <a16:creationId xmlns:a16="http://schemas.microsoft.com/office/drawing/2014/main" id="{E0EA0FCD-A960-42B2-A496-92B71AEADB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29" name="Text Box 7">
          <a:extLst>
            <a:ext uri="{FF2B5EF4-FFF2-40B4-BE49-F238E27FC236}">
              <a16:creationId xmlns:a16="http://schemas.microsoft.com/office/drawing/2014/main" id="{37BA6E5B-CE25-47A8-AA21-3E60DFEAD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30" name="Text Box 7">
          <a:extLst>
            <a:ext uri="{FF2B5EF4-FFF2-40B4-BE49-F238E27FC236}">
              <a16:creationId xmlns:a16="http://schemas.microsoft.com/office/drawing/2014/main" id="{6EC34E45-55E1-4D5D-8928-67105753C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31" name="Text Box 7">
          <a:extLst>
            <a:ext uri="{FF2B5EF4-FFF2-40B4-BE49-F238E27FC236}">
              <a16:creationId xmlns:a16="http://schemas.microsoft.com/office/drawing/2014/main" id="{797F06F8-5908-4BE5-92B8-26AB293CC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32" name="Text Box 7">
          <a:extLst>
            <a:ext uri="{FF2B5EF4-FFF2-40B4-BE49-F238E27FC236}">
              <a16:creationId xmlns:a16="http://schemas.microsoft.com/office/drawing/2014/main" id="{148D9D1E-1E3B-46D4-B1B9-6AF22C8E3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33" name="Text Box 7">
          <a:extLst>
            <a:ext uri="{FF2B5EF4-FFF2-40B4-BE49-F238E27FC236}">
              <a16:creationId xmlns:a16="http://schemas.microsoft.com/office/drawing/2014/main" id="{8F668272-3A4E-4254-80EC-FE78112B7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34" name="Text Box 7">
          <a:extLst>
            <a:ext uri="{FF2B5EF4-FFF2-40B4-BE49-F238E27FC236}">
              <a16:creationId xmlns:a16="http://schemas.microsoft.com/office/drawing/2014/main" id="{9E30A835-CBB1-4E1E-B515-495E9381F8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35" name="Text Box 7">
          <a:extLst>
            <a:ext uri="{FF2B5EF4-FFF2-40B4-BE49-F238E27FC236}">
              <a16:creationId xmlns:a16="http://schemas.microsoft.com/office/drawing/2014/main" id="{AF449455-B340-48EB-8CE0-20C5CE436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36" name="Text Box 7">
          <a:extLst>
            <a:ext uri="{FF2B5EF4-FFF2-40B4-BE49-F238E27FC236}">
              <a16:creationId xmlns:a16="http://schemas.microsoft.com/office/drawing/2014/main" id="{A80E662D-9652-4AE6-AD6F-D7A991072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37" name="Text Box 7">
          <a:extLst>
            <a:ext uri="{FF2B5EF4-FFF2-40B4-BE49-F238E27FC236}">
              <a16:creationId xmlns:a16="http://schemas.microsoft.com/office/drawing/2014/main" id="{531B92F3-3AB1-45C7-A386-D72C52F10C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38" name="Text Box 7">
          <a:extLst>
            <a:ext uri="{FF2B5EF4-FFF2-40B4-BE49-F238E27FC236}">
              <a16:creationId xmlns:a16="http://schemas.microsoft.com/office/drawing/2014/main" id="{137A56A0-56E0-4383-A8C7-3CD946331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39" name="Text Box 7">
          <a:extLst>
            <a:ext uri="{FF2B5EF4-FFF2-40B4-BE49-F238E27FC236}">
              <a16:creationId xmlns:a16="http://schemas.microsoft.com/office/drawing/2014/main" id="{2B759D5E-585D-4AEE-9C69-CB6BD520FE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40" name="Text Box 7">
          <a:extLst>
            <a:ext uri="{FF2B5EF4-FFF2-40B4-BE49-F238E27FC236}">
              <a16:creationId xmlns:a16="http://schemas.microsoft.com/office/drawing/2014/main" id="{A1C5C1A5-E678-4409-89E6-258428626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41" name="Text Box 7">
          <a:extLst>
            <a:ext uri="{FF2B5EF4-FFF2-40B4-BE49-F238E27FC236}">
              <a16:creationId xmlns:a16="http://schemas.microsoft.com/office/drawing/2014/main" id="{0C7EFF8B-A2EE-493F-9439-A3BE3D2D0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42" name="Text Box 7">
          <a:extLst>
            <a:ext uri="{FF2B5EF4-FFF2-40B4-BE49-F238E27FC236}">
              <a16:creationId xmlns:a16="http://schemas.microsoft.com/office/drawing/2014/main" id="{4684E939-DA0E-4B08-B9F7-02FDD106C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43" name="Text Box 7">
          <a:extLst>
            <a:ext uri="{FF2B5EF4-FFF2-40B4-BE49-F238E27FC236}">
              <a16:creationId xmlns:a16="http://schemas.microsoft.com/office/drawing/2014/main" id="{137AC0F5-1E08-427B-9429-49ECA01DE3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44" name="Text Box 7">
          <a:extLst>
            <a:ext uri="{FF2B5EF4-FFF2-40B4-BE49-F238E27FC236}">
              <a16:creationId xmlns:a16="http://schemas.microsoft.com/office/drawing/2014/main" id="{9D63A78A-AD95-4678-9F91-08F5B4AC88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45" name="Text Box 7">
          <a:extLst>
            <a:ext uri="{FF2B5EF4-FFF2-40B4-BE49-F238E27FC236}">
              <a16:creationId xmlns:a16="http://schemas.microsoft.com/office/drawing/2014/main" id="{4CA058E9-3E60-4774-A3E8-003505604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46" name="Text Box 7">
          <a:extLst>
            <a:ext uri="{FF2B5EF4-FFF2-40B4-BE49-F238E27FC236}">
              <a16:creationId xmlns:a16="http://schemas.microsoft.com/office/drawing/2014/main" id="{FADF25F4-29EE-4E9F-A3BE-BD20A2B0DD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47" name="Text Box 7">
          <a:extLst>
            <a:ext uri="{FF2B5EF4-FFF2-40B4-BE49-F238E27FC236}">
              <a16:creationId xmlns:a16="http://schemas.microsoft.com/office/drawing/2014/main" id="{60CD5579-011F-4960-B0BB-2946601E1E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48" name="Text Box 7">
          <a:extLst>
            <a:ext uri="{FF2B5EF4-FFF2-40B4-BE49-F238E27FC236}">
              <a16:creationId xmlns:a16="http://schemas.microsoft.com/office/drawing/2014/main" id="{72596386-D0DD-470D-899E-5978B902F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49" name="Text Box 7">
          <a:extLst>
            <a:ext uri="{FF2B5EF4-FFF2-40B4-BE49-F238E27FC236}">
              <a16:creationId xmlns:a16="http://schemas.microsoft.com/office/drawing/2014/main" id="{40BCF156-0D09-428D-B688-093E78E3BC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50" name="Text Box 7">
          <a:extLst>
            <a:ext uri="{FF2B5EF4-FFF2-40B4-BE49-F238E27FC236}">
              <a16:creationId xmlns:a16="http://schemas.microsoft.com/office/drawing/2014/main" id="{65B25B65-22AD-453D-ABEF-9C05ABBFD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51" name="Text Box 7">
          <a:extLst>
            <a:ext uri="{FF2B5EF4-FFF2-40B4-BE49-F238E27FC236}">
              <a16:creationId xmlns:a16="http://schemas.microsoft.com/office/drawing/2014/main" id="{1269634D-BA5A-4C7B-8CD0-A00BB99EF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52" name="Text Box 7">
          <a:extLst>
            <a:ext uri="{FF2B5EF4-FFF2-40B4-BE49-F238E27FC236}">
              <a16:creationId xmlns:a16="http://schemas.microsoft.com/office/drawing/2014/main" id="{048784E6-83CA-4695-92E3-F95B8DFA2C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53" name="Text Box 7">
          <a:extLst>
            <a:ext uri="{FF2B5EF4-FFF2-40B4-BE49-F238E27FC236}">
              <a16:creationId xmlns:a16="http://schemas.microsoft.com/office/drawing/2014/main" id="{FB75613C-B625-4B6B-A5AA-C5374A506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54" name="Text Box 7">
          <a:extLst>
            <a:ext uri="{FF2B5EF4-FFF2-40B4-BE49-F238E27FC236}">
              <a16:creationId xmlns:a16="http://schemas.microsoft.com/office/drawing/2014/main" id="{5E33621D-16F3-4213-8B3C-46CDB2E54D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55" name="Text Box 7">
          <a:extLst>
            <a:ext uri="{FF2B5EF4-FFF2-40B4-BE49-F238E27FC236}">
              <a16:creationId xmlns:a16="http://schemas.microsoft.com/office/drawing/2014/main" id="{5464AADC-4184-4F77-A48D-89BCD8BFEC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56" name="Text Box 7">
          <a:extLst>
            <a:ext uri="{FF2B5EF4-FFF2-40B4-BE49-F238E27FC236}">
              <a16:creationId xmlns:a16="http://schemas.microsoft.com/office/drawing/2014/main" id="{CF3A9209-4FEC-4DAD-96AA-558A7BADB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57" name="Text Box 7">
          <a:extLst>
            <a:ext uri="{FF2B5EF4-FFF2-40B4-BE49-F238E27FC236}">
              <a16:creationId xmlns:a16="http://schemas.microsoft.com/office/drawing/2014/main" id="{E6804450-9323-4664-9AA4-5E9FAB088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58" name="Text Box 7">
          <a:extLst>
            <a:ext uri="{FF2B5EF4-FFF2-40B4-BE49-F238E27FC236}">
              <a16:creationId xmlns:a16="http://schemas.microsoft.com/office/drawing/2014/main" id="{DDFC7805-33DE-497D-A943-0C6F116CF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59" name="Text Box 7">
          <a:extLst>
            <a:ext uri="{FF2B5EF4-FFF2-40B4-BE49-F238E27FC236}">
              <a16:creationId xmlns:a16="http://schemas.microsoft.com/office/drawing/2014/main" id="{31A1A610-1225-4C3C-A182-8962E68E29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60" name="Text Box 7">
          <a:extLst>
            <a:ext uri="{FF2B5EF4-FFF2-40B4-BE49-F238E27FC236}">
              <a16:creationId xmlns:a16="http://schemas.microsoft.com/office/drawing/2014/main" id="{D7DE5D78-6062-4A12-B45E-DA68DF7BE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61" name="Text Box 7">
          <a:extLst>
            <a:ext uri="{FF2B5EF4-FFF2-40B4-BE49-F238E27FC236}">
              <a16:creationId xmlns:a16="http://schemas.microsoft.com/office/drawing/2014/main" id="{09B12FAC-BCCB-4B0D-83F4-0CAA21A4D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62" name="Text Box 7">
          <a:extLst>
            <a:ext uri="{FF2B5EF4-FFF2-40B4-BE49-F238E27FC236}">
              <a16:creationId xmlns:a16="http://schemas.microsoft.com/office/drawing/2014/main" id="{5282EF2E-6028-4EA5-A58B-6F9B149288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63" name="Text Box 7">
          <a:extLst>
            <a:ext uri="{FF2B5EF4-FFF2-40B4-BE49-F238E27FC236}">
              <a16:creationId xmlns:a16="http://schemas.microsoft.com/office/drawing/2014/main" id="{9EAFF83E-9BF7-4453-B5E9-405171C1BB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64" name="Text Box 7">
          <a:extLst>
            <a:ext uri="{FF2B5EF4-FFF2-40B4-BE49-F238E27FC236}">
              <a16:creationId xmlns:a16="http://schemas.microsoft.com/office/drawing/2014/main" id="{5EF24944-7868-4A0F-967B-434D8ED1B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65" name="Text Box 7">
          <a:extLst>
            <a:ext uri="{FF2B5EF4-FFF2-40B4-BE49-F238E27FC236}">
              <a16:creationId xmlns:a16="http://schemas.microsoft.com/office/drawing/2014/main" id="{B4645392-22C1-4ED1-87B3-C5CD6A2CC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66" name="Text Box 7">
          <a:extLst>
            <a:ext uri="{FF2B5EF4-FFF2-40B4-BE49-F238E27FC236}">
              <a16:creationId xmlns:a16="http://schemas.microsoft.com/office/drawing/2014/main" id="{73D59764-87E8-415D-B21C-05C91103F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67" name="Text Box 7">
          <a:extLst>
            <a:ext uri="{FF2B5EF4-FFF2-40B4-BE49-F238E27FC236}">
              <a16:creationId xmlns:a16="http://schemas.microsoft.com/office/drawing/2014/main" id="{249466CB-E548-4422-B0CC-9E0F88218A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68" name="Text Box 7">
          <a:extLst>
            <a:ext uri="{FF2B5EF4-FFF2-40B4-BE49-F238E27FC236}">
              <a16:creationId xmlns:a16="http://schemas.microsoft.com/office/drawing/2014/main" id="{E1567923-C596-4C01-ABD9-66FD7882B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69" name="Text Box 7">
          <a:extLst>
            <a:ext uri="{FF2B5EF4-FFF2-40B4-BE49-F238E27FC236}">
              <a16:creationId xmlns:a16="http://schemas.microsoft.com/office/drawing/2014/main" id="{B56AD4E2-B3A1-4C9E-854D-11B9339DE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70" name="Text Box 7">
          <a:extLst>
            <a:ext uri="{FF2B5EF4-FFF2-40B4-BE49-F238E27FC236}">
              <a16:creationId xmlns:a16="http://schemas.microsoft.com/office/drawing/2014/main" id="{C1D0FC79-F1D5-4F1B-83AF-2350257AA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71" name="Text Box 7">
          <a:extLst>
            <a:ext uri="{FF2B5EF4-FFF2-40B4-BE49-F238E27FC236}">
              <a16:creationId xmlns:a16="http://schemas.microsoft.com/office/drawing/2014/main" id="{C2981C18-DAAB-4ED0-BCC7-512470764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72" name="Text Box 7">
          <a:extLst>
            <a:ext uri="{FF2B5EF4-FFF2-40B4-BE49-F238E27FC236}">
              <a16:creationId xmlns:a16="http://schemas.microsoft.com/office/drawing/2014/main" id="{D3BCB03E-7DA1-4F8C-8C8B-10C6D0D25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73" name="Text Box 7">
          <a:extLst>
            <a:ext uri="{FF2B5EF4-FFF2-40B4-BE49-F238E27FC236}">
              <a16:creationId xmlns:a16="http://schemas.microsoft.com/office/drawing/2014/main" id="{E6248BBF-82D6-42D4-AC16-C1F21365F6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74" name="Text Box 7">
          <a:extLst>
            <a:ext uri="{FF2B5EF4-FFF2-40B4-BE49-F238E27FC236}">
              <a16:creationId xmlns:a16="http://schemas.microsoft.com/office/drawing/2014/main" id="{EDDE499C-7AAC-4E7A-9097-A7315DCAA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75" name="Text Box 7">
          <a:extLst>
            <a:ext uri="{FF2B5EF4-FFF2-40B4-BE49-F238E27FC236}">
              <a16:creationId xmlns:a16="http://schemas.microsoft.com/office/drawing/2014/main" id="{EC336715-1445-43C6-B0ED-C4543371F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76" name="Text Box 7">
          <a:extLst>
            <a:ext uri="{FF2B5EF4-FFF2-40B4-BE49-F238E27FC236}">
              <a16:creationId xmlns:a16="http://schemas.microsoft.com/office/drawing/2014/main" id="{BDEEA16F-C254-4D28-82E7-5913BFAB5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77" name="Text Box 7">
          <a:extLst>
            <a:ext uri="{FF2B5EF4-FFF2-40B4-BE49-F238E27FC236}">
              <a16:creationId xmlns:a16="http://schemas.microsoft.com/office/drawing/2014/main" id="{3C03D533-E579-4CD4-A586-FC7412507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78" name="Text Box 7">
          <a:extLst>
            <a:ext uri="{FF2B5EF4-FFF2-40B4-BE49-F238E27FC236}">
              <a16:creationId xmlns:a16="http://schemas.microsoft.com/office/drawing/2014/main" id="{A2F87B7C-4538-45F1-819C-FCD763EA7F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79" name="Text Box 7">
          <a:extLst>
            <a:ext uri="{FF2B5EF4-FFF2-40B4-BE49-F238E27FC236}">
              <a16:creationId xmlns:a16="http://schemas.microsoft.com/office/drawing/2014/main" id="{A7D12B1C-D914-4358-AAD4-2C9AA43D9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80" name="Text Box 7">
          <a:extLst>
            <a:ext uri="{FF2B5EF4-FFF2-40B4-BE49-F238E27FC236}">
              <a16:creationId xmlns:a16="http://schemas.microsoft.com/office/drawing/2014/main" id="{F5518247-8832-46CC-8CC3-8035A41F84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81" name="Text Box 7">
          <a:extLst>
            <a:ext uri="{FF2B5EF4-FFF2-40B4-BE49-F238E27FC236}">
              <a16:creationId xmlns:a16="http://schemas.microsoft.com/office/drawing/2014/main" id="{85149CB9-220D-4FBB-AE84-A37054C3D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82" name="Text Box 7">
          <a:extLst>
            <a:ext uri="{FF2B5EF4-FFF2-40B4-BE49-F238E27FC236}">
              <a16:creationId xmlns:a16="http://schemas.microsoft.com/office/drawing/2014/main" id="{AF8EF713-EF80-4048-9308-C809F4543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83" name="Text Box 7">
          <a:extLst>
            <a:ext uri="{FF2B5EF4-FFF2-40B4-BE49-F238E27FC236}">
              <a16:creationId xmlns:a16="http://schemas.microsoft.com/office/drawing/2014/main" id="{48B3ABF1-2C0F-4B32-BC6A-279BF46D3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84" name="Text Box 7">
          <a:extLst>
            <a:ext uri="{FF2B5EF4-FFF2-40B4-BE49-F238E27FC236}">
              <a16:creationId xmlns:a16="http://schemas.microsoft.com/office/drawing/2014/main" id="{FE886B9D-B3FE-4689-A2B0-BB25A400A3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85" name="Text Box 7">
          <a:extLst>
            <a:ext uri="{FF2B5EF4-FFF2-40B4-BE49-F238E27FC236}">
              <a16:creationId xmlns:a16="http://schemas.microsoft.com/office/drawing/2014/main" id="{4DE83AAB-CB6D-49B9-A315-07A614E2B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86" name="Text Box 7">
          <a:extLst>
            <a:ext uri="{FF2B5EF4-FFF2-40B4-BE49-F238E27FC236}">
              <a16:creationId xmlns:a16="http://schemas.microsoft.com/office/drawing/2014/main" id="{7FA73CC8-A08F-4551-87CD-25EA1546D2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87" name="Text Box 7">
          <a:extLst>
            <a:ext uri="{FF2B5EF4-FFF2-40B4-BE49-F238E27FC236}">
              <a16:creationId xmlns:a16="http://schemas.microsoft.com/office/drawing/2014/main" id="{F0136320-F6B9-4C8C-8799-CA7B7B7416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88" name="Text Box 7">
          <a:extLst>
            <a:ext uri="{FF2B5EF4-FFF2-40B4-BE49-F238E27FC236}">
              <a16:creationId xmlns:a16="http://schemas.microsoft.com/office/drawing/2014/main" id="{3ACCAD79-95F3-45BC-A99C-E7576A52CD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89" name="Text Box 7">
          <a:extLst>
            <a:ext uri="{FF2B5EF4-FFF2-40B4-BE49-F238E27FC236}">
              <a16:creationId xmlns:a16="http://schemas.microsoft.com/office/drawing/2014/main" id="{F81AC414-E930-496E-8210-6F547DBF2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90" name="Text Box 7">
          <a:extLst>
            <a:ext uri="{FF2B5EF4-FFF2-40B4-BE49-F238E27FC236}">
              <a16:creationId xmlns:a16="http://schemas.microsoft.com/office/drawing/2014/main" id="{5C93B4B0-A28F-4012-A4F4-19B077CEDA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91" name="Text Box 7">
          <a:extLst>
            <a:ext uri="{FF2B5EF4-FFF2-40B4-BE49-F238E27FC236}">
              <a16:creationId xmlns:a16="http://schemas.microsoft.com/office/drawing/2014/main" id="{44BEB3EC-7298-49FE-B6D0-46F45C4FF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92" name="Text Box 7">
          <a:extLst>
            <a:ext uri="{FF2B5EF4-FFF2-40B4-BE49-F238E27FC236}">
              <a16:creationId xmlns:a16="http://schemas.microsoft.com/office/drawing/2014/main" id="{30D88745-4D1D-4CF8-B3A2-F1B36B5537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93" name="Text Box 7">
          <a:extLst>
            <a:ext uri="{FF2B5EF4-FFF2-40B4-BE49-F238E27FC236}">
              <a16:creationId xmlns:a16="http://schemas.microsoft.com/office/drawing/2014/main" id="{5E94196D-D68B-4C4E-B9D0-22EB69D62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94" name="Text Box 7">
          <a:extLst>
            <a:ext uri="{FF2B5EF4-FFF2-40B4-BE49-F238E27FC236}">
              <a16:creationId xmlns:a16="http://schemas.microsoft.com/office/drawing/2014/main" id="{C622A2E0-3CB4-47AE-80C6-CCE5564A2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95" name="Text Box 7">
          <a:extLst>
            <a:ext uri="{FF2B5EF4-FFF2-40B4-BE49-F238E27FC236}">
              <a16:creationId xmlns:a16="http://schemas.microsoft.com/office/drawing/2014/main" id="{B7B7D9A5-5370-450A-B3C9-CCF7E185D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96" name="Text Box 7">
          <a:extLst>
            <a:ext uri="{FF2B5EF4-FFF2-40B4-BE49-F238E27FC236}">
              <a16:creationId xmlns:a16="http://schemas.microsoft.com/office/drawing/2014/main" id="{64A99422-7DB1-4915-93EF-1B02D0AE2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97" name="Text Box 7">
          <a:extLst>
            <a:ext uri="{FF2B5EF4-FFF2-40B4-BE49-F238E27FC236}">
              <a16:creationId xmlns:a16="http://schemas.microsoft.com/office/drawing/2014/main" id="{EDF23F74-43FD-4969-9845-7A37C33878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98" name="Text Box 7">
          <a:extLst>
            <a:ext uri="{FF2B5EF4-FFF2-40B4-BE49-F238E27FC236}">
              <a16:creationId xmlns:a16="http://schemas.microsoft.com/office/drawing/2014/main" id="{07135602-86CC-4F3B-9402-27FF8F166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599" name="Text Box 7">
          <a:extLst>
            <a:ext uri="{FF2B5EF4-FFF2-40B4-BE49-F238E27FC236}">
              <a16:creationId xmlns:a16="http://schemas.microsoft.com/office/drawing/2014/main" id="{63285765-0410-4E9C-9629-F967FC53C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0" name="Text Box 7">
          <a:extLst>
            <a:ext uri="{FF2B5EF4-FFF2-40B4-BE49-F238E27FC236}">
              <a16:creationId xmlns:a16="http://schemas.microsoft.com/office/drawing/2014/main" id="{E894C346-B374-4735-A0A4-F511C15BA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1" name="Text Box 7">
          <a:extLst>
            <a:ext uri="{FF2B5EF4-FFF2-40B4-BE49-F238E27FC236}">
              <a16:creationId xmlns:a16="http://schemas.microsoft.com/office/drawing/2014/main" id="{3091E116-6522-4F1E-B199-03F749912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2" name="Text Box 7">
          <a:extLst>
            <a:ext uri="{FF2B5EF4-FFF2-40B4-BE49-F238E27FC236}">
              <a16:creationId xmlns:a16="http://schemas.microsoft.com/office/drawing/2014/main" id="{DAFB59DA-772F-4234-95F0-20C39E5254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3" name="Text Box 7">
          <a:extLst>
            <a:ext uri="{FF2B5EF4-FFF2-40B4-BE49-F238E27FC236}">
              <a16:creationId xmlns:a16="http://schemas.microsoft.com/office/drawing/2014/main" id="{BD84F9DD-3240-4456-8F9F-D1A264589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4" name="Text Box 7">
          <a:extLst>
            <a:ext uri="{FF2B5EF4-FFF2-40B4-BE49-F238E27FC236}">
              <a16:creationId xmlns:a16="http://schemas.microsoft.com/office/drawing/2014/main" id="{2DF8A6E9-4F49-446A-8F29-510568DA48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5" name="Text Box 7">
          <a:extLst>
            <a:ext uri="{FF2B5EF4-FFF2-40B4-BE49-F238E27FC236}">
              <a16:creationId xmlns:a16="http://schemas.microsoft.com/office/drawing/2014/main" id="{56F9F14A-311D-406E-9024-ADD8064512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6" name="Text Box 7">
          <a:extLst>
            <a:ext uri="{FF2B5EF4-FFF2-40B4-BE49-F238E27FC236}">
              <a16:creationId xmlns:a16="http://schemas.microsoft.com/office/drawing/2014/main" id="{FD7327B5-D98A-45CF-BB02-20FA0F7660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7" name="Text Box 7">
          <a:extLst>
            <a:ext uri="{FF2B5EF4-FFF2-40B4-BE49-F238E27FC236}">
              <a16:creationId xmlns:a16="http://schemas.microsoft.com/office/drawing/2014/main" id="{AE8ECF7C-FA59-4E2D-A87E-8D03FCC09F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8" name="Text Box 7">
          <a:extLst>
            <a:ext uri="{FF2B5EF4-FFF2-40B4-BE49-F238E27FC236}">
              <a16:creationId xmlns:a16="http://schemas.microsoft.com/office/drawing/2014/main" id="{E2EE4D35-4336-434E-8E61-E400E2282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 name="Text Box 7">
          <a:extLst>
            <a:ext uri="{FF2B5EF4-FFF2-40B4-BE49-F238E27FC236}">
              <a16:creationId xmlns:a16="http://schemas.microsoft.com/office/drawing/2014/main" id="{6252FBFE-E39B-4D60-9E6F-495D3D044B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10" name="Text Box 7">
          <a:extLst>
            <a:ext uri="{FF2B5EF4-FFF2-40B4-BE49-F238E27FC236}">
              <a16:creationId xmlns:a16="http://schemas.microsoft.com/office/drawing/2014/main" id="{417057E7-05D0-41FC-B7FE-A77535C94F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11" name="Text Box 7">
          <a:extLst>
            <a:ext uri="{FF2B5EF4-FFF2-40B4-BE49-F238E27FC236}">
              <a16:creationId xmlns:a16="http://schemas.microsoft.com/office/drawing/2014/main" id="{E452B0AD-0C2B-42F3-9F4D-549766E73E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12" name="Text Box 7">
          <a:extLst>
            <a:ext uri="{FF2B5EF4-FFF2-40B4-BE49-F238E27FC236}">
              <a16:creationId xmlns:a16="http://schemas.microsoft.com/office/drawing/2014/main" id="{97DF59DB-FCEB-41F1-BC03-D841E0D86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13" name="Text Box 7">
          <a:extLst>
            <a:ext uri="{FF2B5EF4-FFF2-40B4-BE49-F238E27FC236}">
              <a16:creationId xmlns:a16="http://schemas.microsoft.com/office/drawing/2014/main" id="{DD8BF5A4-DA8F-488C-BE14-8D474CFA3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14" name="Text Box 7">
          <a:extLst>
            <a:ext uri="{FF2B5EF4-FFF2-40B4-BE49-F238E27FC236}">
              <a16:creationId xmlns:a16="http://schemas.microsoft.com/office/drawing/2014/main" id="{FD38335A-98D8-49C0-84F2-C209DDB0E6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15" name="Text Box 7">
          <a:extLst>
            <a:ext uri="{FF2B5EF4-FFF2-40B4-BE49-F238E27FC236}">
              <a16:creationId xmlns:a16="http://schemas.microsoft.com/office/drawing/2014/main" id="{94EAD9DA-7592-4721-BEE3-867BDD5E98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16" name="Text Box 7">
          <a:extLst>
            <a:ext uri="{FF2B5EF4-FFF2-40B4-BE49-F238E27FC236}">
              <a16:creationId xmlns:a16="http://schemas.microsoft.com/office/drawing/2014/main" id="{C83D1327-962B-413F-B150-CFDBEA177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17" name="Text Box 7">
          <a:extLst>
            <a:ext uri="{FF2B5EF4-FFF2-40B4-BE49-F238E27FC236}">
              <a16:creationId xmlns:a16="http://schemas.microsoft.com/office/drawing/2014/main" id="{CE79F695-4EE8-42B1-8259-3C8BD1B86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18" name="Text Box 7">
          <a:extLst>
            <a:ext uri="{FF2B5EF4-FFF2-40B4-BE49-F238E27FC236}">
              <a16:creationId xmlns:a16="http://schemas.microsoft.com/office/drawing/2014/main" id="{D383DEA5-0559-49A5-85C8-BB57E63A7F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19" name="Text Box 7">
          <a:extLst>
            <a:ext uri="{FF2B5EF4-FFF2-40B4-BE49-F238E27FC236}">
              <a16:creationId xmlns:a16="http://schemas.microsoft.com/office/drawing/2014/main" id="{FBB105A7-AA32-4828-AA57-CE84649E11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20" name="Text Box 7">
          <a:extLst>
            <a:ext uri="{FF2B5EF4-FFF2-40B4-BE49-F238E27FC236}">
              <a16:creationId xmlns:a16="http://schemas.microsoft.com/office/drawing/2014/main" id="{D4004BB7-9F66-453E-8242-BA9D6CF12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21" name="Text Box 7">
          <a:extLst>
            <a:ext uri="{FF2B5EF4-FFF2-40B4-BE49-F238E27FC236}">
              <a16:creationId xmlns:a16="http://schemas.microsoft.com/office/drawing/2014/main" id="{E859426B-3791-4CA6-9D03-0028818DA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22" name="Text Box 7">
          <a:extLst>
            <a:ext uri="{FF2B5EF4-FFF2-40B4-BE49-F238E27FC236}">
              <a16:creationId xmlns:a16="http://schemas.microsoft.com/office/drawing/2014/main" id="{41BF63C6-B54D-4FCB-88A7-7BA75A9201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23" name="Text Box 7">
          <a:extLst>
            <a:ext uri="{FF2B5EF4-FFF2-40B4-BE49-F238E27FC236}">
              <a16:creationId xmlns:a16="http://schemas.microsoft.com/office/drawing/2014/main" id="{1E3BC5E8-368C-4011-8079-D4BBB290C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24" name="Text Box 7">
          <a:extLst>
            <a:ext uri="{FF2B5EF4-FFF2-40B4-BE49-F238E27FC236}">
              <a16:creationId xmlns:a16="http://schemas.microsoft.com/office/drawing/2014/main" id="{5A2902D9-BDCE-4CDF-970B-289D753E6B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25" name="Text Box 7">
          <a:extLst>
            <a:ext uri="{FF2B5EF4-FFF2-40B4-BE49-F238E27FC236}">
              <a16:creationId xmlns:a16="http://schemas.microsoft.com/office/drawing/2014/main" id="{57DD295B-817F-4567-B212-0DACA7F5F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26" name="Text Box 7">
          <a:extLst>
            <a:ext uri="{FF2B5EF4-FFF2-40B4-BE49-F238E27FC236}">
              <a16:creationId xmlns:a16="http://schemas.microsoft.com/office/drawing/2014/main" id="{C3554187-BB65-4965-B5A1-B6D06B733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27" name="Text Box 7">
          <a:extLst>
            <a:ext uri="{FF2B5EF4-FFF2-40B4-BE49-F238E27FC236}">
              <a16:creationId xmlns:a16="http://schemas.microsoft.com/office/drawing/2014/main" id="{F41A5C8C-1DF5-40BA-86EA-D196A25DC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28" name="Text Box 7">
          <a:extLst>
            <a:ext uri="{FF2B5EF4-FFF2-40B4-BE49-F238E27FC236}">
              <a16:creationId xmlns:a16="http://schemas.microsoft.com/office/drawing/2014/main" id="{0BAFE84A-A5B0-4D3D-8931-E7E69AB2B7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29" name="Text Box 7">
          <a:extLst>
            <a:ext uri="{FF2B5EF4-FFF2-40B4-BE49-F238E27FC236}">
              <a16:creationId xmlns:a16="http://schemas.microsoft.com/office/drawing/2014/main" id="{8A472F74-E2A9-4618-8F31-F6B674EC77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30" name="Text Box 7">
          <a:extLst>
            <a:ext uri="{FF2B5EF4-FFF2-40B4-BE49-F238E27FC236}">
              <a16:creationId xmlns:a16="http://schemas.microsoft.com/office/drawing/2014/main" id="{BB526811-99ED-41A0-84D0-B4AD083BC0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31" name="Text Box 7">
          <a:extLst>
            <a:ext uri="{FF2B5EF4-FFF2-40B4-BE49-F238E27FC236}">
              <a16:creationId xmlns:a16="http://schemas.microsoft.com/office/drawing/2014/main" id="{4E21CAFB-9CD5-4DCA-9FD9-DE3E944CE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32" name="Text Box 7">
          <a:extLst>
            <a:ext uri="{FF2B5EF4-FFF2-40B4-BE49-F238E27FC236}">
              <a16:creationId xmlns:a16="http://schemas.microsoft.com/office/drawing/2014/main" id="{E23F3F18-8036-4352-ACBB-5A6ED1FD2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33" name="Text Box 7">
          <a:extLst>
            <a:ext uri="{FF2B5EF4-FFF2-40B4-BE49-F238E27FC236}">
              <a16:creationId xmlns:a16="http://schemas.microsoft.com/office/drawing/2014/main" id="{745F003C-BC52-469F-AAB7-88DBC80CCA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34" name="Text Box 7">
          <a:extLst>
            <a:ext uri="{FF2B5EF4-FFF2-40B4-BE49-F238E27FC236}">
              <a16:creationId xmlns:a16="http://schemas.microsoft.com/office/drawing/2014/main" id="{A4EFCD0A-E923-46F8-BAF7-EC751CD7D9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35" name="Text Box 7">
          <a:extLst>
            <a:ext uri="{FF2B5EF4-FFF2-40B4-BE49-F238E27FC236}">
              <a16:creationId xmlns:a16="http://schemas.microsoft.com/office/drawing/2014/main" id="{F2BC4E9D-76B9-42BD-99AA-751B775A1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36" name="Text Box 7">
          <a:extLst>
            <a:ext uri="{FF2B5EF4-FFF2-40B4-BE49-F238E27FC236}">
              <a16:creationId xmlns:a16="http://schemas.microsoft.com/office/drawing/2014/main" id="{95F7AC90-1550-4792-9759-A570EBF22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37" name="Text Box 7">
          <a:extLst>
            <a:ext uri="{FF2B5EF4-FFF2-40B4-BE49-F238E27FC236}">
              <a16:creationId xmlns:a16="http://schemas.microsoft.com/office/drawing/2014/main" id="{1F7C95F5-CD8C-4C9E-BD76-9A29859116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38" name="Text Box 7">
          <a:extLst>
            <a:ext uri="{FF2B5EF4-FFF2-40B4-BE49-F238E27FC236}">
              <a16:creationId xmlns:a16="http://schemas.microsoft.com/office/drawing/2014/main" id="{8FC37254-D1B0-443A-9E39-E47833FA7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39" name="Text Box 7">
          <a:extLst>
            <a:ext uri="{FF2B5EF4-FFF2-40B4-BE49-F238E27FC236}">
              <a16:creationId xmlns:a16="http://schemas.microsoft.com/office/drawing/2014/main" id="{2DCDAF4F-3691-4A67-BFA2-66FC7965A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40" name="Text Box 7">
          <a:extLst>
            <a:ext uri="{FF2B5EF4-FFF2-40B4-BE49-F238E27FC236}">
              <a16:creationId xmlns:a16="http://schemas.microsoft.com/office/drawing/2014/main" id="{3220336D-B088-4017-8B6A-B536099E9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41" name="Text Box 7">
          <a:extLst>
            <a:ext uri="{FF2B5EF4-FFF2-40B4-BE49-F238E27FC236}">
              <a16:creationId xmlns:a16="http://schemas.microsoft.com/office/drawing/2014/main" id="{AF386A69-CF25-4B7A-ADA5-0F767378B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42" name="Text Box 7">
          <a:extLst>
            <a:ext uri="{FF2B5EF4-FFF2-40B4-BE49-F238E27FC236}">
              <a16:creationId xmlns:a16="http://schemas.microsoft.com/office/drawing/2014/main" id="{DFD8CA27-4D10-4252-9136-0FE36F06E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43" name="Text Box 7">
          <a:extLst>
            <a:ext uri="{FF2B5EF4-FFF2-40B4-BE49-F238E27FC236}">
              <a16:creationId xmlns:a16="http://schemas.microsoft.com/office/drawing/2014/main" id="{E16A16BB-0F24-4A75-980F-DBE412A2E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44" name="Text Box 7">
          <a:extLst>
            <a:ext uri="{FF2B5EF4-FFF2-40B4-BE49-F238E27FC236}">
              <a16:creationId xmlns:a16="http://schemas.microsoft.com/office/drawing/2014/main" id="{2041CFA6-F9DA-4A2C-8A70-E62A4981C1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45" name="Text Box 7">
          <a:extLst>
            <a:ext uri="{FF2B5EF4-FFF2-40B4-BE49-F238E27FC236}">
              <a16:creationId xmlns:a16="http://schemas.microsoft.com/office/drawing/2014/main" id="{BDEBAB30-1715-42A6-A28B-0B542A868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46" name="Text Box 7">
          <a:extLst>
            <a:ext uri="{FF2B5EF4-FFF2-40B4-BE49-F238E27FC236}">
              <a16:creationId xmlns:a16="http://schemas.microsoft.com/office/drawing/2014/main" id="{E7A32012-EF73-4E8C-8A36-EB5B24406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47" name="Text Box 7">
          <a:extLst>
            <a:ext uri="{FF2B5EF4-FFF2-40B4-BE49-F238E27FC236}">
              <a16:creationId xmlns:a16="http://schemas.microsoft.com/office/drawing/2014/main" id="{BD6F4756-29C3-4651-AE72-261C0EB35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48" name="Text Box 7">
          <a:extLst>
            <a:ext uri="{FF2B5EF4-FFF2-40B4-BE49-F238E27FC236}">
              <a16:creationId xmlns:a16="http://schemas.microsoft.com/office/drawing/2014/main" id="{BAA3B4F1-B014-41E3-8926-539B0DB04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49" name="Text Box 7">
          <a:extLst>
            <a:ext uri="{FF2B5EF4-FFF2-40B4-BE49-F238E27FC236}">
              <a16:creationId xmlns:a16="http://schemas.microsoft.com/office/drawing/2014/main" id="{C7CF9DD9-8230-4BC0-83FE-40A461104D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50" name="Text Box 7">
          <a:extLst>
            <a:ext uri="{FF2B5EF4-FFF2-40B4-BE49-F238E27FC236}">
              <a16:creationId xmlns:a16="http://schemas.microsoft.com/office/drawing/2014/main" id="{6266BC5E-0E2B-40C2-9C43-D5F457AAB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51" name="Text Box 7">
          <a:extLst>
            <a:ext uri="{FF2B5EF4-FFF2-40B4-BE49-F238E27FC236}">
              <a16:creationId xmlns:a16="http://schemas.microsoft.com/office/drawing/2014/main" id="{3B9EC704-6EE6-45BD-AEE2-424AD08F10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52" name="Text Box 7">
          <a:extLst>
            <a:ext uri="{FF2B5EF4-FFF2-40B4-BE49-F238E27FC236}">
              <a16:creationId xmlns:a16="http://schemas.microsoft.com/office/drawing/2014/main" id="{5AF727FC-58F0-4F50-80CB-2F37383EB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53" name="Text Box 7">
          <a:extLst>
            <a:ext uri="{FF2B5EF4-FFF2-40B4-BE49-F238E27FC236}">
              <a16:creationId xmlns:a16="http://schemas.microsoft.com/office/drawing/2014/main" id="{27F801F1-F3CF-4C82-819B-457F8A072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54" name="Text Box 7">
          <a:extLst>
            <a:ext uri="{FF2B5EF4-FFF2-40B4-BE49-F238E27FC236}">
              <a16:creationId xmlns:a16="http://schemas.microsoft.com/office/drawing/2014/main" id="{F8D1ED91-C334-45DF-B962-E6FADA424B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55" name="Text Box 7">
          <a:extLst>
            <a:ext uri="{FF2B5EF4-FFF2-40B4-BE49-F238E27FC236}">
              <a16:creationId xmlns:a16="http://schemas.microsoft.com/office/drawing/2014/main" id="{A716BEFC-66A5-4406-8D2A-C4DD1C46A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56" name="Text Box 7">
          <a:extLst>
            <a:ext uri="{FF2B5EF4-FFF2-40B4-BE49-F238E27FC236}">
              <a16:creationId xmlns:a16="http://schemas.microsoft.com/office/drawing/2014/main" id="{87A7E8AC-A9F3-42D6-A6D8-48960096D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57" name="Text Box 7">
          <a:extLst>
            <a:ext uri="{FF2B5EF4-FFF2-40B4-BE49-F238E27FC236}">
              <a16:creationId xmlns:a16="http://schemas.microsoft.com/office/drawing/2014/main" id="{B2B2D71E-973A-47FF-A7B3-55F5547FE2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58" name="Text Box 7">
          <a:extLst>
            <a:ext uri="{FF2B5EF4-FFF2-40B4-BE49-F238E27FC236}">
              <a16:creationId xmlns:a16="http://schemas.microsoft.com/office/drawing/2014/main" id="{10AB5AB9-FAD5-441B-BC67-82FB75D20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59" name="Text Box 7">
          <a:extLst>
            <a:ext uri="{FF2B5EF4-FFF2-40B4-BE49-F238E27FC236}">
              <a16:creationId xmlns:a16="http://schemas.microsoft.com/office/drawing/2014/main" id="{39DD8E4C-4691-4FBF-9E43-8663525A26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60" name="Text Box 7">
          <a:extLst>
            <a:ext uri="{FF2B5EF4-FFF2-40B4-BE49-F238E27FC236}">
              <a16:creationId xmlns:a16="http://schemas.microsoft.com/office/drawing/2014/main" id="{08147865-F0FE-4CA9-A3B9-50ABFF41F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61" name="Text Box 7">
          <a:extLst>
            <a:ext uri="{FF2B5EF4-FFF2-40B4-BE49-F238E27FC236}">
              <a16:creationId xmlns:a16="http://schemas.microsoft.com/office/drawing/2014/main" id="{B9BA051A-A9C0-4F5A-9407-AFD9BAA17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62" name="Text Box 7">
          <a:extLst>
            <a:ext uri="{FF2B5EF4-FFF2-40B4-BE49-F238E27FC236}">
              <a16:creationId xmlns:a16="http://schemas.microsoft.com/office/drawing/2014/main" id="{B286CB32-A283-4EE8-A954-855E27F61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63" name="Text Box 7">
          <a:extLst>
            <a:ext uri="{FF2B5EF4-FFF2-40B4-BE49-F238E27FC236}">
              <a16:creationId xmlns:a16="http://schemas.microsoft.com/office/drawing/2014/main" id="{1E25B73D-5770-4C70-AF1C-88978AA6F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64" name="Text Box 7">
          <a:extLst>
            <a:ext uri="{FF2B5EF4-FFF2-40B4-BE49-F238E27FC236}">
              <a16:creationId xmlns:a16="http://schemas.microsoft.com/office/drawing/2014/main" id="{32F51D86-17A3-4781-888C-852612AD0E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65" name="Text Box 7">
          <a:extLst>
            <a:ext uri="{FF2B5EF4-FFF2-40B4-BE49-F238E27FC236}">
              <a16:creationId xmlns:a16="http://schemas.microsoft.com/office/drawing/2014/main" id="{60955124-ABC8-4048-A39D-5AD7FD439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66" name="Text Box 7">
          <a:extLst>
            <a:ext uri="{FF2B5EF4-FFF2-40B4-BE49-F238E27FC236}">
              <a16:creationId xmlns:a16="http://schemas.microsoft.com/office/drawing/2014/main" id="{9A970706-462E-42A3-98D8-261F71284E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67" name="Text Box 7">
          <a:extLst>
            <a:ext uri="{FF2B5EF4-FFF2-40B4-BE49-F238E27FC236}">
              <a16:creationId xmlns:a16="http://schemas.microsoft.com/office/drawing/2014/main" id="{BD35D608-16FC-4602-AF64-21B9440B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68" name="Text Box 7">
          <a:extLst>
            <a:ext uri="{FF2B5EF4-FFF2-40B4-BE49-F238E27FC236}">
              <a16:creationId xmlns:a16="http://schemas.microsoft.com/office/drawing/2014/main" id="{7ACDCCDB-37B4-4A79-87EF-201D5A5226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69" name="Text Box 7">
          <a:extLst>
            <a:ext uri="{FF2B5EF4-FFF2-40B4-BE49-F238E27FC236}">
              <a16:creationId xmlns:a16="http://schemas.microsoft.com/office/drawing/2014/main" id="{0AF7A469-4849-4659-B0B2-58C5B4F8EF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70" name="Text Box 7">
          <a:extLst>
            <a:ext uri="{FF2B5EF4-FFF2-40B4-BE49-F238E27FC236}">
              <a16:creationId xmlns:a16="http://schemas.microsoft.com/office/drawing/2014/main" id="{B2710686-E4D7-4DC7-B229-31105009FC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71" name="Text Box 7">
          <a:extLst>
            <a:ext uri="{FF2B5EF4-FFF2-40B4-BE49-F238E27FC236}">
              <a16:creationId xmlns:a16="http://schemas.microsoft.com/office/drawing/2014/main" id="{92B10C72-3B05-4C32-B1D0-C6866273E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72" name="Text Box 7">
          <a:extLst>
            <a:ext uri="{FF2B5EF4-FFF2-40B4-BE49-F238E27FC236}">
              <a16:creationId xmlns:a16="http://schemas.microsoft.com/office/drawing/2014/main" id="{B90209BB-E145-4555-8965-DB1F179076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73" name="Text Box 7">
          <a:extLst>
            <a:ext uri="{FF2B5EF4-FFF2-40B4-BE49-F238E27FC236}">
              <a16:creationId xmlns:a16="http://schemas.microsoft.com/office/drawing/2014/main" id="{E14F050F-4D23-40E3-BA2A-015237035B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74" name="Text Box 7">
          <a:extLst>
            <a:ext uri="{FF2B5EF4-FFF2-40B4-BE49-F238E27FC236}">
              <a16:creationId xmlns:a16="http://schemas.microsoft.com/office/drawing/2014/main" id="{4C872673-8578-4C71-A317-9904587C0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75" name="Text Box 7">
          <a:extLst>
            <a:ext uri="{FF2B5EF4-FFF2-40B4-BE49-F238E27FC236}">
              <a16:creationId xmlns:a16="http://schemas.microsoft.com/office/drawing/2014/main" id="{02830D47-6756-4EA9-BECB-7DC35E5BD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76" name="Text Box 7">
          <a:extLst>
            <a:ext uri="{FF2B5EF4-FFF2-40B4-BE49-F238E27FC236}">
              <a16:creationId xmlns:a16="http://schemas.microsoft.com/office/drawing/2014/main" id="{92516AED-DDDD-4A16-BC5F-A16FC1B0E9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77" name="Text Box 7">
          <a:extLst>
            <a:ext uri="{FF2B5EF4-FFF2-40B4-BE49-F238E27FC236}">
              <a16:creationId xmlns:a16="http://schemas.microsoft.com/office/drawing/2014/main" id="{11A0DBD3-E1AC-4F9B-BA30-77710E6C91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78" name="Text Box 7">
          <a:extLst>
            <a:ext uri="{FF2B5EF4-FFF2-40B4-BE49-F238E27FC236}">
              <a16:creationId xmlns:a16="http://schemas.microsoft.com/office/drawing/2014/main" id="{D9754CA3-1F1E-408E-97BF-CBF5A0589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79" name="Text Box 7">
          <a:extLst>
            <a:ext uri="{FF2B5EF4-FFF2-40B4-BE49-F238E27FC236}">
              <a16:creationId xmlns:a16="http://schemas.microsoft.com/office/drawing/2014/main" id="{BBC055A9-675E-4D01-89C6-E8135F24D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80" name="Text Box 7">
          <a:extLst>
            <a:ext uri="{FF2B5EF4-FFF2-40B4-BE49-F238E27FC236}">
              <a16:creationId xmlns:a16="http://schemas.microsoft.com/office/drawing/2014/main" id="{40993C01-45F5-45A7-98BF-C403E7309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81" name="Text Box 7">
          <a:extLst>
            <a:ext uri="{FF2B5EF4-FFF2-40B4-BE49-F238E27FC236}">
              <a16:creationId xmlns:a16="http://schemas.microsoft.com/office/drawing/2014/main" id="{E9662569-F49A-4CE2-9EB1-CD6D1E469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82" name="Text Box 7">
          <a:extLst>
            <a:ext uri="{FF2B5EF4-FFF2-40B4-BE49-F238E27FC236}">
              <a16:creationId xmlns:a16="http://schemas.microsoft.com/office/drawing/2014/main" id="{A5567306-BABF-4AB6-9DB6-B130FFEE0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83" name="Text Box 7">
          <a:extLst>
            <a:ext uri="{FF2B5EF4-FFF2-40B4-BE49-F238E27FC236}">
              <a16:creationId xmlns:a16="http://schemas.microsoft.com/office/drawing/2014/main" id="{214FE1B7-3752-4809-8609-BF8AD671C9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84" name="Text Box 7">
          <a:extLst>
            <a:ext uri="{FF2B5EF4-FFF2-40B4-BE49-F238E27FC236}">
              <a16:creationId xmlns:a16="http://schemas.microsoft.com/office/drawing/2014/main" id="{84F1F3E7-3F52-4B83-A6EB-EDF646BE4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85" name="Text Box 7">
          <a:extLst>
            <a:ext uri="{FF2B5EF4-FFF2-40B4-BE49-F238E27FC236}">
              <a16:creationId xmlns:a16="http://schemas.microsoft.com/office/drawing/2014/main" id="{808D40EA-57A0-4A19-82D5-0020ABEDF5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86" name="Text Box 7">
          <a:extLst>
            <a:ext uri="{FF2B5EF4-FFF2-40B4-BE49-F238E27FC236}">
              <a16:creationId xmlns:a16="http://schemas.microsoft.com/office/drawing/2014/main" id="{A58D79A0-9E5C-4E44-ABE2-D642E7B15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87" name="Text Box 7">
          <a:extLst>
            <a:ext uri="{FF2B5EF4-FFF2-40B4-BE49-F238E27FC236}">
              <a16:creationId xmlns:a16="http://schemas.microsoft.com/office/drawing/2014/main" id="{BBD3877F-025B-4470-ADED-FA95A281B9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88" name="Text Box 7">
          <a:extLst>
            <a:ext uri="{FF2B5EF4-FFF2-40B4-BE49-F238E27FC236}">
              <a16:creationId xmlns:a16="http://schemas.microsoft.com/office/drawing/2014/main" id="{98BF0696-3F54-4AD9-AA19-B1ED45AD1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89" name="Text Box 7">
          <a:extLst>
            <a:ext uri="{FF2B5EF4-FFF2-40B4-BE49-F238E27FC236}">
              <a16:creationId xmlns:a16="http://schemas.microsoft.com/office/drawing/2014/main" id="{EAC41C77-067F-4F08-8F65-6943701B6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90" name="Text Box 7">
          <a:extLst>
            <a:ext uri="{FF2B5EF4-FFF2-40B4-BE49-F238E27FC236}">
              <a16:creationId xmlns:a16="http://schemas.microsoft.com/office/drawing/2014/main" id="{F3CF078C-82D6-457D-91A5-12CF0E3BD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91" name="Text Box 7">
          <a:extLst>
            <a:ext uri="{FF2B5EF4-FFF2-40B4-BE49-F238E27FC236}">
              <a16:creationId xmlns:a16="http://schemas.microsoft.com/office/drawing/2014/main" id="{0E028B67-5126-4278-9AA7-C06A0BF6A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92" name="Text Box 7">
          <a:extLst>
            <a:ext uri="{FF2B5EF4-FFF2-40B4-BE49-F238E27FC236}">
              <a16:creationId xmlns:a16="http://schemas.microsoft.com/office/drawing/2014/main" id="{0CE4AC7F-A75D-4D2C-B1B2-7267D9DB7B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93" name="Text Box 7">
          <a:extLst>
            <a:ext uri="{FF2B5EF4-FFF2-40B4-BE49-F238E27FC236}">
              <a16:creationId xmlns:a16="http://schemas.microsoft.com/office/drawing/2014/main" id="{71BB7B80-851D-496C-A874-204F08033C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694" name="Text Box 7">
          <a:extLst>
            <a:ext uri="{FF2B5EF4-FFF2-40B4-BE49-F238E27FC236}">
              <a16:creationId xmlns:a16="http://schemas.microsoft.com/office/drawing/2014/main" id="{6C9CDADC-8B6A-4F48-87E3-9DB5827C99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695" name="Text Box 7">
          <a:extLst>
            <a:ext uri="{FF2B5EF4-FFF2-40B4-BE49-F238E27FC236}">
              <a16:creationId xmlns:a16="http://schemas.microsoft.com/office/drawing/2014/main" id="{786049B7-53A5-42A1-B97B-48388F282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696" name="Text Box 7">
          <a:extLst>
            <a:ext uri="{FF2B5EF4-FFF2-40B4-BE49-F238E27FC236}">
              <a16:creationId xmlns:a16="http://schemas.microsoft.com/office/drawing/2014/main" id="{4734D7C1-B51C-4FC7-B8DA-D7EF655238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697" name="Text Box 7">
          <a:extLst>
            <a:ext uri="{FF2B5EF4-FFF2-40B4-BE49-F238E27FC236}">
              <a16:creationId xmlns:a16="http://schemas.microsoft.com/office/drawing/2014/main" id="{D6FA31AD-014A-4914-96AD-F1B3687B89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98" name="Text Box 7">
          <a:extLst>
            <a:ext uri="{FF2B5EF4-FFF2-40B4-BE49-F238E27FC236}">
              <a16:creationId xmlns:a16="http://schemas.microsoft.com/office/drawing/2014/main" id="{852D2EEA-9873-41F4-BA06-A27BAEA69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99" name="Text Box 7">
          <a:extLst>
            <a:ext uri="{FF2B5EF4-FFF2-40B4-BE49-F238E27FC236}">
              <a16:creationId xmlns:a16="http://schemas.microsoft.com/office/drawing/2014/main" id="{036F6AF1-2394-4239-9D15-9A89965BCB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00" name="Text Box 7">
          <a:extLst>
            <a:ext uri="{FF2B5EF4-FFF2-40B4-BE49-F238E27FC236}">
              <a16:creationId xmlns:a16="http://schemas.microsoft.com/office/drawing/2014/main" id="{D6523399-BEEA-4783-8EB2-16E72652A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01" name="Text Box 7">
          <a:extLst>
            <a:ext uri="{FF2B5EF4-FFF2-40B4-BE49-F238E27FC236}">
              <a16:creationId xmlns:a16="http://schemas.microsoft.com/office/drawing/2014/main" id="{D2C39EB9-ED52-4446-904F-EBEBEB70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02" name="Text Box 7">
          <a:extLst>
            <a:ext uri="{FF2B5EF4-FFF2-40B4-BE49-F238E27FC236}">
              <a16:creationId xmlns:a16="http://schemas.microsoft.com/office/drawing/2014/main" id="{03542A1F-CC20-4691-9200-186E490691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03" name="Text Box 7">
          <a:extLst>
            <a:ext uri="{FF2B5EF4-FFF2-40B4-BE49-F238E27FC236}">
              <a16:creationId xmlns:a16="http://schemas.microsoft.com/office/drawing/2014/main" id="{9EB8F2AA-CADA-4F19-B2A7-F922C205F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04" name="Text Box 7">
          <a:extLst>
            <a:ext uri="{FF2B5EF4-FFF2-40B4-BE49-F238E27FC236}">
              <a16:creationId xmlns:a16="http://schemas.microsoft.com/office/drawing/2014/main" id="{394236FB-F260-4E5C-916C-574EF8319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05" name="Text Box 7">
          <a:extLst>
            <a:ext uri="{FF2B5EF4-FFF2-40B4-BE49-F238E27FC236}">
              <a16:creationId xmlns:a16="http://schemas.microsoft.com/office/drawing/2014/main" id="{C35A9FCC-2412-4AA5-B0FA-E65730F90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06" name="Text Box 7">
          <a:extLst>
            <a:ext uri="{FF2B5EF4-FFF2-40B4-BE49-F238E27FC236}">
              <a16:creationId xmlns:a16="http://schemas.microsoft.com/office/drawing/2014/main" id="{E7E27B5F-A9F6-48CF-A173-BA9EA7C6B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07" name="Text Box 7">
          <a:extLst>
            <a:ext uri="{FF2B5EF4-FFF2-40B4-BE49-F238E27FC236}">
              <a16:creationId xmlns:a16="http://schemas.microsoft.com/office/drawing/2014/main" id="{C02BE871-F5F2-4D8D-AAB3-EB3C64026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08" name="Text Box 7">
          <a:extLst>
            <a:ext uri="{FF2B5EF4-FFF2-40B4-BE49-F238E27FC236}">
              <a16:creationId xmlns:a16="http://schemas.microsoft.com/office/drawing/2014/main" id="{CF378E58-5F21-4C5E-AF45-A9C2F3F79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09" name="Text Box 7">
          <a:extLst>
            <a:ext uri="{FF2B5EF4-FFF2-40B4-BE49-F238E27FC236}">
              <a16:creationId xmlns:a16="http://schemas.microsoft.com/office/drawing/2014/main" id="{7E50FB1A-E290-4956-AA7E-548EA3E86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10" name="Text Box 7">
          <a:extLst>
            <a:ext uri="{FF2B5EF4-FFF2-40B4-BE49-F238E27FC236}">
              <a16:creationId xmlns:a16="http://schemas.microsoft.com/office/drawing/2014/main" id="{5B16B14B-8D30-4817-8D8C-FDAE361545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11" name="Text Box 7">
          <a:extLst>
            <a:ext uri="{FF2B5EF4-FFF2-40B4-BE49-F238E27FC236}">
              <a16:creationId xmlns:a16="http://schemas.microsoft.com/office/drawing/2014/main" id="{449F97A6-0F02-492B-B63C-B445BA4808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12" name="Text Box 7">
          <a:extLst>
            <a:ext uri="{FF2B5EF4-FFF2-40B4-BE49-F238E27FC236}">
              <a16:creationId xmlns:a16="http://schemas.microsoft.com/office/drawing/2014/main" id="{6476BF48-B98B-4A61-9DFA-039A1821B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13" name="Text Box 7">
          <a:extLst>
            <a:ext uri="{FF2B5EF4-FFF2-40B4-BE49-F238E27FC236}">
              <a16:creationId xmlns:a16="http://schemas.microsoft.com/office/drawing/2014/main" id="{42D5322D-68D6-4E09-9A66-A9F74393A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14" name="Text Box 7">
          <a:extLst>
            <a:ext uri="{FF2B5EF4-FFF2-40B4-BE49-F238E27FC236}">
              <a16:creationId xmlns:a16="http://schemas.microsoft.com/office/drawing/2014/main" id="{C4560176-7F0C-413A-8C3B-0A60B36E12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15" name="Text Box 7">
          <a:extLst>
            <a:ext uri="{FF2B5EF4-FFF2-40B4-BE49-F238E27FC236}">
              <a16:creationId xmlns:a16="http://schemas.microsoft.com/office/drawing/2014/main" id="{BA5797A2-90AE-4BF8-81A6-A02EE34F4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16" name="Text Box 7">
          <a:extLst>
            <a:ext uri="{FF2B5EF4-FFF2-40B4-BE49-F238E27FC236}">
              <a16:creationId xmlns:a16="http://schemas.microsoft.com/office/drawing/2014/main" id="{074F3054-204C-41D7-97BD-816EA5CED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17" name="Text Box 7">
          <a:extLst>
            <a:ext uri="{FF2B5EF4-FFF2-40B4-BE49-F238E27FC236}">
              <a16:creationId xmlns:a16="http://schemas.microsoft.com/office/drawing/2014/main" id="{DF5E3628-4E82-4C91-A55B-1FB137882E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18" name="Text Box 7">
          <a:extLst>
            <a:ext uri="{FF2B5EF4-FFF2-40B4-BE49-F238E27FC236}">
              <a16:creationId xmlns:a16="http://schemas.microsoft.com/office/drawing/2014/main" id="{087441F8-8587-4DAB-8600-542238407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19" name="Text Box 7">
          <a:extLst>
            <a:ext uri="{FF2B5EF4-FFF2-40B4-BE49-F238E27FC236}">
              <a16:creationId xmlns:a16="http://schemas.microsoft.com/office/drawing/2014/main" id="{ECB2FDB4-5D19-4075-B1CE-662282E6A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20" name="Text Box 7">
          <a:extLst>
            <a:ext uri="{FF2B5EF4-FFF2-40B4-BE49-F238E27FC236}">
              <a16:creationId xmlns:a16="http://schemas.microsoft.com/office/drawing/2014/main" id="{A05676B3-346C-4639-AF7A-ED105AD38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21" name="Text Box 7">
          <a:extLst>
            <a:ext uri="{FF2B5EF4-FFF2-40B4-BE49-F238E27FC236}">
              <a16:creationId xmlns:a16="http://schemas.microsoft.com/office/drawing/2014/main" id="{881C0AA1-6066-4421-A779-18269B8A9B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22" name="Text Box 7">
          <a:extLst>
            <a:ext uri="{FF2B5EF4-FFF2-40B4-BE49-F238E27FC236}">
              <a16:creationId xmlns:a16="http://schemas.microsoft.com/office/drawing/2014/main" id="{CBCD7A80-8806-460E-AF16-5F66B1D7A9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23" name="Text Box 7">
          <a:extLst>
            <a:ext uri="{FF2B5EF4-FFF2-40B4-BE49-F238E27FC236}">
              <a16:creationId xmlns:a16="http://schemas.microsoft.com/office/drawing/2014/main" id="{BD9592C2-0C01-4898-BA96-CADD88826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24" name="Text Box 7">
          <a:extLst>
            <a:ext uri="{FF2B5EF4-FFF2-40B4-BE49-F238E27FC236}">
              <a16:creationId xmlns:a16="http://schemas.microsoft.com/office/drawing/2014/main" id="{4BA2E720-2615-4B3B-9518-53F541CC2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25" name="Text Box 7">
          <a:extLst>
            <a:ext uri="{FF2B5EF4-FFF2-40B4-BE49-F238E27FC236}">
              <a16:creationId xmlns:a16="http://schemas.microsoft.com/office/drawing/2014/main" id="{49F119F1-43C5-4D9D-97F5-5BFD4D107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26" name="Text Box 7">
          <a:extLst>
            <a:ext uri="{FF2B5EF4-FFF2-40B4-BE49-F238E27FC236}">
              <a16:creationId xmlns:a16="http://schemas.microsoft.com/office/drawing/2014/main" id="{656FCC56-BD51-4961-8AFB-4D4051F093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27" name="Text Box 7">
          <a:extLst>
            <a:ext uri="{FF2B5EF4-FFF2-40B4-BE49-F238E27FC236}">
              <a16:creationId xmlns:a16="http://schemas.microsoft.com/office/drawing/2014/main" id="{EC19DDC3-B4DA-4D26-A901-9EDE8294F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28" name="Text Box 7">
          <a:extLst>
            <a:ext uri="{FF2B5EF4-FFF2-40B4-BE49-F238E27FC236}">
              <a16:creationId xmlns:a16="http://schemas.microsoft.com/office/drawing/2014/main" id="{2D96E4DB-ED08-4413-B9E1-05C8818AAA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29" name="Text Box 7">
          <a:extLst>
            <a:ext uri="{FF2B5EF4-FFF2-40B4-BE49-F238E27FC236}">
              <a16:creationId xmlns:a16="http://schemas.microsoft.com/office/drawing/2014/main" id="{28528577-C54C-4E83-A69F-89F1559EB0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30" name="Text Box 7">
          <a:extLst>
            <a:ext uri="{FF2B5EF4-FFF2-40B4-BE49-F238E27FC236}">
              <a16:creationId xmlns:a16="http://schemas.microsoft.com/office/drawing/2014/main" id="{6874C034-AA17-4FA4-876C-1B197DD2F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31" name="Text Box 7">
          <a:extLst>
            <a:ext uri="{FF2B5EF4-FFF2-40B4-BE49-F238E27FC236}">
              <a16:creationId xmlns:a16="http://schemas.microsoft.com/office/drawing/2014/main" id="{E2FCCDC7-8C13-4CF4-8413-A5C2A67A93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32" name="Text Box 7">
          <a:extLst>
            <a:ext uri="{FF2B5EF4-FFF2-40B4-BE49-F238E27FC236}">
              <a16:creationId xmlns:a16="http://schemas.microsoft.com/office/drawing/2014/main" id="{8DE9C9C5-06F1-4347-AC5C-3D8CC778E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33" name="Text Box 7">
          <a:extLst>
            <a:ext uri="{FF2B5EF4-FFF2-40B4-BE49-F238E27FC236}">
              <a16:creationId xmlns:a16="http://schemas.microsoft.com/office/drawing/2014/main" id="{171B147B-58BC-4CEF-AF4C-7F2E5A276D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34" name="Text Box 7">
          <a:extLst>
            <a:ext uri="{FF2B5EF4-FFF2-40B4-BE49-F238E27FC236}">
              <a16:creationId xmlns:a16="http://schemas.microsoft.com/office/drawing/2014/main" id="{D768586F-C87A-49B7-AF88-2E084BC94F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35" name="Text Box 7">
          <a:extLst>
            <a:ext uri="{FF2B5EF4-FFF2-40B4-BE49-F238E27FC236}">
              <a16:creationId xmlns:a16="http://schemas.microsoft.com/office/drawing/2014/main" id="{68C1E706-60AD-484D-BB95-2A1D671FD9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36" name="Text Box 7">
          <a:extLst>
            <a:ext uri="{FF2B5EF4-FFF2-40B4-BE49-F238E27FC236}">
              <a16:creationId xmlns:a16="http://schemas.microsoft.com/office/drawing/2014/main" id="{F1274FA4-DBEE-4030-9B02-FF515EB71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37" name="Text Box 7">
          <a:extLst>
            <a:ext uri="{FF2B5EF4-FFF2-40B4-BE49-F238E27FC236}">
              <a16:creationId xmlns:a16="http://schemas.microsoft.com/office/drawing/2014/main" id="{30A71D53-7570-4BA2-AACF-C369D373E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38" name="Text Box 7">
          <a:extLst>
            <a:ext uri="{FF2B5EF4-FFF2-40B4-BE49-F238E27FC236}">
              <a16:creationId xmlns:a16="http://schemas.microsoft.com/office/drawing/2014/main" id="{17290685-B8D3-4147-95A2-18FB2C9041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39" name="Text Box 7">
          <a:extLst>
            <a:ext uri="{FF2B5EF4-FFF2-40B4-BE49-F238E27FC236}">
              <a16:creationId xmlns:a16="http://schemas.microsoft.com/office/drawing/2014/main" id="{E0224878-3190-4F52-AF1F-8C12939E2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40" name="Text Box 7">
          <a:extLst>
            <a:ext uri="{FF2B5EF4-FFF2-40B4-BE49-F238E27FC236}">
              <a16:creationId xmlns:a16="http://schemas.microsoft.com/office/drawing/2014/main" id="{48B07CE1-FF8D-411A-B8E5-952A312302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41" name="Text Box 7">
          <a:extLst>
            <a:ext uri="{FF2B5EF4-FFF2-40B4-BE49-F238E27FC236}">
              <a16:creationId xmlns:a16="http://schemas.microsoft.com/office/drawing/2014/main" id="{072AC9B8-D7F4-4332-8F35-0649E20817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42" name="Text Box 7">
          <a:extLst>
            <a:ext uri="{FF2B5EF4-FFF2-40B4-BE49-F238E27FC236}">
              <a16:creationId xmlns:a16="http://schemas.microsoft.com/office/drawing/2014/main" id="{813E4CAA-E6B4-4027-93EB-5CCBF16D6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43" name="Text Box 7">
          <a:extLst>
            <a:ext uri="{FF2B5EF4-FFF2-40B4-BE49-F238E27FC236}">
              <a16:creationId xmlns:a16="http://schemas.microsoft.com/office/drawing/2014/main" id="{51B0B010-70E3-42B4-BAAA-5031E4F9DB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44" name="Text Box 7">
          <a:extLst>
            <a:ext uri="{FF2B5EF4-FFF2-40B4-BE49-F238E27FC236}">
              <a16:creationId xmlns:a16="http://schemas.microsoft.com/office/drawing/2014/main" id="{8164BF17-212B-4251-ADFF-2B7808651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45" name="Text Box 7">
          <a:extLst>
            <a:ext uri="{FF2B5EF4-FFF2-40B4-BE49-F238E27FC236}">
              <a16:creationId xmlns:a16="http://schemas.microsoft.com/office/drawing/2014/main" id="{66D3F44B-1FFA-40E9-8850-136913EE6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46" name="Text Box 7">
          <a:extLst>
            <a:ext uri="{FF2B5EF4-FFF2-40B4-BE49-F238E27FC236}">
              <a16:creationId xmlns:a16="http://schemas.microsoft.com/office/drawing/2014/main" id="{3F309E24-AD16-4851-9C62-B7B646E6F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47" name="Text Box 7">
          <a:extLst>
            <a:ext uri="{FF2B5EF4-FFF2-40B4-BE49-F238E27FC236}">
              <a16:creationId xmlns:a16="http://schemas.microsoft.com/office/drawing/2014/main" id="{B2BE843A-8C52-458B-BBE3-9438E3DE06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48" name="Text Box 7">
          <a:extLst>
            <a:ext uri="{FF2B5EF4-FFF2-40B4-BE49-F238E27FC236}">
              <a16:creationId xmlns:a16="http://schemas.microsoft.com/office/drawing/2014/main" id="{B3494834-E558-485A-9DD5-FA2280E6E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49" name="Text Box 7">
          <a:extLst>
            <a:ext uri="{FF2B5EF4-FFF2-40B4-BE49-F238E27FC236}">
              <a16:creationId xmlns:a16="http://schemas.microsoft.com/office/drawing/2014/main" id="{B79F8899-6022-4422-820B-2ADF7D1E8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50" name="Text Box 7">
          <a:extLst>
            <a:ext uri="{FF2B5EF4-FFF2-40B4-BE49-F238E27FC236}">
              <a16:creationId xmlns:a16="http://schemas.microsoft.com/office/drawing/2014/main" id="{D3292534-43E8-43FF-A407-5FC3CDC5E8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51" name="Text Box 7">
          <a:extLst>
            <a:ext uri="{FF2B5EF4-FFF2-40B4-BE49-F238E27FC236}">
              <a16:creationId xmlns:a16="http://schemas.microsoft.com/office/drawing/2014/main" id="{3F4AFF2F-CCB8-4545-98F5-8A13F7A1E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52" name="Text Box 7">
          <a:extLst>
            <a:ext uri="{FF2B5EF4-FFF2-40B4-BE49-F238E27FC236}">
              <a16:creationId xmlns:a16="http://schemas.microsoft.com/office/drawing/2014/main" id="{AE14F09A-7793-4098-82B2-02E6F073AF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53" name="Text Box 7">
          <a:extLst>
            <a:ext uri="{FF2B5EF4-FFF2-40B4-BE49-F238E27FC236}">
              <a16:creationId xmlns:a16="http://schemas.microsoft.com/office/drawing/2014/main" id="{5899A2FE-3A07-43C2-88F8-1629917D1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54" name="Text Box 7">
          <a:extLst>
            <a:ext uri="{FF2B5EF4-FFF2-40B4-BE49-F238E27FC236}">
              <a16:creationId xmlns:a16="http://schemas.microsoft.com/office/drawing/2014/main" id="{81396D14-9FF5-4F55-8D46-5FC433A9D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55" name="Text Box 7">
          <a:extLst>
            <a:ext uri="{FF2B5EF4-FFF2-40B4-BE49-F238E27FC236}">
              <a16:creationId xmlns:a16="http://schemas.microsoft.com/office/drawing/2014/main" id="{1DCA65EB-297E-412B-AC7B-44BA98A007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56" name="Text Box 7">
          <a:extLst>
            <a:ext uri="{FF2B5EF4-FFF2-40B4-BE49-F238E27FC236}">
              <a16:creationId xmlns:a16="http://schemas.microsoft.com/office/drawing/2014/main" id="{6F34321C-A81D-4FA6-8DF2-4E7830BCEA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57" name="Text Box 7">
          <a:extLst>
            <a:ext uri="{FF2B5EF4-FFF2-40B4-BE49-F238E27FC236}">
              <a16:creationId xmlns:a16="http://schemas.microsoft.com/office/drawing/2014/main" id="{3A780A73-81A5-4EE7-86DB-172E6FEDC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58" name="Text Box 7">
          <a:extLst>
            <a:ext uri="{FF2B5EF4-FFF2-40B4-BE49-F238E27FC236}">
              <a16:creationId xmlns:a16="http://schemas.microsoft.com/office/drawing/2014/main" id="{F85EE803-6B27-401C-911E-6574924217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59" name="Text Box 7">
          <a:extLst>
            <a:ext uri="{FF2B5EF4-FFF2-40B4-BE49-F238E27FC236}">
              <a16:creationId xmlns:a16="http://schemas.microsoft.com/office/drawing/2014/main" id="{6FD1D61D-E697-418F-A419-895D261EBF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60" name="Text Box 7">
          <a:extLst>
            <a:ext uri="{FF2B5EF4-FFF2-40B4-BE49-F238E27FC236}">
              <a16:creationId xmlns:a16="http://schemas.microsoft.com/office/drawing/2014/main" id="{C41D8CC1-425C-48DC-88EA-2E41A48AD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61" name="Text Box 7">
          <a:extLst>
            <a:ext uri="{FF2B5EF4-FFF2-40B4-BE49-F238E27FC236}">
              <a16:creationId xmlns:a16="http://schemas.microsoft.com/office/drawing/2014/main" id="{2455F9BC-3521-46FB-9198-541CAEE80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62" name="Text Box 7">
          <a:extLst>
            <a:ext uri="{FF2B5EF4-FFF2-40B4-BE49-F238E27FC236}">
              <a16:creationId xmlns:a16="http://schemas.microsoft.com/office/drawing/2014/main" id="{610F892C-40EF-4CD9-A739-35BFCFC57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63" name="Text Box 7">
          <a:extLst>
            <a:ext uri="{FF2B5EF4-FFF2-40B4-BE49-F238E27FC236}">
              <a16:creationId xmlns:a16="http://schemas.microsoft.com/office/drawing/2014/main" id="{363B75BA-310D-498F-B25E-FE30C9779C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64" name="Text Box 7">
          <a:extLst>
            <a:ext uri="{FF2B5EF4-FFF2-40B4-BE49-F238E27FC236}">
              <a16:creationId xmlns:a16="http://schemas.microsoft.com/office/drawing/2014/main" id="{E1AEE56A-7191-46EF-9FFA-12969A827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65" name="Text Box 7">
          <a:extLst>
            <a:ext uri="{FF2B5EF4-FFF2-40B4-BE49-F238E27FC236}">
              <a16:creationId xmlns:a16="http://schemas.microsoft.com/office/drawing/2014/main" id="{9F4CA688-991D-4E36-9CA1-4C3A3EFD1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66" name="Text Box 7">
          <a:extLst>
            <a:ext uri="{FF2B5EF4-FFF2-40B4-BE49-F238E27FC236}">
              <a16:creationId xmlns:a16="http://schemas.microsoft.com/office/drawing/2014/main" id="{E9B6BAEE-24FC-4594-8CFE-8D7FF996E4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67" name="Text Box 7">
          <a:extLst>
            <a:ext uri="{FF2B5EF4-FFF2-40B4-BE49-F238E27FC236}">
              <a16:creationId xmlns:a16="http://schemas.microsoft.com/office/drawing/2014/main" id="{B02995B2-4472-484C-B2F8-4534052352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68" name="Text Box 7">
          <a:extLst>
            <a:ext uri="{FF2B5EF4-FFF2-40B4-BE49-F238E27FC236}">
              <a16:creationId xmlns:a16="http://schemas.microsoft.com/office/drawing/2014/main" id="{099979E2-AB2D-4651-85DB-3BA9029E22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69" name="Text Box 7">
          <a:extLst>
            <a:ext uri="{FF2B5EF4-FFF2-40B4-BE49-F238E27FC236}">
              <a16:creationId xmlns:a16="http://schemas.microsoft.com/office/drawing/2014/main" id="{D6E3C143-D70D-4E11-89DF-8C3427090D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70" name="Text Box 7">
          <a:extLst>
            <a:ext uri="{FF2B5EF4-FFF2-40B4-BE49-F238E27FC236}">
              <a16:creationId xmlns:a16="http://schemas.microsoft.com/office/drawing/2014/main" id="{D78F901B-40D0-431A-A6BF-890F9242D5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71" name="Text Box 7">
          <a:extLst>
            <a:ext uri="{FF2B5EF4-FFF2-40B4-BE49-F238E27FC236}">
              <a16:creationId xmlns:a16="http://schemas.microsoft.com/office/drawing/2014/main" id="{29F34439-6B87-4BEA-BC5E-B113054FF8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72" name="Text Box 7">
          <a:extLst>
            <a:ext uri="{FF2B5EF4-FFF2-40B4-BE49-F238E27FC236}">
              <a16:creationId xmlns:a16="http://schemas.microsoft.com/office/drawing/2014/main" id="{1A863FC2-497B-4022-93B1-F1638ED70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73" name="Text Box 7">
          <a:extLst>
            <a:ext uri="{FF2B5EF4-FFF2-40B4-BE49-F238E27FC236}">
              <a16:creationId xmlns:a16="http://schemas.microsoft.com/office/drawing/2014/main" id="{3F5D5512-D39F-45AD-9573-37253AD60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74" name="Text Box 7">
          <a:extLst>
            <a:ext uri="{FF2B5EF4-FFF2-40B4-BE49-F238E27FC236}">
              <a16:creationId xmlns:a16="http://schemas.microsoft.com/office/drawing/2014/main" id="{FD453F4B-9A6B-4F87-8F71-549DD6898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75" name="Text Box 7">
          <a:extLst>
            <a:ext uri="{FF2B5EF4-FFF2-40B4-BE49-F238E27FC236}">
              <a16:creationId xmlns:a16="http://schemas.microsoft.com/office/drawing/2014/main" id="{7A5A5110-C2AF-4DE0-BE4D-1A3A2A4E9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76" name="Text Box 7">
          <a:extLst>
            <a:ext uri="{FF2B5EF4-FFF2-40B4-BE49-F238E27FC236}">
              <a16:creationId xmlns:a16="http://schemas.microsoft.com/office/drawing/2014/main" id="{ECCFD226-61CA-432C-8A96-3AD1DE7C3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77" name="Text Box 7">
          <a:extLst>
            <a:ext uri="{FF2B5EF4-FFF2-40B4-BE49-F238E27FC236}">
              <a16:creationId xmlns:a16="http://schemas.microsoft.com/office/drawing/2014/main" id="{C311A3BC-60B5-4865-AF73-C8192C973F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78" name="Text Box 7">
          <a:extLst>
            <a:ext uri="{FF2B5EF4-FFF2-40B4-BE49-F238E27FC236}">
              <a16:creationId xmlns:a16="http://schemas.microsoft.com/office/drawing/2014/main" id="{2794C9B9-8A9B-4652-AAA3-A67A137917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79" name="Text Box 7">
          <a:extLst>
            <a:ext uri="{FF2B5EF4-FFF2-40B4-BE49-F238E27FC236}">
              <a16:creationId xmlns:a16="http://schemas.microsoft.com/office/drawing/2014/main" id="{5168C3F3-4197-4E68-944D-2B67EE92D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80" name="Text Box 7">
          <a:extLst>
            <a:ext uri="{FF2B5EF4-FFF2-40B4-BE49-F238E27FC236}">
              <a16:creationId xmlns:a16="http://schemas.microsoft.com/office/drawing/2014/main" id="{21A177C1-47D4-408D-B116-A98BB1426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81" name="Text Box 7">
          <a:extLst>
            <a:ext uri="{FF2B5EF4-FFF2-40B4-BE49-F238E27FC236}">
              <a16:creationId xmlns:a16="http://schemas.microsoft.com/office/drawing/2014/main" id="{63ED5FFE-57AA-45E2-8A60-D59F2F18D8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82" name="Text Box 7">
          <a:extLst>
            <a:ext uri="{FF2B5EF4-FFF2-40B4-BE49-F238E27FC236}">
              <a16:creationId xmlns:a16="http://schemas.microsoft.com/office/drawing/2014/main" id="{00D7973D-6085-465B-9BC2-A9DCFF3D7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83" name="Text Box 7">
          <a:extLst>
            <a:ext uri="{FF2B5EF4-FFF2-40B4-BE49-F238E27FC236}">
              <a16:creationId xmlns:a16="http://schemas.microsoft.com/office/drawing/2014/main" id="{28545DC2-9256-4EE9-A569-B816BBFC25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84" name="Text Box 7">
          <a:extLst>
            <a:ext uri="{FF2B5EF4-FFF2-40B4-BE49-F238E27FC236}">
              <a16:creationId xmlns:a16="http://schemas.microsoft.com/office/drawing/2014/main" id="{D45A6F70-954C-444A-B56F-ABE5E81FA2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85" name="Text Box 7">
          <a:extLst>
            <a:ext uri="{FF2B5EF4-FFF2-40B4-BE49-F238E27FC236}">
              <a16:creationId xmlns:a16="http://schemas.microsoft.com/office/drawing/2014/main" id="{11062191-73DB-4735-A866-A972C73B1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86" name="Text Box 7">
          <a:extLst>
            <a:ext uri="{FF2B5EF4-FFF2-40B4-BE49-F238E27FC236}">
              <a16:creationId xmlns:a16="http://schemas.microsoft.com/office/drawing/2014/main" id="{63F9A238-22A3-4D52-9F0E-89531C3AD6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87" name="Text Box 7">
          <a:extLst>
            <a:ext uri="{FF2B5EF4-FFF2-40B4-BE49-F238E27FC236}">
              <a16:creationId xmlns:a16="http://schemas.microsoft.com/office/drawing/2014/main" id="{31B55431-7310-4754-A3ED-943AE521C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88" name="Text Box 7">
          <a:extLst>
            <a:ext uri="{FF2B5EF4-FFF2-40B4-BE49-F238E27FC236}">
              <a16:creationId xmlns:a16="http://schemas.microsoft.com/office/drawing/2014/main" id="{C1DAFFE1-7851-4866-81E2-6292325AC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89" name="Text Box 7">
          <a:extLst>
            <a:ext uri="{FF2B5EF4-FFF2-40B4-BE49-F238E27FC236}">
              <a16:creationId xmlns:a16="http://schemas.microsoft.com/office/drawing/2014/main" id="{6F6C800F-DF98-4C88-B0A1-2FBCF8AF17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90" name="Text Box 7">
          <a:extLst>
            <a:ext uri="{FF2B5EF4-FFF2-40B4-BE49-F238E27FC236}">
              <a16:creationId xmlns:a16="http://schemas.microsoft.com/office/drawing/2014/main" id="{E901418B-7C2E-4ECD-B5FB-43F5CE491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91" name="Text Box 7">
          <a:extLst>
            <a:ext uri="{FF2B5EF4-FFF2-40B4-BE49-F238E27FC236}">
              <a16:creationId xmlns:a16="http://schemas.microsoft.com/office/drawing/2014/main" id="{EC35687E-3494-426D-A9CA-01794FAF2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92" name="Text Box 7">
          <a:extLst>
            <a:ext uri="{FF2B5EF4-FFF2-40B4-BE49-F238E27FC236}">
              <a16:creationId xmlns:a16="http://schemas.microsoft.com/office/drawing/2014/main" id="{0C315CFD-74C6-470A-92C2-B4D206256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93" name="Text Box 7">
          <a:extLst>
            <a:ext uri="{FF2B5EF4-FFF2-40B4-BE49-F238E27FC236}">
              <a16:creationId xmlns:a16="http://schemas.microsoft.com/office/drawing/2014/main" id="{1946359F-482F-4AD0-9761-5B97BCFE6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94" name="Text Box 7">
          <a:extLst>
            <a:ext uri="{FF2B5EF4-FFF2-40B4-BE49-F238E27FC236}">
              <a16:creationId xmlns:a16="http://schemas.microsoft.com/office/drawing/2014/main" id="{9B0AA42F-E1C8-450A-98E7-1F7B460B1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95" name="Text Box 7">
          <a:extLst>
            <a:ext uri="{FF2B5EF4-FFF2-40B4-BE49-F238E27FC236}">
              <a16:creationId xmlns:a16="http://schemas.microsoft.com/office/drawing/2014/main" id="{37160B89-A2AF-4B7E-B7C9-0C26469C7A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96" name="Text Box 7">
          <a:extLst>
            <a:ext uri="{FF2B5EF4-FFF2-40B4-BE49-F238E27FC236}">
              <a16:creationId xmlns:a16="http://schemas.microsoft.com/office/drawing/2014/main" id="{11C50AAF-C6DA-4C37-B106-720CD4C99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97" name="Text Box 7">
          <a:extLst>
            <a:ext uri="{FF2B5EF4-FFF2-40B4-BE49-F238E27FC236}">
              <a16:creationId xmlns:a16="http://schemas.microsoft.com/office/drawing/2014/main" id="{D6CE1ABD-5899-47CB-9D90-F82CE0C1E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98" name="Text Box 7">
          <a:extLst>
            <a:ext uri="{FF2B5EF4-FFF2-40B4-BE49-F238E27FC236}">
              <a16:creationId xmlns:a16="http://schemas.microsoft.com/office/drawing/2014/main" id="{F243E383-E20C-4621-A24C-FDCF80251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799" name="Text Box 7">
          <a:extLst>
            <a:ext uri="{FF2B5EF4-FFF2-40B4-BE49-F238E27FC236}">
              <a16:creationId xmlns:a16="http://schemas.microsoft.com/office/drawing/2014/main" id="{859E25E6-E5FA-490F-97BD-403BFBECB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00" name="Text Box 7">
          <a:extLst>
            <a:ext uri="{FF2B5EF4-FFF2-40B4-BE49-F238E27FC236}">
              <a16:creationId xmlns:a16="http://schemas.microsoft.com/office/drawing/2014/main" id="{92BDF806-71CC-4EDD-8C9F-6E7813F8D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01" name="Text Box 7">
          <a:extLst>
            <a:ext uri="{FF2B5EF4-FFF2-40B4-BE49-F238E27FC236}">
              <a16:creationId xmlns:a16="http://schemas.microsoft.com/office/drawing/2014/main" id="{0EE50FAA-9F3F-4FC2-9562-2B68349BD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02" name="Text Box 7">
          <a:extLst>
            <a:ext uri="{FF2B5EF4-FFF2-40B4-BE49-F238E27FC236}">
              <a16:creationId xmlns:a16="http://schemas.microsoft.com/office/drawing/2014/main" id="{507A7A41-1B18-41FB-A619-658F032CAF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03" name="Text Box 7">
          <a:extLst>
            <a:ext uri="{FF2B5EF4-FFF2-40B4-BE49-F238E27FC236}">
              <a16:creationId xmlns:a16="http://schemas.microsoft.com/office/drawing/2014/main" id="{53731DE3-8E47-4A51-97BF-98545BBA6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04" name="Text Box 7">
          <a:extLst>
            <a:ext uri="{FF2B5EF4-FFF2-40B4-BE49-F238E27FC236}">
              <a16:creationId xmlns:a16="http://schemas.microsoft.com/office/drawing/2014/main" id="{605A79A2-9E6F-4578-A5B8-D497773B7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05" name="Text Box 7">
          <a:extLst>
            <a:ext uri="{FF2B5EF4-FFF2-40B4-BE49-F238E27FC236}">
              <a16:creationId xmlns:a16="http://schemas.microsoft.com/office/drawing/2014/main" id="{27D765B1-0AA1-46D8-AB2E-0E1D39DC47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06" name="Text Box 7">
          <a:extLst>
            <a:ext uri="{FF2B5EF4-FFF2-40B4-BE49-F238E27FC236}">
              <a16:creationId xmlns:a16="http://schemas.microsoft.com/office/drawing/2014/main" id="{0E96663B-4068-4507-AB3E-17487BFFD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07" name="Text Box 7">
          <a:extLst>
            <a:ext uri="{FF2B5EF4-FFF2-40B4-BE49-F238E27FC236}">
              <a16:creationId xmlns:a16="http://schemas.microsoft.com/office/drawing/2014/main" id="{D1E78294-D9BF-4F74-BE3F-133AC264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08" name="Text Box 7">
          <a:extLst>
            <a:ext uri="{FF2B5EF4-FFF2-40B4-BE49-F238E27FC236}">
              <a16:creationId xmlns:a16="http://schemas.microsoft.com/office/drawing/2014/main" id="{056C04A4-753F-4404-8255-6632FB63F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09" name="Text Box 7">
          <a:extLst>
            <a:ext uri="{FF2B5EF4-FFF2-40B4-BE49-F238E27FC236}">
              <a16:creationId xmlns:a16="http://schemas.microsoft.com/office/drawing/2014/main" id="{70528BD0-A70A-4C99-A911-5A08F2BBAF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10" name="Text Box 7">
          <a:extLst>
            <a:ext uri="{FF2B5EF4-FFF2-40B4-BE49-F238E27FC236}">
              <a16:creationId xmlns:a16="http://schemas.microsoft.com/office/drawing/2014/main" id="{484931F5-689A-4C75-AA4E-610996653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11" name="Text Box 7">
          <a:extLst>
            <a:ext uri="{FF2B5EF4-FFF2-40B4-BE49-F238E27FC236}">
              <a16:creationId xmlns:a16="http://schemas.microsoft.com/office/drawing/2014/main" id="{1DF97CC4-8044-460C-8C80-7D6299D8F9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12" name="Text Box 7">
          <a:extLst>
            <a:ext uri="{FF2B5EF4-FFF2-40B4-BE49-F238E27FC236}">
              <a16:creationId xmlns:a16="http://schemas.microsoft.com/office/drawing/2014/main" id="{8B5952C1-AB67-47A1-B1EA-1A52F5DFE3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13" name="Text Box 7">
          <a:extLst>
            <a:ext uri="{FF2B5EF4-FFF2-40B4-BE49-F238E27FC236}">
              <a16:creationId xmlns:a16="http://schemas.microsoft.com/office/drawing/2014/main" id="{933E048B-BE8D-4EDC-8E21-85CD9221B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14" name="Text Box 7">
          <a:extLst>
            <a:ext uri="{FF2B5EF4-FFF2-40B4-BE49-F238E27FC236}">
              <a16:creationId xmlns:a16="http://schemas.microsoft.com/office/drawing/2014/main" id="{1E76C81C-55DF-4DE5-8F23-4B724E0CE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15" name="Text Box 7">
          <a:extLst>
            <a:ext uri="{FF2B5EF4-FFF2-40B4-BE49-F238E27FC236}">
              <a16:creationId xmlns:a16="http://schemas.microsoft.com/office/drawing/2014/main" id="{96AEC76E-AF89-4C1E-8FC1-F7B6FBA9F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16" name="Text Box 7">
          <a:extLst>
            <a:ext uri="{FF2B5EF4-FFF2-40B4-BE49-F238E27FC236}">
              <a16:creationId xmlns:a16="http://schemas.microsoft.com/office/drawing/2014/main" id="{26897174-6F28-49D9-B101-DAF345BFA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17" name="Text Box 7">
          <a:extLst>
            <a:ext uri="{FF2B5EF4-FFF2-40B4-BE49-F238E27FC236}">
              <a16:creationId xmlns:a16="http://schemas.microsoft.com/office/drawing/2014/main" id="{144885BC-B3C1-4A75-9D29-08CBB64A9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18" name="Text Box 7">
          <a:extLst>
            <a:ext uri="{FF2B5EF4-FFF2-40B4-BE49-F238E27FC236}">
              <a16:creationId xmlns:a16="http://schemas.microsoft.com/office/drawing/2014/main" id="{821E3F1E-272F-4118-A9C2-03EC49A1A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19" name="Text Box 7">
          <a:extLst>
            <a:ext uri="{FF2B5EF4-FFF2-40B4-BE49-F238E27FC236}">
              <a16:creationId xmlns:a16="http://schemas.microsoft.com/office/drawing/2014/main" id="{DAF5D970-69F7-4C76-8A70-6022FA2A55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20" name="Text Box 7">
          <a:extLst>
            <a:ext uri="{FF2B5EF4-FFF2-40B4-BE49-F238E27FC236}">
              <a16:creationId xmlns:a16="http://schemas.microsoft.com/office/drawing/2014/main" id="{522F3AE1-BFFE-4B19-A556-F83795479A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21" name="Text Box 7">
          <a:extLst>
            <a:ext uri="{FF2B5EF4-FFF2-40B4-BE49-F238E27FC236}">
              <a16:creationId xmlns:a16="http://schemas.microsoft.com/office/drawing/2014/main" id="{80AB9AA7-31AD-4443-A04F-FC4A9916C0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22" name="Text Box 7">
          <a:extLst>
            <a:ext uri="{FF2B5EF4-FFF2-40B4-BE49-F238E27FC236}">
              <a16:creationId xmlns:a16="http://schemas.microsoft.com/office/drawing/2014/main" id="{BE0F8946-8B85-44FB-8AF3-E59BB14DB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23" name="Text Box 7">
          <a:extLst>
            <a:ext uri="{FF2B5EF4-FFF2-40B4-BE49-F238E27FC236}">
              <a16:creationId xmlns:a16="http://schemas.microsoft.com/office/drawing/2014/main" id="{16329F59-08D9-471B-96CA-12CB4667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24" name="Text Box 7">
          <a:extLst>
            <a:ext uri="{FF2B5EF4-FFF2-40B4-BE49-F238E27FC236}">
              <a16:creationId xmlns:a16="http://schemas.microsoft.com/office/drawing/2014/main" id="{791194BA-526D-4346-9A5B-D94DC426E2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25" name="Text Box 7">
          <a:extLst>
            <a:ext uri="{FF2B5EF4-FFF2-40B4-BE49-F238E27FC236}">
              <a16:creationId xmlns:a16="http://schemas.microsoft.com/office/drawing/2014/main" id="{CE7BC759-7D87-448B-91E0-6228BD3E5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26" name="Text Box 7">
          <a:extLst>
            <a:ext uri="{FF2B5EF4-FFF2-40B4-BE49-F238E27FC236}">
              <a16:creationId xmlns:a16="http://schemas.microsoft.com/office/drawing/2014/main" id="{97BD5175-518E-4DE5-AF72-61291C4BD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27" name="Text Box 7">
          <a:extLst>
            <a:ext uri="{FF2B5EF4-FFF2-40B4-BE49-F238E27FC236}">
              <a16:creationId xmlns:a16="http://schemas.microsoft.com/office/drawing/2014/main" id="{469650BF-53FE-44CF-8DFF-2C91EFCC4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28" name="Text Box 7">
          <a:extLst>
            <a:ext uri="{FF2B5EF4-FFF2-40B4-BE49-F238E27FC236}">
              <a16:creationId xmlns:a16="http://schemas.microsoft.com/office/drawing/2014/main" id="{865E5117-C388-4778-9DFA-92F055127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29" name="Text Box 7">
          <a:extLst>
            <a:ext uri="{FF2B5EF4-FFF2-40B4-BE49-F238E27FC236}">
              <a16:creationId xmlns:a16="http://schemas.microsoft.com/office/drawing/2014/main" id="{8788FF2C-9BD5-48F0-8E07-18526E8F1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30" name="Text Box 7">
          <a:extLst>
            <a:ext uri="{FF2B5EF4-FFF2-40B4-BE49-F238E27FC236}">
              <a16:creationId xmlns:a16="http://schemas.microsoft.com/office/drawing/2014/main" id="{0B407286-4CB4-42D9-8129-0F32FF603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31" name="Text Box 7">
          <a:extLst>
            <a:ext uri="{FF2B5EF4-FFF2-40B4-BE49-F238E27FC236}">
              <a16:creationId xmlns:a16="http://schemas.microsoft.com/office/drawing/2014/main" id="{8225DF06-28F8-43E5-BFD1-C44AAA955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32" name="Text Box 7">
          <a:extLst>
            <a:ext uri="{FF2B5EF4-FFF2-40B4-BE49-F238E27FC236}">
              <a16:creationId xmlns:a16="http://schemas.microsoft.com/office/drawing/2014/main" id="{8A852548-73B0-4A74-A69C-3887AAC18A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33" name="Text Box 7">
          <a:extLst>
            <a:ext uri="{FF2B5EF4-FFF2-40B4-BE49-F238E27FC236}">
              <a16:creationId xmlns:a16="http://schemas.microsoft.com/office/drawing/2014/main" id="{8D7EAB60-F472-4235-9548-710E88232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34" name="Text Box 7">
          <a:extLst>
            <a:ext uri="{FF2B5EF4-FFF2-40B4-BE49-F238E27FC236}">
              <a16:creationId xmlns:a16="http://schemas.microsoft.com/office/drawing/2014/main" id="{3207A90D-7ED2-4453-86B6-BA139D158D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35" name="Text Box 7">
          <a:extLst>
            <a:ext uri="{FF2B5EF4-FFF2-40B4-BE49-F238E27FC236}">
              <a16:creationId xmlns:a16="http://schemas.microsoft.com/office/drawing/2014/main" id="{DCD2D024-55FF-484A-A869-2E9315B9C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36" name="Text Box 7">
          <a:extLst>
            <a:ext uri="{FF2B5EF4-FFF2-40B4-BE49-F238E27FC236}">
              <a16:creationId xmlns:a16="http://schemas.microsoft.com/office/drawing/2014/main" id="{53666105-CD2B-4F3D-9CEF-018E176CFD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37" name="Text Box 7">
          <a:extLst>
            <a:ext uri="{FF2B5EF4-FFF2-40B4-BE49-F238E27FC236}">
              <a16:creationId xmlns:a16="http://schemas.microsoft.com/office/drawing/2014/main" id="{FB44E5F6-ACFD-45BF-ABDE-F7EEE3F90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38" name="Text Box 7">
          <a:extLst>
            <a:ext uri="{FF2B5EF4-FFF2-40B4-BE49-F238E27FC236}">
              <a16:creationId xmlns:a16="http://schemas.microsoft.com/office/drawing/2014/main" id="{5D39C68A-086A-4370-9509-85AE00FFF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39" name="Text Box 7">
          <a:extLst>
            <a:ext uri="{FF2B5EF4-FFF2-40B4-BE49-F238E27FC236}">
              <a16:creationId xmlns:a16="http://schemas.microsoft.com/office/drawing/2014/main" id="{AAC12574-CA5B-42AA-8D0A-317BD095C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40" name="Text Box 7">
          <a:extLst>
            <a:ext uri="{FF2B5EF4-FFF2-40B4-BE49-F238E27FC236}">
              <a16:creationId xmlns:a16="http://schemas.microsoft.com/office/drawing/2014/main" id="{6C3146C1-59DC-4238-8AC4-AEBA7FD51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41" name="Text Box 7">
          <a:extLst>
            <a:ext uri="{FF2B5EF4-FFF2-40B4-BE49-F238E27FC236}">
              <a16:creationId xmlns:a16="http://schemas.microsoft.com/office/drawing/2014/main" id="{4C4241B4-5973-47C4-8CE6-FA058FCED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42" name="Text Box 7">
          <a:extLst>
            <a:ext uri="{FF2B5EF4-FFF2-40B4-BE49-F238E27FC236}">
              <a16:creationId xmlns:a16="http://schemas.microsoft.com/office/drawing/2014/main" id="{93AF346D-0EDE-4F25-A807-BB3AA4E77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43" name="Text Box 7">
          <a:extLst>
            <a:ext uri="{FF2B5EF4-FFF2-40B4-BE49-F238E27FC236}">
              <a16:creationId xmlns:a16="http://schemas.microsoft.com/office/drawing/2014/main" id="{BB6BFB6D-EDEB-48D2-922A-C9328DCC2E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44" name="Text Box 7">
          <a:extLst>
            <a:ext uri="{FF2B5EF4-FFF2-40B4-BE49-F238E27FC236}">
              <a16:creationId xmlns:a16="http://schemas.microsoft.com/office/drawing/2014/main" id="{329A9788-56D6-456A-BD98-6D6CA9239D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45" name="Text Box 7">
          <a:extLst>
            <a:ext uri="{FF2B5EF4-FFF2-40B4-BE49-F238E27FC236}">
              <a16:creationId xmlns:a16="http://schemas.microsoft.com/office/drawing/2014/main" id="{3F0413F8-8F1C-4796-B9FD-314DFA70E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46" name="Text Box 7">
          <a:extLst>
            <a:ext uri="{FF2B5EF4-FFF2-40B4-BE49-F238E27FC236}">
              <a16:creationId xmlns:a16="http://schemas.microsoft.com/office/drawing/2014/main" id="{6DDD217A-FDE7-40A2-A560-CFE5A9AC6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47" name="Text Box 7">
          <a:extLst>
            <a:ext uri="{FF2B5EF4-FFF2-40B4-BE49-F238E27FC236}">
              <a16:creationId xmlns:a16="http://schemas.microsoft.com/office/drawing/2014/main" id="{51DDB880-5BD9-424A-9986-A1C68D00BD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48" name="Text Box 7">
          <a:extLst>
            <a:ext uri="{FF2B5EF4-FFF2-40B4-BE49-F238E27FC236}">
              <a16:creationId xmlns:a16="http://schemas.microsoft.com/office/drawing/2014/main" id="{423BFC5F-4CD7-403C-98F4-184FAF9405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49" name="Text Box 7">
          <a:extLst>
            <a:ext uri="{FF2B5EF4-FFF2-40B4-BE49-F238E27FC236}">
              <a16:creationId xmlns:a16="http://schemas.microsoft.com/office/drawing/2014/main" id="{7D99A603-813D-40DA-9118-39F1770AB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50" name="Text Box 7">
          <a:extLst>
            <a:ext uri="{FF2B5EF4-FFF2-40B4-BE49-F238E27FC236}">
              <a16:creationId xmlns:a16="http://schemas.microsoft.com/office/drawing/2014/main" id="{16C95956-C174-4F07-B9BD-4A1DA548C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51" name="Text Box 7">
          <a:extLst>
            <a:ext uri="{FF2B5EF4-FFF2-40B4-BE49-F238E27FC236}">
              <a16:creationId xmlns:a16="http://schemas.microsoft.com/office/drawing/2014/main" id="{38F9EE78-1420-4D0A-B8D2-A10B56179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52" name="Text Box 7">
          <a:extLst>
            <a:ext uri="{FF2B5EF4-FFF2-40B4-BE49-F238E27FC236}">
              <a16:creationId xmlns:a16="http://schemas.microsoft.com/office/drawing/2014/main" id="{E51996E7-79A8-446E-94D1-3B8FD134D6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53" name="Text Box 7">
          <a:extLst>
            <a:ext uri="{FF2B5EF4-FFF2-40B4-BE49-F238E27FC236}">
              <a16:creationId xmlns:a16="http://schemas.microsoft.com/office/drawing/2014/main" id="{C92E486A-DE78-4FEB-9CC2-AB15D796A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54" name="Text Box 7">
          <a:extLst>
            <a:ext uri="{FF2B5EF4-FFF2-40B4-BE49-F238E27FC236}">
              <a16:creationId xmlns:a16="http://schemas.microsoft.com/office/drawing/2014/main" id="{5D25CEF0-2F3E-4EE1-8901-671470180E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55" name="Text Box 7">
          <a:extLst>
            <a:ext uri="{FF2B5EF4-FFF2-40B4-BE49-F238E27FC236}">
              <a16:creationId xmlns:a16="http://schemas.microsoft.com/office/drawing/2014/main" id="{B6E02037-7665-40A2-AF93-AAD64E662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56" name="Text Box 7">
          <a:extLst>
            <a:ext uri="{FF2B5EF4-FFF2-40B4-BE49-F238E27FC236}">
              <a16:creationId xmlns:a16="http://schemas.microsoft.com/office/drawing/2014/main" id="{17E7DE84-B05A-4594-9E95-9DA25EEF8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57" name="Text Box 7">
          <a:extLst>
            <a:ext uri="{FF2B5EF4-FFF2-40B4-BE49-F238E27FC236}">
              <a16:creationId xmlns:a16="http://schemas.microsoft.com/office/drawing/2014/main" id="{4E1FE09F-009F-406A-B7FB-DE2AB30B7C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58" name="Text Box 7">
          <a:extLst>
            <a:ext uri="{FF2B5EF4-FFF2-40B4-BE49-F238E27FC236}">
              <a16:creationId xmlns:a16="http://schemas.microsoft.com/office/drawing/2014/main" id="{D2559AE8-2370-44F5-B11E-74E9F558A0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59" name="Text Box 7">
          <a:extLst>
            <a:ext uri="{FF2B5EF4-FFF2-40B4-BE49-F238E27FC236}">
              <a16:creationId xmlns:a16="http://schemas.microsoft.com/office/drawing/2014/main" id="{90892AA8-0755-437E-AA35-E32C25316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60" name="Text Box 7">
          <a:extLst>
            <a:ext uri="{FF2B5EF4-FFF2-40B4-BE49-F238E27FC236}">
              <a16:creationId xmlns:a16="http://schemas.microsoft.com/office/drawing/2014/main" id="{2B198EDC-729F-4141-99EE-4CB6CE637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61" name="Text Box 7">
          <a:extLst>
            <a:ext uri="{FF2B5EF4-FFF2-40B4-BE49-F238E27FC236}">
              <a16:creationId xmlns:a16="http://schemas.microsoft.com/office/drawing/2014/main" id="{2DCFD882-D5DD-4B30-BF65-B4F7C12716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62" name="Text Box 7">
          <a:extLst>
            <a:ext uri="{FF2B5EF4-FFF2-40B4-BE49-F238E27FC236}">
              <a16:creationId xmlns:a16="http://schemas.microsoft.com/office/drawing/2014/main" id="{28C1B675-4D20-49DF-A3BB-848107CBE1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63" name="Text Box 7">
          <a:extLst>
            <a:ext uri="{FF2B5EF4-FFF2-40B4-BE49-F238E27FC236}">
              <a16:creationId xmlns:a16="http://schemas.microsoft.com/office/drawing/2014/main" id="{C7DA4909-92F8-4773-8A47-57D979AF68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64" name="Text Box 7">
          <a:extLst>
            <a:ext uri="{FF2B5EF4-FFF2-40B4-BE49-F238E27FC236}">
              <a16:creationId xmlns:a16="http://schemas.microsoft.com/office/drawing/2014/main" id="{E4B8E3F0-87E5-4BB6-A291-7F04A00AB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65" name="Text Box 7">
          <a:extLst>
            <a:ext uri="{FF2B5EF4-FFF2-40B4-BE49-F238E27FC236}">
              <a16:creationId xmlns:a16="http://schemas.microsoft.com/office/drawing/2014/main" id="{7ADD17C9-7BDB-476D-B8B5-61618B6092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66" name="Text Box 7">
          <a:extLst>
            <a:ext uri="{FF2B5EF4-FFF2-40B4-BE49-F238E27FC236}">
              <a16:creationId xmlns:a16="http://schemas.microsoft.com/office/drawing/2014/main" id="{AC44C0B2-A22C-4237-A8D2-B2C9549B7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67" name="Text Box 7">
          <a:extLst>
            <a:ext uri="{FF2B5EF4-FFF2-40B4-BE49-F238E27FC236}">
              <a16:creationId xmlns:a16="http://schemas.microsoft.com/office/drawing/2014/main" id="{AC8FC91F-15E1-439E-951F-E342BBAC70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68" name="Text Box 7">
          <a:extLst>
            <a:ext uri="{FF2B5EF4-FFF2-40B4-BE49-F238E27FC236}">
              <a16:creationId xmlns:a16="http://schemas.microsoft.com/office/drawing/2014/main" id="{92C1FF01-3604-4A2A-B8D1-4DE96E12A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69" name="Text Box 7">
          <a:extLst>
            <a:ext uri="{FF2B5EF4-FFF2-40B4-BE49-F238E27FC236}">
              <a16:creationId xmlns:a16="http://schemas.microsoft.com/office/drawing/2014/main" id="{4C88E6C4-170B-4BB1-AE03-73A9321B9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70" name="Text Box 7">
          <a:extLst>
            <a:ext uri="{FF2B5EF4-FFF2-40B4-BE49-F238E27FC236}">
              <a16:creationId xmlns:a16="http://schemas.microsoft.com/office/drawing/2014/main" id="{2D939D5C-5D36-4280-B5FE-26B9FD1C0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71" name="Text Box 7">
          <a:extLst>
            <a:ext uri="{FF2B5EF4-FFF2-40B4-BE49-F238E27FC236}">
              <a16:creationId xmlns:a16="http://schemas.microsoft.com/office/drawing/2014/main" id="{BE8A0747-08C3-4559-B72F-4573C9CB3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72" name="Text Box 7">
          <a:extLst>
            <a:ext uri="{FF2B5EF4-FFF2-40B4-BE49-F238E27FC236}">
              <a16:creationId xmlns:a16="http://schemas.microsoft.com/office/drawing/2014/main" id="{590732EE-639E-4C00-A8BF-9B5D867E3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73" name="Text Box 7">
          <a:extLst>
            <a:ext uri="{FF2B5EF4-FFF2-40B4-BE49-F238E27FC236}">
              <a16:creationId xmlns:a16="http://schemas.microsoft.com/office/drawing/2014/main" id="{FFD02A24-58AC-4EA1-BAE2-CB6EE8537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74" name="Text Box 7">
          <a:extLst>
            <a:ext uri="{FF2B5EF4-FFF2-40B4-BE49-F238E27FC236}">
              <a16:creationId xmlns:a16="http://schemas.microsoft.com/office/drawing/2014/main" id="{BB1CE627-2D28-43F1-9E61-BCBCF0660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75" name="Text Box 7">
          <a:extLst>
            <a:ext uri="{FF2B5EF4-FFF2-40B4-BE49-F238E27FC236}">
              <a16:creationId xmlns:a16="http://schemas.microsoft.com/office/drawing/2014/main" id="{5EAD47AE-B47E-4A54-9D6C-36F4E7676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76" name="Text Box 7">
          <a:extLst>
            <a:ext uri="{FF2B5EF4-FFF2-40B4-BE49-F238E27FC236}">
              <a16:creationId xmlns:a16="http://schemas.microsoft.com/office/drawing/2014/main" id="{8165DD7F-B86D-4CE7-996C-F252AAA11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77" name="Text Box 7">
          <a:extLst>
            <a:ext uri="{FF2B5EF4-FFF2-40B4-BE49-F238E27FC236}">
              <a16:creationId xmlns:a16="http://schemas.microsoft.com/office/drawing/2014/main" id="{F5654EEF-FD62-49DE-A83A-472BFDC026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78" name="Text Box 7">
          <a:extLst>
            <a:ext uri="{FF2B5EF4-FFF2-40B4-BE49-F238E27FC236}">
              <a16:creationId xmlns:a16="http://schemas.microsoft.com/office/drawing/2014/main" id="{558F53B4-E222-4B36-843B-4C211CB8B7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79" name="Text Box 7">
          <a:extLst>
            <a:ext uri="{FF2B5EF4-FFF2-40B4-BE49-F238E27FC236}">
              <a16:creationId xmlns:a16="http://schemas.microsoft.com/office/drawing/2014/main" id="{2B0A9A32-35D0-4E00-BC4D-E5369D8E08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80" name="Text Box 7">
          <a:extLst>
            <a:ext uri="{FF2B5EF4-FFF2-40B4-BE49-F238E27FC236}">
              <a16:creationId xmlns:a16="http://schemas.microsoft.com/office/drawing/2014/main" id="{2714918D-8844-4DC3-A93C-F0BAA6658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81" name="Text Box 7">
          <a:extLst>
            <a:ext uri="{FF2B5EF4-FFF2-40B4-BE49-F238E27FC236}">
              <a16:creationId xmlns:a16="http://schemas.microsoft.com/office/drawing/2014/main" id="{ECEA2268-A678-46D3-8AC8-B2C69AC9DC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82" name="Text Box 7">
          <a:extLst>
            <a:ext uri="{FF2B5EF4-FFF2-40B4-BE49-F238E27FC236}">
              <a16:creationId xmlns:a16="http://schemas.microsoft.com/office/drawing/2014/main" id="{4F98606C-427E-446F-B888-A094718CD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83" name="Text Box 7">
          <a:extLst>
            <a:ext uri="{FF2B5EF4-FFF2-40B4-BE49-F238E27FC236}">
              <a16:creationId xmlns:a16="http://schemas.microsoft.com/office/drawing/2014/main" id="{B068FC2C-DA8F-4724-9E35-01A35A1434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84" name="Text Box 7">
          <a:extLst>
            <a:ext uri="{FF2B5EF4-FFF2-40B4-BE49-F238E27FC236}">
              <a16:creationId xmlns:a16="http://schemas.microsoft.com/office/drawing/2014/main" id="{B5568A32-128F-48D1-81CD-4D3B2E8956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85" name="Text Box 7">
          <a:extLst>
            <a:ext uri="{FF2B5EF4-FFF2-40B4-BE49-F238E27FC236}">
              <a16:creationId xmlns:a16="http://schemas.microsoft.com/office/drawing/2014/main" id="{2A04D7B0-2723-4356-80FF-8A92923C5A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86" name="Text Box 7">
          <a:extLst>
            <a:ext uri="{FF2B5EF4-FFF2-40B4-BE49-F238E27FC236}">
              <a16:creationId xmlns:a16="http://schemas.microsoft.com/office/drawing/2014/main" id="{08B0E6DA-FD24-484A-9EA0-8CF75E444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87" name="Text Box 7">
          <a:extLst>
            <a:ext uri="{FF2B5EF4-FFF2-40B4-BE49-F238E27FC236}">
              <a16:creationId xmlns:a16="http://schemas.microsoft.com/office/drawing/2014/main" id="{180A1BC2-ABCB-46B7-9C41-BAFFEC7CBD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88" name="Text Box 7">
          <a:extLst>
            <a:ext uri="{FF2B5EF4-FFF2-40B4-BE49-F238E27FC236}">
              <a16:creationId xmlns:a16="http://schemas.microsoft.com/office/drawing/2014/main" id="{858FA83B-1E41-4E88-8EFC-4E3BE813C3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89" name="Text Box 7">
          <a:extLst>
            <a:ext uri="{FF2B5EF4-FFF2-40B4-BE49-F238E27FC236}">
              <a16:creationId xmlns:a16="http://schemas.microsoft.com/office/drawing/2014/main" id="{6DE7BD45-E65C-4091-9E02-CF267B030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90" name="Text Box 7">
          <a:extLst>
            <a:ext uri="{FF2B5EF4-FFF2-40B4-BE49-F238E27FC236}">
              <a16:creationId xmlns:a16="http://schemas.microsoft.com/office/drawing/2014/main" id="{C2123A68-7FAD-474B-8EEA-51B300474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91" name="Text Box 7">
          <a:extLst>
            <a:ext uri="{FF2B5EF4-FFF2-40B4-BE49-F238E27FC236}">
              <a16:creationId xmlns:a16="http://schemas.microsoft.com/office/drawing/2014/main" id="{39E9B6D4-488E-4CF4-B860-F16752525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92" name="Text Box 7">
          <a:extLst>
            <a:ext uri="{FF2B5EF4-FFF2-40B4-BE49-F238E27FC236}">
              <a16:creationId xmlns:a16="http://schemas.microsoft.com/office/drawing/2014/main" id="{815D5FBF-FC48-4526-A483-360A34C613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93" name="Text Box 7">
          <a:extLst>
            <a:ext uri="{FF2B5EF4-FFF2-40B4-BE49-F238E27FC236}">
              <a16:creationId xmlns:a16="http://schemas.microsoft.com/office/drawing/2014/main" id="{813E467D-59C4-4386-BC77-9D86656B2D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94" name="Text Box 7">
          <a:extLst>
            <a:ext uri="{FF2B5EF4-FFF2-40B4-BE49-F238E27FC236}">
              <a16:creationId xmlns:a16="http://schemas.microsoft.com/office/drawing/2014/main" id="{1B48325A-F9B6-404B-BEDA-622836A5A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95" name="Text Box 7">
          <a:extLst>
            <a:ext uri="{FF2B5EF4-FFF2-40B4-BE49-F238E27FC236}">
              <a16:creationId xmlns:a16="http://schemas.microsoft.com/office/drawing/2014/main" id="{B2F0F9CB-63ED-4EB9-B7AB-70B08174F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96" name="Text Box 7">
          <a:extLst>
            <a:ext uri="{FF2B5EF4-FFF2-40B4-BE49-F238E27FC236}">
              <a16:creationId xmlns:a16="http://schemas.microsoft.com/office/drawing/2014/main" id="{3EC41B97-2440-4BD8-90C4-155733D44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97" name="Text Box 7">
          <a:extLst>
            <a:ext uri="{FF2B5EF4-FFF2-40B4-BE49-F238E27FC236}">
              <a16:creationId xmlns:a16="http://schemas.microsoft.com/office/drawing/2014/main" id="{B357DF52-B02C-4D3D-B193-29BD8C3B71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98" name="Text Box 7">
          <a:extLst>
            <a:ext uri="{FF2B5EF4-FFF2-40B4-BE49-F238E27FC236}">
              <a16:creationId xmlns:a16="http://schemas.microsoft.com/office/drawing/2014/main" id="{BEDBAB10-5D5A-46F1-A06B-08DA2D75B5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899" name="Text Box 7">
          <a:extLst>
            <a:ext uri="{FF2B5EF4-FFF2-40B4-BE49-F238E27FC236}">
              <a16:creationId xmlns:a16="http://schemas.microsoft.com/office/drawing/2014/main" id="{4F13B86C-A672-4906-A09B-AC6274D84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00" name="Text Box 7">
          <a:extLst>
            <a:ext uri="{FF2B5EF4-FFF2-40B4-BE49-F238E27FC236}">
              <a16:creationId xmlns:a16="http://schemas.microsoft.com/office/drawing/2014/main" id="{E9CB983F-5766-4240-A6DC-825B160FB0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01" name="Text Box 7">
          <a:extLst>
            <a:ext uri="{FF2B5EF4-FFF2-40B4-BE49-F238E27FC236}">
              <a16:creationId xmlns:a16="http://schemas.microsoft.com/office/drawing/2014/main" id="{8FD2CF4D-95CA-4602-A3EB-567F2338B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02" name="Text Box 7">
          <a:extLst>
            <a:ext uri="{FF2B5EF4-FFF2-40B4-BE49-F238E27FC236}">
              <a16:creationId xmlns:a16="http://schemas.microsoft.com/office/drawing/2014/main" id="{2AC7F7C4-F4C2-4EAF-821C-C8CBD0611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03" name="Text Box 7">
          <a:extLst>
            <a:ext uri="{FF2B5EF4-FFF2-40B4-BE49-F238E27FC236}">
              <a16:creationId xmlns:a16="http://schemas.microsoft.com/office/drawing/2014/main" id="{03F4013C-4C32-487F-AA61-0E1E39E0C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04" name="Text Box 7">
          <a:extLst>
            <a:ext uri="{FF2B5EF4-FFF2-40B4-BE49-F238E27FC236}">
              <a16:creationId xmlns:a16="http://schemas.microsoft.com/office/drawing/2014/main" id="{CF85B0E2-1C82-4EB4-8737-E841C818B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05" name="Text Box 7">
          <a:extLst>
            <a:ext uri="{FF2B5EF4-FFF2-40B4-BE49-F238E27FC236}">
              <a16:creationId xmlns:a16="http://schemas.microsoft.com/office/drawing/2014/main" id="{691C9AE1-A7AB-4D95-ACD5-1455A918AE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2906" name="Text Box 7">
          <a:extLst>
            <a:ext uri="{FF2B5EF4-FFF2-40B4-BE49-F238E27FC236}">
              <a16:creationId xmlns:a16="http://schemas.microsoft.com/office/drawing/2014/main" id="{034F8C89-541D-4AAC-9331-849A771BB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07" name="Text Box 7">
          <a:extLst>
            <a:ext uri="{FF2B5EF4-FFF2-40B4-BE49-F238E27FC236}">
              <a16:creationId xmlns:a16="http://schemas.microsoft.com/office/drawing/2014/main" id="{88ECC830-DCF5-421B-B98D-B48CB4077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08" name="Text Box 7">
          <a:extLst>
            <a:ext uri="{FF2B5EF4-FFF2-40B4-BE49-F238E27FC236}">
              <a16:creationId xmlns:a16="http://schemas.microsoft.com/office/drawing/2014/main" id="{6F08BEE2-F799-4B8D-89DB-BE968173F2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09" name="Text Box 7">
          <a:extLst>
            <a:ext uri="{FF2B5EF4-FFF2-40B4-BE49-F238E27FC236}">
              <a16:creationId xmlns:a16="http://schemas.microsoft.com/office/drawing/2014/main" id="{69BE41A5-6E99-4D0D-AC44-87F273BF8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10" name="Text Box 7">
          <a:extLst>
            <a:ext uri="{FF2B5EF4-FFF2-40B4-BE49-F238E27FC236}">
              <a16:creationId xmlns:a16="http://schemas.microsoft.com/office/drawing/2014/main" id="{06B27A0D-ABAB-46B5-9D9E-DF6DA0603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11" name="Text Box 7">
          <a:extLst>
            <a:ext uri="{FF2B5EF4-FFF2-40B4-BE49-F238E27FC236}">
              <a16:creationId xmlns:a16="http://schemas.microsoft.com/office/drawing/2014/main" id="{3A13AD6B-1427-4881-BF18-250D032519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12" name="Text Box 7">
          <a:extLst>
            <a:ext uri="{FF2B5EF4-FFF2-40B4-BE49-F238E27FC236}">
              <a16:creationId xmlns:a16="http://schemas.microsoft.com/office/drawing/2014/main" id="{113231DA-770E-46EC-9AEE-BB95BF5BB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13" name="Text Box 7">
          <a:extLst>
            <a:ext uri="{FF2B5EF4-FFF2-40B4-BE49-F238E27FC236}">
              <a16:creationId xmlns:a16="http://schemas.microsoft.com/office/drawing/2014/main" id="{0228292B-AD6D-44C2-BB92-CFACB83041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14" name="Text Box 7">
          <a:extLst>
            <a:ext uri="{FF2B5EF4-FFF2-40B4-BE49-F238E27FC236}">
              <a16:creationId xmlns:a16="http://schemas.microsoft.com/office/drawing/2014/main" id="{2CC04467-6F34-440F-A1CF-BEAD0D44D4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15" name="Text Box 7">
          <a:extLst>
            <a:ext uri="{FF2B5EF4-FFF2-40B4-BE49-F238E27FC236}">
              <a16:creationId xmlns:a16="http://schemas.microsoft.com/office/drawing/2014/main" id="{84741B99-6809-41FC-988E-2ED7F85AC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16" name="Text Box 7">
          <a:extLst>
            <a:ext uri="{FF2B5EF4-FFF2-40B4-BE49-F238E27FC236}">
              <a16:creationId xmlns:a16="http://schemas.microsoft.com/office/drawing/2014/main" id="{5980C44A-6393-4BB0-8798-9D43F76F3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17" name="Text Box 7">
          <a:extLst>
            <a:ext uri="{FF2B5EF4-FFF2-40B4-BE49-F238E27FC236}">
              <a16:creationId xmlns:a16="http://schemas.microsoft.com/office/drawing/2014/main" id="{9DD760A1-9215-412A-A753-437E0E347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18" name="Text Box 7">
          <a:extLst>
            <a:ext uri="{FF2B5EF4-FFF2-40B4-BE49-F238E27FC236}">
              <a16:creationId xmlns:a16="http://schemas.microsoft.com/office/drawing/2014/main" id="{C7CA0471-A5E0-4966-A092-05C0B7216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19" name="Text Box 7">
          <a:extLst>
            <a:ext uri="{FF2B5EF4-FFF2-40B4-BE49-F238E27FC236}">
              <a16:creationId xmlns:a16="http://schemas.microsoft.com/office/drawing/2014/main" id="{50E5C62E-3FCA-4C1C-AB3B-7A4B7C48E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20" name="Text Box 7">
          <a:extLst>
            <a:ext uri="{FF2B5EF4-FFF2-40B4-BE49-F238E27FC236}">
              <a16:creationId xmlns:a16="http://schemas.microsoft.com/office/drawing/2014/main" id="{6A5F8922-6D75-40C4-B417-878186A1BE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21" name="Text Box 7">
          <a:extLst>
            <a:ext uri="{FF2B5EF4-FFF2-40B4-BE49-F238E27FC236}">
              <a16:creationId xmlns:a16="http://schemas.microsoft.com/office/drawing/2014/main" id="{43269A04-5CE5-494F-AE36-15B1AB223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22" name="Text Box 7">
          <a:extLst>
            <a:ext uri="{FF2B5EF4-FFF2-40B4-BE49-F238E27FC236}">
              <a16:creationId xmlns:a16="http://schemas.microsoft.com/office/drawing/2014/main" id="{DC4D7545-1CAC-415F-A6A7-E97AC8BE26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23" name="Text Box 7">
          <a:extLst>
            <a:ext uri="{FF2B5EF4-FFF2-40B4-BE49-F238E27FC236}">
              <a16:creationId xmlns:a16="http://schemas.microsoft.com/office/drawing/2014/main" id="{1A88978E-53E0-49B4-86E7-63AE2111BD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24" name="Text Box 7">
          <a:extLst>
            <a:ext uri="{FF2B5EF4-FFF2-40B4-BE49-F238E27FC236}">
              <a16:creationId xmlns:a16="http://schemas.microsoft.com/office/drawing/2014/main" id="{D5B2CE0E-EF14-47B7-888E-A1E52B6F1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25" name="Text Box 7">
          <a:extLst>
            <a:ext uri="{FF2B5EF4-FFF2-40B4-BE49-F238E27FC236}">
              <a16:creationId xmlns:a16="http://schemas.microsoft.com/office/drawing/2014/main" id="{25ED8EEE-9D98-421D-BCB5-02CD7DD951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26" name="Text Box 7">
          <a:extLst>
            <a:ext uri="{FF2B5EF4-FFF2-40B4-BE49-F238E27FC236}">
              <a16:creationId xmlns:a16="http://schemas.microsoft.com/office/drawing/2014/main" id="{EC2A39F0-C922-4DEA-A2EC-19167051B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27" name="Text Box 7">
          <a:extLst>
            <a:ext uri="{FF2B5EF4-FFF2-40B4-BE49-F238E27FC236}">
              <a16:creationId xmlns:a16="http://schemas.microsoft.com/office/drawing/2014/main" id="{EEA7A57F-84E0-4B07-B394-34829099D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28" name="Text Box 7">
          <a:extLst>
            <a:ext uri="{FF2B5EF4-FFF2-40B4-BE49-F238E27FC236}">
              <a16:creationId xmlns:a16="http://schemas.microsoft.com/office/drawing/2014/main" id="{83CF9F90-27D3-4994-8A74-BF86F7404E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29" name="Text Box 7">
          <a:extLst>
            <a:ext uri="{FF2B5EF4-FFF2-40B4-BE49-F238E27FC236}">
              <a16:creationId xmlns:a16="http://schemas.microsoft.com/office/drawing/2014/main" id="{8B534F67-8F15-4D0B-AB60-FF7FFE589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30" name="Text Box 7">
          <a:extLst>
            <a:ext uri="{FF2B5EF4-FFF2-40B4-BE49-F238E27FC236}">
              <a16:creationId xmlns:a16="http://schemas.microsoft.com/office/drawing/2014/main" id="{49B9DF34-7E0F-4083-9F89-400B33B42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31" name="Text Box 7">
          <a:extLst>
            <a:ext uri="{FF2B5EF4-FFF2-40B4-BE49-F238E27FC236}">
              <a16:creationId xmlns:a16="http://schemas.microsoft.com/office/drawing/2014/main" id="{642F1EB4-7A4E-4F51-88F3-AEC0FF0DB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32" name="Text Box 7">
          <a:extLst>
            <a:ext uri="{FF2B5EF4-FFF2-40B4-BE49-F238E27FC236}">
              <a16:creationId xmlns:a16="http://schemas.microsoft.com/office/drawing/2014/main" id="{2719B64D-10F6-4710-A3C1-5D453CD5C2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33" name="Text Box 7">
          <a:extLst>
            <a:ext uri="{FF2B5EF4-FFF2-40B4-BE49-F238E27FC236}">
              <a16:creationId xmlns:a16="http://schemas.microsoft.com/office/drawing/2014/main" id="{CB4FB59C-9275-4018-A25D-5C43FDFE7D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34" name="Text Box 7">
          <a:extLst>
            <a:ext uri="{FF2B5EF4-FFF2-40B4-BE49-F238E27FC236}">
              <a16:creationId xmlns:a16="http://schemas.microsoft.com/office/drawing/2014/main" id="{8FA158A5-547F-452F-9E03-00225789E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35" name="Text Box 7">
          <a:extLst>
            <a:ext uri="{FF2B5EF4-FFF2-40B4-BE49-F238E27FC236}">
              <a16:creationId xmlns:a16="http://schemas.microsoft.com/office/drawing/2014/main" id="{9D1810AB-A214-405C-A8DA-D7610271B6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36" name="Text Box 7">
          <a:extLst>
            <a:ext uri="{FF2B5EF4-FFF2-40B4-BE49-F238E27FC236}">
              <a16:creationId xmlns:a16="http://schemas.microsoft.com/office/drawing/2014/main" id="{A76C6B49-9FE9-4871-90A4-388538AF1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37" name="Text Box 7">
          <a:extLst>
            <a:ext uri="{FF2B5EF4-FFF2-40B4-BE49-F238E27FC236}">
              <a16:creationId xmlns:a16="http://schemas.microsoft.com/office/drawing/2014/main" id="{56B0DDE5-B504-4CA3-8E43-DCA62A616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38" name="Text Box 7">
          <a:extLst>
            <a:ext uri="{FF2B5EF4-FFF2-40B4-BE49-F238E27FC236}">
              <a16:creationId xmlns:a16="http://schemas.microsoft.com/office/drawing/2014/main" id="{F4B94304-4464-458E-B311-596E103F83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39" name="Text Box 7">
          <a:extLst>
            <a:ext uri="{FF2B5EF4-FFF2-40B4-BE49-F238E27FC236}">
              <a16:creationId xmlns:a16="http://schemas.microsoft.com/office/drawing/2014/main" id="{EF8FEFA0-E41D-498E-A2AA-D7FEF4CF33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40" name="Text Box 7">
          <a:extLst>
            <a:ext uri="{FF2B5EF4-FFF2-40B4-BE49-F238E27FC236}">
              <a16:creationId xmlns:a16="http://schemas.microsoft.com/office/drawing/2014/main" id="{65512D1D-806F-4122-B9F1-E26E1129B4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41" name="Text Box 7">
          <a:extLst>
            <a:ext uri="{FF2B5EF4-FFF2-40B4-BE49-F238E27FC236}">
              <a16:creationId xmlns:a16="http://schemas.microsoft.com/office/drawing/2014/main" id="{17D5FC86-04FB-4FB0-BFF5-5D93E0ACA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42" name="Text Box 7">
          <a:extLst>
            <a:ext uri="{FF2B5EF4-FFF2-40B4-BE49-F238E27FC236}">
              <a16:creationId xmlns:a16="http://schemas.microsoft.com/office/drawing/2014/main" id="{571BC7CF-54E7-4C17-BF16-87E18C555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43" name="Text Box 7">
          <a:extLst>
            <a:ext uri="{FF2B5EF4-FFF2-40B4-BE49-F238E27FC236}">
              <a16:creationId xmlns:a16="http://schemas.microsoft.com/office/drawing/2014/main" id="{E01D5EB1-9920-4604-BABC-2D39C4E0D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44" name="Text Box 7">
          <a:extLst>
            <a:ext uri="{FF2B5EF4-FFF2-40B4-BE49-F238E27FC236}">
              <a16:creationId xmlns:a16="http://schemas.microsoft.com/office/drawing/2014/main" id="{15B2D3B3-B775-410B-8835-9AC05FF0F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45" name="Text Box 7">
          <a:extLst>
            <a:ext uri="{FF2B5EF4-FFF2-40B4-BE49-F238E27FC236}">
              <a16:creationId xmlns:a16="http://schemas.microsoft.com/office/drawing/2014/main" id="{6CAC2250-3C4C-4812-95CB-D527CF0914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46" name="Text Box 7">
          <a:extLst>
            <a:ext uri="{FF2B5EF4-FFF2-40B4-BE49-F238E27FC236}">
              <a16:creationId xmlns:a16="http://schemas.microsoft.com/office/drawing/2014/main" id="{4ECB5EE9-D8B8-4965-81A1-ED6B5733A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47" name="Text Box 7">
          <a:extLst>
            <a:ext uri="{FF2B5EF4-FFF2-40B4-BE49-F238E27FC236}">
              <a16:creationId xmlns:a16="http://schemas.microsoft.com/office/drawing/2014/main" id="{35E5497B-BC2D-47CC-ACB0-6B0987B775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48" name="Text Box 7">
          <a:extLst>
            <a:ext uri="{FF2B5EF4-FFF2-40B4-BE49-F238E27FC236}">
              <a16:creationId xmlns:a16="http://schemas.microsoft.com/office/drawing/2014/main" id="{68EF7660-EEA7-4030-BF90-A73FE1D4BB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49" name="Text Box 7">
          <a:extLst>
            <a:ext uri="{FF2B5EF4-FFF2-40B4-BE49-F238E27FC236}">
              <a16:creationId xmlns:a16="http://schemas.microsoft.com/office/drawing/2014/main" id="{205A513F-2844-4397-9DD2-E11AF694FD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50" name="Text Box 7">
          <a:extLst>
            <a:ext uri="{FF2B5EF4-FFF2-40B4-BE49-F238E27FC236}">
              <a16:creationId xmlns:a16="http://schemas.microsoft.com/office/drawing/2014/main" id="{67E2FDE9-A955-49F3-B46D-BDEF4DD76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51" name="Text Box 7">
          <a:extLst>
            <a:ext uri="{FF2B5EF4-FFF2-40B4-BE49-F238E27FC236}">
              <a16:creationId xmlns:a16="http://schemas.microsoft.com/office/drawing/2014/main" id="{349B7645-1AAA-4515-AB6D-AEF484378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52" name="Text Box 7">
          <a:extLst>
            <a:ext uri="{FF2B5EF4-FFF2-40B4-BE49-F238E27FC236}">
              <a16:creationId xmlns:a16="http://schemas.microsoft.com/office/drawing/2014/main" id="{7053E7A9-8566-4BF3-AE15-2DF9E9EBCF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53" name="Text Box 7">
          <a:extLst>
            <a:ext uri="{FF2B5EF4-FFF2-40B4-BE49-F238E27FC236}">
              <a16:creationId xmlns:a16="http://schemas.microsoft.com/office/drawing/2014/main" id="{D44824AA-5AE8-45B0-8951-368A0F4A2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54" name="Text Box 7">
          <a:extLst>
            <a:ext uri="{FF2B5EF4-FFF2-40B4-BE49-F238E27FC236}">
              <a16:creationId xmlns:a16="http://schemas.microsoft.com/office/drawing/2014/main" id="{515A6464-8811-4FF0-921A-F3CA59C068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55" name="Text Box 7">
          <a:extLst>
            <a:ext uri="{FF2B5EF4-FFF2-40B4-BE49-F238E27FC236}">
              <a16:creationId xmlns:a16="http://schemas.microsoft.com/office/drawing/2014/main" id="{DE8294DB-2CE5-488F-82CD-9BF874302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56" name="Text Box 7">
          <a:extLst>
            <a:ext uri="{FF2B5EF4-FFF2-40B4-BE49-F238E27FC236}">
              <a16:creationId xmlns:a16="http://schemas.microsoft.com/office/drawing/2014/main" id="{3FEF39CF-82B3-4EDE-AEA5-2E7096B0D2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57" name="Text Box 7">
          <a:extLst>
            <a:ext uri="{FF2B5EF4-FFF2-40B4-BE49-F238E27FC236}">
              <a16:creationId xmlns:a16="http://schemas.microsoft.com/office/drawing/2014/main" id="{1DA3313D-F20D-4E78-B320-E49BD1B84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58" name="Text Box 7">
          <a:extLst>
            <a:ext uri="{FF2B5EF4-FFF2-40B4-BE49-F238E27FC236}">
              <a16:creationId xmlns:a16="http://schemas.microsoft.com/office/drawing/2014/main" id="{A0BFDE73-12D9-449D-98A7-70F546D72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59" name="Text Box 7">
          <a:extLst>
            <a:ext uri="{FF2B5EF4-FFF2-40B4-BE49-F238E27FC236}">
              <a16:creationId xmlns:a16="http://schemas.microsoft.com/office/drawing/2014/main" id="{4892D181-A167-43C2-AB72-86AF7B6E38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60" name="Text Box 7">
          <a:extLst>
            <a:ext uri="{FF2B5EF4-FFF2-40B4-BE49-F238E27FC236}">
              <a16:creationId xmlns:a16="http://schemas.microsoft.com/office/drawing/2014/main" id="{9795C8B8-BAF5-4463-B516-08E64226CA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61" name="Text Box 7">
          <a:extLst>
            <a:ext uri="{FF2B5EF4-FFF2-40B4-BE49-F238E27FC236}">
              <a16:creationId xmlns:a16="http://schemas.microsoft.com/office/drawing/2014/main" id="{1C2FD75F-354B-482B-A9B8-65272D677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62" name="Text Box 7">
          <a:extLst>
            <a:ext uri="{FF2B5EF4-FFF2-40B4-BE49-F238E27FC236}">
              <a16:creationId xmlns:a16="http://schemas.microsoft.com/office/drawing/2014/main" id="{9E137918-B1DC-4045-8657-3DC5D3E2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63" name="Text Box 7">
          <a:extLst>
            <a:ext uri="{FF2B5EF4-FFF2-40B4-BE49-F238E27FC236}">
              <a16:creationId xmlns:a16="http://schemas.microsoft.com/office/drawing/2014/main" id="{A8013ADD-F3C7-40E9-BB0A-AC834AFAD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64" name="Text Box 7">
          <a:extLst>
            <a:ext uri="{FF2B5EF4-FFF2-40B4-BE49-F238E27FC236}">
              <a16:creationId xmlns:a16="http://schemas.microsoft.com/office/drawing/2014/main" id="{873355B9-149F-41B6-92A1-DA2D306065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65" name="Text Box 7">
          <a:extLst>
            <a:ext uri="{FF2B5EF4-FFF2-40B4-BE49-F238E27FC236}">
              <a16:creationId xmlns:a16="http://schemas.microsoft.com/office/drawing/2014/main" id="{C26AE46B-B964-4669-BDF4-B39828822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66" name="Text Box 7">
          <a:extLst>
            <a:ext uri="{FF2B5EF4-FFF2-40B4-BE49-F238E27FC236}">
              <a16:creationId xmlns:a16="http://schemas.microsoft.com/office/drawing/2014/main" id="{EFA2F451-6B01-4E07-B0D0-8FD71FEEAE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67" name="Text Box 7">
          <a:extLst>
            <a:ext uri="{FF2B5EF4-FFF2-40B4-BE49-F238E27FC236}">
              <a16:creationId xmlns:a16="http://schemas.microsoft.com/office/drawing/2014/main" id="{C79C2B74-1415-4780-94FF-5BC60E26F5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68" name="Text Box 7">
          <a:extLst>
            <a:ext uri="{FF2B5EF4-FFF2-40B4-BE49-F238E27FC236}">
              <a16:creationId xmlns:a16="http://schemas.microsoft.com/office/drawing/2014/main" id="{56739C09-BD79-4986-BBDA-58955B293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69" name="Text Box 7">
          <a:extLst>
            <a:ext uri="{FF2B5EF4-FFF2-40B4-BE49-F238E27FC236}">
              <a16:creationId xmlns:a16="http://schemas.microsoft.com/office/drawing/2014/main" id="{4640DA43-DDAB-472B-86AA-CA92CDFAC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70" name="Text Box 7">
          <a:extLst>
            <a:ext uri="{FF2B5EF4-FFF2-40B4-BE49-F238E27FC236}">
              <a16:creationId xmlns:a16="http://schemas.microsoft.com/office/drawing/2014/main" id="{A2FBFEFE-BAB8-4EB4-BB7D-30077F0BDD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71" name="Text Box 7">
          <a:extLst>
            <a:ext uri="{FF2B5EF4-FFF2-40B4-BE49-F238E27FC236}">
              <a16:creationId xmlns:a16="http://schemas.microsoft.com/office/drawing/2014/main" id="{D4582183-53FF-43A3-A542-3D5F27C4B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72" name="Text Box 7">
          <a:extLst>
            <a:ext uri="{FF2B5EF4-FFF2-40B4-BE49-F238E27FC236}">
              <a16:creationId xmlns:a16="http://schemas.microsoft.com/office/drawing/2014/main" id="{57B8F5FE-C941-4C12-B79E-99A9DC13C8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73" name="Text Box 7">
          <a:extLst>
            <a:ext uri="{FF2B5EF4-FFF2-40B4-BE49-F238E27FC236}">
              <a16:creationId xmlns:a16="http://schemas.microsoft.com/office/drawing/2014/main" id="{59C52A46-92ED-4C0A-A851-3CEA84B56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74" name="Text Box 7">
          <a:extLst>
            <a:ext uri="{FF2B5EF4-FFF2-40B4-BE49-F238E27FC236}">
              <a16:creationId xmlns:a16="http://schemas.microsoft.com/office/drawing/2014/main" id="{BB2F0850-D55E-453E-B005-F4CB6BF4B7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75" name="Text Box 7">
          <a:extLst>
            <a:ext uri="{FF2B5EF4-FFF2-40B4-BE49-F238E27FC236}">
              <a16:creationId xmlns:a16="http://schemas.microsoft.com/office/drawing/2014/main" id="{14B4EBF6-B93C-4C2E-A872-5D343396E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76" name="Text Box 7">
          <a:extLst>
            <a:ext uri="{FF2B5EF4-FFF2-40B4-BE49-F238E27FC236}">
              <a16:creationId xmlns:a16="http://schemas.microsoft.com/office/drawing/2014/main" id="{CA3D47EE-AC75-4F44-A42F-7B31EC0C46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77" name="Text Box 7">
          <a:extLst>
            <a:ext uri="{FF2B5EF4-FFF2-40B4-BE49-F238E27FC236}">
              <a16:creationId xmlns:a16="http://schemas.microsoft.com/office/drawing/2014/main" id="{7C8B7843-B367-44F6-96F9-9D17D2CAB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78" name="Text Box 7">
          <a:extLst>
            <a:ext uri="{FF2B5EF4-FFF2-40B4-BE49-F238E27FC236}">
              <a16:creationId xmlns:a16="http://schemas.microsoft.com/office/drawing/2014/main" id="{0780770D-21A5-4AA6-B8CA-DEA34A714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79" name="Text Box 7">
          <a:extLst>
            <a:ext uri="{FF2B5EF4-FFF2-40B4-BE49-F238E27FC236}">
              <a16:creationId xmlns:a16="http://schemas.microsoft.com/office/drawing/2014/main" id="{4067D6D7-2E51-40F9-8245-8627387F60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80" name="Text Box 7">
          <a:extLst>
            <a:ext uri="{FF2B5EF4-FFF2-40B4-BE49-F238E27FC236}">
              <a16:creationId xmlns:a16="http://schemas.microsoft.com/office/drawing/2014/main" id="{60F99F12-7168-4C7D-8046-B6CA4B248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81" name="Text Box 7">
          <a:extLst>
            <a:ext uri="{FF2B5EF4-FFF2-40B4-BE49-F238E27FC236}">
              <a16:creationId xmlns:a16="http://schemas.microsoft.com/office/drawing/2014/main" id="{0D6728DA-B810-48CE-9100-06AF96098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82" name="Text Box 7">
          <a:extLst>
            <a:ext uri="{FF2B5EF4-FFF2-40B4-BE49-F238E27FC236}">
              <a16:creationId xmlns:a16="http://schemas.microsoft.com/office/drawing/2014/main" id="{3196A8BB-A121-4C6D-908B-BFE330F717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83" name="Text Box 7">
          <a:extLst>
            <a:ext uri="{FF2B5EF4-FFF2-40B4-BE49-F238E27FC236}">
              <a16:creationId xmlns:a16="http://schemas.microsoft.com/office/drawing/2014/main" id="{2DE07881-70A9-4D17-A1E6-8FBD743C66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84" name="Text Box 7">
          <a:extLst>
            <a:ext uri="{FF2B5EF4-FFF2-40B4-BE49-F238E27FC236}">
              <a16:creationId xmlns:a16="http://schemas.microsoft.com/office/drawing/2014/main" id="{4935A735-825F-4583-8461-3CE2D9F57C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85" name="Text Box 7">
          <a:extLst>
            <a:ext uri="{FF2B5EF4-FFF2-40B4-BE49-F238E27FC236}">
              <a16:creationId xmlns:a16="http://schemas.microsoft.com/office/drawing/2014/main" id="{4116D148-52A2-4D5C-A9A7-E28D373DC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86" name="Text Box 7">
          <a:extLst>
            <a:ext uri="{FF2B5EF4-FFF2-40B4-BE49-F238E27FC236}">
              <a16:creationId xmlns:a16="http://schemas.microsoft.com/office/drawing/2014/main" id="{D9801B2C-2567-4C73-9508-983AC0D44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87" name="Text Box 7">
          <a:extLst>
            <a:ext uri="{FF2B5EF4-FFF2-40B4-BE49-F238E27FC236}">
              <a16:creationId xmlns:a16="http://schemas.microsoft.com/office/drawing/2014/main" id="{251E6BEB-9E53-4810-BF5B-92288A81FD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88" name="Text Box 7">
          <a:extLst>
            <a:ext uri="{FF2B5EF4-FFF2-40B4-BE49-F238E27FC236}">
              <a16:creationId xmlns:a16="http://schemas.microsoft.com/office/drawing/2014/main" id="{C4860F6B-CE80-46BC-9068-A2D293943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89" name="Text Box 7">
          <a:extLst>
            <a:ext uri="{FF2B5EF4-FFF2-40B4-BE49-F238E27FC236}">
              <a16:creationId xmlns:a16="http://schemas.microsoft.com/office/drawing/2014/main" id="{3D29A4CE-BF42-4E65-A6C8-AE122629D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90" name="Text Box 7">
          <a:extLst>
            <a:ext uri="{FF2B5EF4-FFF2-40B4-BE49-F238E27FC236}">
              <a16:creationId xmlns:a16="http://schemas.microsoft.com/office/drawing/2014/main" id="{7F72F68B-7E38-45E5-81D8-D3F7A6DE2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91" name="Text Box 7">
          <a:extLst>
            <a:ext uri="{FF2B5EF4-FFF2-40B4-BE49-F238E27FC236}">
              <a16:creationId xmlns:a16="http://schemas.microsoft.com/office/drawing/2014/main" id="{03441E75-92FD-47F2-989E-A6B215829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92" name="Text Box 7">
          <a:extLst>
            <a:ext uri="{FF2B5EF4-FFF2-40B4-BE49-F238E27FC236}">
              <a16:creationId xmlns:a16="http://schemas.microsoft.com/office/drawing/2014/main" id="{853ADCC6-E495-41DF-87B4-DC5FDAD9F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93" name="Text Box 7">
          <a:extLst>
            <a:ext uri="{FF2B5EF4-FFF2-40B4-BE49-F238E27FC236}">
              <a16:creationId xmlns:a16="http://schemas.microsoft.com/office/drawing/2014/main" id="{72790AAA-9279-4254-BCA6-2ABD9FBD8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94" name="Text Box 7">
          <a:extLst>
            <a:ext uri="{FF2B5EF4-FFF2-40B4-BE49-F238E27FC236}">
              <a16:creationId xmlns:a16="http://schemas.microsoft.com/office/drawing/2014/main" id="{585EA96C-ECA7-4B3B-B17E-F754070D5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95" name="Text Box 7">
          <a:extLst>
            <a:ext uri="{FF2B5EF4-FFF2-40B4-BE49-F238E27FC236}">
              <a16:creationId xmlns:a16="http://schemas.microsoft.com/office/drawing/2014/main" id="{6B92848C-0306-462F-B2FC-8B9D58CDC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96" name="Text Box 7">
          <a:extLst>
            <a:ext uri="{FF2B5EF4-FFF2-40B4-BE49-F238E27FC236}">
              <a16:creationId xmlns:a16="http://schemas.microsoft.com/office/drawing/2014/main" id="{982A2EEE-3E00-4DBF-BF3F-5739BD7E16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97" name="Text Box 7">
          <a:extLst>
            <a:ext uri="{FF2B5EF4-FFF2-40B4-BE49-F238E27FC236}">
              <a16:creationId xmlns:a16="http://schemas.microsoft.com/office/drawing/2014/main" id="{0E7AA2D2-0057-4449-A0AA-069B399F95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98" name="Text Box 7">
          <a:extLst>
            <a:ext uri="{FF2B5EF4-FFF2-40B4-BE49-F238E27FC236}">
              <a16:creationId xmlns:a16="http://schemas.microsoft.com/office/drawing/2014/main" id="{B975D145-95F7-4FDC-98C1-641E7FCA8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999" name="Text Box 7">
          <a:extLst>
            <a:ext uri="{FF2B5EF4-FFF2-40B4-BE49-F238E27FC236}">
              <a16:creationId xmlns:a16="http://schemas.microsoft.com/office/drawing/2014/main" id="{91CF3E62-4948-4CEA-862D-1B82A0B363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00" name="Text Box 7">
          <a:extLst>
            <a:ext uri="{FF2B5EF4-FFF2-40B4-BE49-F238E27FC236}">
              <a16:creationId xmlns:a16="http://schemas.microsoft.com/office/drawing/2014/main" id="{3604A5F8-BE84-44E6-99F1-B79CF58CE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01" name="Text Box 7">
          <a:extLst>
            <a:ext uri="{FF2B5EF4-FFF2-40B4-BE49-F238E27FC236}">
              <a16:creationId xmlns:a16="http://schemas.microsoft.com/office/drawing/2014/main" id="{21DDEE49-BDB4-4ED0-94DC-AB6D060B7D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02" name="Text Box 7">
          <a:extLst>
            <a:ext uri="{FF2B5EF4-FFF2-40B4-BE49-F238E27FC236}">
              <a16:creationId xmlns:a16="http://schemas.microsoft.com/office/drawing/2014/main" id="{B14061FE-D795-4671-BD57-C6B8028585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03" name="Text Box 7">
          <a:extLst>
            <a:ext uri="{FF2B5EF4-FFF2-40B4-BE49-F238E27FC236}">
              <a16:creationId xmlns:a16="http://schemas.microsoft.com/office/drawing/2014/main" id="{A6E45647-42BA-481D-B82C-5B48DEDF3E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04" name="Text Box 7">
          <a:extLst>
            <a:ext uri="{FF2B5EF4-FFF2-40B4-BE49-F238E27FC236}">
              <a16:creationId xmlns:a16="http://schemas.microsoft.com/office/drawing/2014/main" id="{13E94A4E-9422-437B-A389-5E733AF90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05" name="Text Box 7">
          <a:extLst>
            <a:ext uri="{FF2B5EF4-FFF2-40B4-BE49-F238E27FC236}">
              <a16:creationId xmlns:a16="http://schemas.microsoft.com/office/drawing/2014/main" id="{5A9E2CDF-1B18-4582-9788-A4ABC079D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06" name="Text Box 7">
          <a:extLst>
            <a:ext uri="{FF2B5EF4-FFF2-40B4-BE49-F238E27FC236}">
              <a16:creationId xmlns:a16="http://schemas.microsoft.com/office/drawing/2014/main" id="{05C69EFE-0800-4813-8B06-A1BAFB85E8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07" name="Text Box 7">
          <a:extLst>
            <a:ext uri="{FF2B5EF4-FFF2-40B4-BE49-F238E27FC236}">
              <a16:creationId xmlns:a16="http://schemas.microsoft.com/office/drawing/2014/main" id="{0FC8CA76-CB8C-42F4-934D-689D46A9C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08" name="Text Box 7">
          <a:extLst>
            <a:ext uri="{FF2B5EF4-FFF2-40B4-BE49-F238E27FC236}">
              <a16:creationId xmlns:a16="http://schemas.microsoft.com/office/drawing/2014/main" id="{BF315185-B569-456C-9986-8630C5DED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09" name="Text Box 7">
          <a:extLst>
            <a:ext uri="{FF2B5EF4-FFF2-40B4-BE49-F238E27FC236}">
              <a16:creationId xmlns:a16="http://schemas.microsoft.com/office/drawing/2014/main" id="{6D6A5340-CDE2-44AB-9827-2D4457D15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10" name="Text Box 7">
          <a:extLst>
            <a:ext uri="{FF2B5EF4-FFF2-40B4-BE49-F238E27FC236}">
              <a16:creationId xmlns:a16="http://schemas.microsoft.com/office/drawing/2014/main" id="{C3CDC7F2-0B6B-4D19-8BF0-665D0CB465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11" name="Text Box 7">
          <a:extLst>
            <a:ext uri="{FF2B5EF4-FFF2-40B4-BE49-F238E27FC236}">
              <a16:creationId xmlns:a16="http://schemas.microsoft.com/office/drawing/2014/main" id="{562EABBC-240B-495F-AEFB-CBD13BCF95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12" name="Text Box 7">
          <a:extLst>
            <a:ext uri="{FF2B5EF4-FFF2-40B4-BE49-F238E27FC236}">
              <a16:creationId xmlns:a16="http://schemas.microsoft.com/office/drawing/2014/main" id="{D9D09C43-944C-496D-8E61-02DE1FFD8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13" name="Text Box 7">
          <a:extLst>
            <a:ext uri="{FF2B5EF4-FFF2-40B4-BE49-F238E27FC236}">
              <a16:creationId xmlns:a16="http://schemas.microsoft.com/office/drawing/2014/main" id="{315DF8C0-A0B4-4CB5-96A2-6CBB82BC4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14" name="Text Box 7">
          <a:extLst>
            <a:ext uri="{FF2B5EF4-FFF2-40B4-BE49-F238E27FC236}">
              <a16:creationId xmlns:a16="http://schemas.microsoft.com/office/drawing/2014/main" id="{431315EC-384E-4186-9015-A0946E24C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15" name="Text Box 7">
          <a:extLst>
            <a:ext uri="{FF2B5EF4-FFF2-40B4-BE49-F238E27FC236}">
              <a16:creationId xmlns:a16="http://schemas.microsoft.com/office/drawing/2014/main" id="{D4B507D1-550A-4BB6-967E-788A3BAB8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16" name="Text Box 7">
          <a:extLst>
            <a:ext uri="{FF2B5EF4-FFF2-40B4-BE49-F238E27FC236}">
              <a16:creationId xmlns:a16="http://schemas.microsoft.com/office/drawing/2014/main" id="{1D0E9A05-80CF-4966-954F-9BE66C111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17" name="Text Box 7">
          <a:extLst>
            <a:ext uri="{FF2B5EF4-FFF2-40B4-BE49-F238E27FC236}">
              <a16:creationId xmlns:a16="http://schemas.microsoft.com/office/drawing/2014/main" id="{1F90DA2B-3EAF-4D5F-959A-D6B381836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18" name="Text Box 7">
          <a:extLst>
            <a:ext uri="{FF2B5EF4-FFF2-40B4-BE49-F238E27FC236}">
              <a16:creationId xmlns:a16="http://schemas.microsoft.com/office/drawing/2014/main" id="{43A76E53-A496-40E9-B934-DB0090B29A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19" name="Text Box 7">
          <a:extLst>
            <a:ext uri="{FF2B5EF4-FFF2-40B4-BE49-F238E27FC236}">
              <a16:creationId xmlns:a16="http://schemas.microsoft.com/office/drawing/2014/main" id="{A08C41F1-1880-4E42-8467-EB314E562A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20" name="Text Box 7">
          <a:extLst>
            <a:ext uri="{FF2B5EF4-FFF2-40B4-BE49-F238E27FC236}">
              <a16:creationId xmlns:a16="http://schemas.microsoft.com/office/drawing/2014/main" id="{F56A0196-8ACF-4AAA-81D3-07A21B772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21" name="Text Box 7">
          <a:extLst>
            <a:ext uri="{FF2B5EF4-FFF2-40B4-BE49-F238E27FC236}">
              <a16:creationId xmlns:a16="http://schemas.microsoft.com/office/drawing/2014/main" id="{D491F630-F2D1-4384-821F-A0A4BA57B4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22" name="Text Box 7">
          <a:extLst>
            <a:ext uri="{FF2B5EF4-FFF2-40B4-BE49-F238E27FC236}">
              <a16:creationId xmlns:a16="http://schemas.microsoft.com/office/drawing/2014/main" id="{BC39B8EA-D586-444D-9296-7D4F8D5D16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23" name="Text Box 7">
          <a:extLst>
            <a:ext uri="{FF2B5EF4-FFF2-40B4-BE49-F238E27FC236}">
              <a16:creationId xmlns:a16="http://schemas.microsoft.com/office/drawing/2014/main" id="{F5B02F5C-4192-41B0-B087-17E9226F60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24" name="Text Box 7">
          <a:extLst>
            <a:ext uri="{FF2B5EF4-FFF2-40B4-BE49-F238E27FC236}">
              <a16:creationId xmlns:a16="http://schemas.microsoft.com/office/drawing/2014/main" id="{447F7228-8E49-41EF-AAE2-DC4FD8019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25" name="Text Box 7">
          <a:extLst>
            <a:ext uri="{FF2B5EF4-FFF2-40B4-BE49-F238E27FC236}">
              <a16:creationId xmlns:a16="http://schemas.microsoft.com/office/drawing/2014/main" id="{4FE57186-C933-4D0E-868A-3B3AD4CCB5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26" name="Text Box 7">
          <a:extLst>
            <a:ext uri="{FF2B5EF4-FFF2-40B4-BE49-F238E27FC236}">
              <a16:creationId xmlns:a16="http://schemas.microsoft.com/office/drawing/2014/main" id="{655A1C2E-2CAB-480D-8F0A-067C5FEDF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27" name="Text Box 7">
          <a:extLst>
            <a:ext uri="{FF2B5EF4-FFF2-40B4-BE49-F238E27FC236}">
              <a16:creationId xmlns:a16="http://schemas.microsoft.com/office/drawing/2014/main" id="{DA4C3603-5090-4B71-9B1A-03DFFA21CF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28" name="Text Box 7">
          <a:extLst>
            <a:ext uri="{FF2B5EF4-FFF2-40B4-BE49-F238E27FC236}">
              <a16:creationId xmlns:a16="http://schemas.microsoft.com/office/drawing/2014/main" id="{5065E2B0-FAF4-42CB-A7ED-FF1E8D04FF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29" name="Text Box 7">
          <a:extLst>
            <a:ext uri="{FF2B5EF4-FFF2-40B4-BE49-F238E27FC236}">
              <a16:creationId xmlns:a16="http://schemas.microsoft.com/office/drawing/2014/main" id="{16F4FC7B-6467-4A6F-9A94-A5B07E82DB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30" name="Text Box 7">
          <a:extLst>
            <a:ext uri="{FF2B5EF4-FFF2-40B4-BE49-F238E27FC236}">
              <a16:creationId xmlns:a16="http://schemas.microsoft.com/office/drawing/2014/main" id="{A48136BE-5E21-4348-A9C3-5927D67C0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31" name="Text Box 7">
          <a:extLst>
            <a:ext uri="{FF2B5EF4-FFF2-40B4-BE49-F238E27FC236}">
              <a16:creationId xmlns:a16="http://schemas.microsoft.com/office/drawing/2014/main" id="{8C2C609C-AEBD-4E9C-BF7D-14EBE862D7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32" name="Text Box 7">
          <a:extLst>
            <a:ext uri="{FF2B5EF4-FFF2-40B4-BE49-F238E27FC236}">
              <a16:creationId xmlns:a16="http://schemas.microsoft.com/office/drawing/2014/main" id="{5E2B1571-7CCD-4B8E-BDE4-1BA3197C0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33" name="Text Box 7">
          <a:extLst>
            <a:ext uri="{FF2B5EF4-FFF2-40B4-BE49-F238E27FC236}">
              <a16:creationId xmlns:a16="http://schemas.microsoft.com/office/drawing/2014/main" id="{BCC6F6DD-F12A-4614-9838-249754BEA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34" name="Text Box 7">
          <a:extLst>
            <a:ext uri="{FF2B5EF4-FFF2-40B4-BE49-F238E27FC236}">
              <a16:creationId xmlns:a16="http://schemas.microsoft.com/office/drawing/2014/main" id="{3BEEC594-B4DC-46E9-841C-FF92A3438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35" name="Text Box 7">
          <a:extLst>
            <a:ext uri="{FF2B5EF4-FFF2-40B4-BE49-F238E27FC236}">
              <a16:creationId xmlns:a16="http://schemas.microsoft.com/office/drawing/2014/main" id="{2760CA74-E0A6-43BE-8FCA-66282CB82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36" name="Text Box 7">
          <a:extLst>
            <a:ext uri="{FF2B5EF4-FFF2-40B4-BE49-F238E27FC236}">
              <a16:creationId xmlns:a16="http://schemas.microsoft.com/office/drawing/2014/main" id="{6915AA14-639F-46FC-B870-A17DCACDC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37" name="Text Box 7">
          <a:extLst>
            <a:ext uri="{FF2B5EF4-FFF2-40B4-BE49-F238E27FC236}">
              <a16:creationId xmlns:a16="http://schemas.microsoft.com/office/drawing/2014/main" id="{75F93719-694C-4505-A908-FBE472AEF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38" name="Text Box 7">
          <a:extLst>
            <a:ext uri="{FF2B5EF4-FFF2-40B4-BE49-F238E27FC236}">
              <a16:creationId xmlns:a16="http://schemas.microsoft.com/office/drawing/2014/main" id="{6C2FBE9E-3175-463D-8175-1BC576920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39" name="Text Box 7">
          <a:extLst>
            <a:ext uri="{FF2B5EF4-FFF2-40B4-BE49-F238E27FC236}">
              <a16:creationId xmlns:a16="http://schemas.microsoft.com/office/drawing/2014/main" id="{D9DB6BC9-A69A-4E9E-A01B-7EBFBD28A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40" name="Text Box 7">
          <a:extLst>
            <a:ext uri="{FF2B5EF4-FFF2-40B4-BE49-F238E27FC236}">
              <a16:creationId xmlns:a16="http://schemas.microsoft.com/office/drawing/2014/main" id="{41027A1A-6659-4959-86A4-4FACF0792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41" name="Text Box 7">
          <a:extLst>
            <a:ext uri="{FF2B5EF4-FFF2-40B4-BE49-F238E27FC236}">
              <a16:creationId xmlns:a16="http://schemas.microsoft.com/office/drawing/2014/main" id="{E329BA99-31DB-48DD-848E-7F20FA9FB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42" name="Text Box 7">
          <a:extLst>
            <a:ext uri="{FF2B5EF4-FFF2-40B4-BE49-F238E27FC236}">
              <a16:creationId xmlns:a16="http://schemas.microsoft.com/office/drawing/2014/main" id="{16339402-D96F-4D5F-A08C-01B535E57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43" name="Text Box 7">
          <a:extLst>
            <a:ext uri="{FF2B5EF4-FFF2-40B4-BE49-F238E27FC236}">
              <a16:creationId xmlns:a16="http://schemas.microsoft.com/office/drawing/2014/main" id="{4C277A92-9618-4FEF-ABCB-A481BAEA1D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44" name="Text Box 7">
          <a:extLst>
            <a:ext uri="{FF2B5EF4-FFF2-40B4-BE49-F238E27FC236}">
              <a16:creationId xmlns:a16="http://schemas.microsoft.com/office/drawing/2014/main" id="{A0165268-82DD-495E-8B4D-1D97590D0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45" name="Text Box 7">
          <a:extLst>
            <a:ext uri="{FF2B5EF4-FFF2-40B4-BE49-F238E27FC236}">
              <a16:creationId xmlns:a16="http://schemas.microsoft.com/office/drawing/2014/main" id="{235E4515-234E-4476-BAD2-551E2FBD0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46" name="Text Box 7">
          <a:extLst>
            <a:ext uri="{FF2B5EF4-FFF2-40B4-BE49-F238E27FC236}">
              <a16:creationId xmlns:a16="http://schemas.microsoft.com/office/drawing/2014/main" id="{2D05168C-9D39-47AC-B6E4-7C7F51C22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47" name="Text Box 7">
          <a:extLst>
            <a:ext uri="{FF2B5EF4-FFF2-40B4-BE49-F238E27FC236}">
              <a16:creationId xmlns:a16="http://schemas.microsoft.com/office/drawing/2014/main" id="{8A165458-2B43-49B9-8CAB-59703B7B3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48" name="Text Box 7">
          <a:extLst>
            <a:ext uri="{FF2B5EF4-FFF2-40B4-BE49-F238E27FC236}">
              <a16:creationId xmlns:a16="http://schemas.microsoft.com/office/drawing/2014/main" id="{ED2F7A3F-EBA6-4C28-B312-A9786378E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49" name="Text Box 7">
          <a:extLst>
            <a:ext uri="{FF2B5EF4-FFF2-40B4-BE49-F238E27FC236}">
              <a16:creationId xmlns:a16="http://schemas.microsoft.com/office/drawing/2014/main" id="{FA0A733B-E0A9-4F2F-840F-CF1079221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50" name="Text Box 7">
          <a:extLst>
            <a:ext uri="{FF2B5EF4-FFF2-40B4-BE49-F238E27FC236}">
              <a16:creationId xmlns:a16="http://schemas.microsoft.com/office/drawing/2014/main" id="{C0753237-EEFF-4FB0-91AD-13CAA25BA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51" name="Text Box 7">
          <a:extLst>
            <a:ext uri="{FF2B5EF4-FFF2-40B4-BE49-F238E27FC236}">
              <a16:creationId xmlns:a16="http://schemas.microsoft.com/office/drawing/2014/main" id="{7241E2D3-1FF6-4FDA-A498-29278860E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52" name="Text Box 7">
          <a:extLst>
            <a:ext uri="{FF2B5EF4-FFF2-40B4-BE49-F238E27FC236}">
              <a16:creationId xmlns:a16="http://schemas.microsoft.com/office/drawing/2014/main" id="{5D3C40BA-F7BB-4F36-AA61-7CB69955E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53" name="Text Box 7">
          <a:extLst>
            <a:ext uri="{FF2B5EF4-FFF2-40B4-BE49-F238E27FC236}">
              <a16:creationId xmlns:a16="http://schemas.microsoft.com/office/drawing/2014/main" id="{666A4DAF-E68A-4047-A141-33B60B76E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54" name="Text Box 7">
          <a:extLst>
            <a:ext uri="{FF2B5EF4-FFF2-40B4-BE49-F238E27FC236}">
              <a16:creationId xmlns:a16="http://schemas.microsoft.com/office/drawing/2014/main" id="{4DEDDDA7-1ADD-4351-BC6E-A55CADE3E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55" name="Text Box 7">
          <a:extLst>
            <a:ext uri="{FF2B5EF4-FFF2-40B4-BE49-F238E27FC236}">
              <a16:creationId xmlns:a16="http://schemas.microsoft.com/office/drawing/2014/main" id="{D8779060-D72E-4374-BFC8-C82F95A0B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56" name="Text Box 7">
          <a:extLst>
            <a:ext uri="{FF2B5EF4-FFF2-40B4-BE49-F238E27FC236}">
              <a16:creationId xmlns:a16="http://schemas.microsoft.com/office/drawing/2014/main" id="{0250DDEF-C763-45D4-B2EB-D6448C48CC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57" name="Text Box 7">
          <a:extLst>
            <a:ext uri="{FF2B5EF4-FFF2-40B4-BE49-F238E27FC236}">
              <a16:creationId xmlns:a16="http://schemas.microsoft.com/office/drawing/2014/main" id="{FB38FBE4-F1DE-4EE4-BEC5-64C241C76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58" name="Text Box 7">
          <a:extLst>
            <a:ext uri="{FF2B5EF4-FFF2-40B4-BE49-F238E27FC236}">
              <a16:creationId xmlns:a16="http://schemas.microsoft.com/office/drawing/2014/main" id="{C7964E44-2DB2-42DE-9539-154DF74C8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59" name="Text Box 7">
          <a:extLst>
            <a:ext uri="{FF2B5EF4-FFF2-40B4-BE49-F238E27FC236}">
              <a16:creationId xmlns:a16="http://schemas.microsoft.com/office/drawing/2014/main" id="{86D724B1-7AB4-4213-B706-1C46B8FBA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60" name="Text Box 7">
          <a:extLst>
            <a:ext uri="{FF2B5EF4-FFF2-40B4-BE49-F238E27FC236}">
              <a16:creationId xmlns:a16="http://schemas.microsoft.com/office/drawing/2014/main" id="{E9ECDB1A-4FA1-4C13-98A3-C2698F361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61" name="Text Box 7">
          <a:extLst>
            <a:ext uri="{FF2B5EF4-FFF2-40B4-BE49-F238E27FC236}">
              <a16:creationId xmlns:a16="http://schemas.microsoft.com/office/drawing/2014/main" id="{6EF4AE93-7D61-4B37-85D5-5EADC4E3D4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62" name="Text Box 7">
          <a:extLst>
            <a:ext uri="{FF2B5EF4-FFF2-40B4-BE49-F238E27FC236}">
              <a16:creationId xmlns:a16="http://schemas.microsoft.com/office/drawing/2014/main" id="{43A25DCF-BA34-4BAD-B844-CE6E48B877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63" name="Text Box 7">
          <a:extLst>
            <a:ext uri="{FF2B5EF4-FFF2-40B4-BE49-F238E27FC236}">
              <a16:creationId xmlns:a16="http://schemas.microsoft.com/office/drawing/2014/main" id="{1A501FAA-363F-457B-995B-6537671863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64" name="Text Box 7">
          <a:extLst>
            <a:ext uri="{FF2B5EF4-FFF2-40B4-BE49-F238E27FC236}">
              <a16:creationId xmlns:a16="http://schemas.microsoft.com/office/drawing/2014/main" id="{147A9B9E-0BD8-479A-BCB3-79B8D5702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65" name="Text Box 7">
          <a:extLst>
            <a:ext uri="{FF2B5EF4-FFF2-40B4-BE49-F238E27FC236}">
              <a16:creationId xmlns:a16="http://schemas.microsoft.com/office/drawing/2014/main" id="{FC5B7E92-F64E-4C76-99F1-D95D3479C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66" name="Text Box 7">
          <a:extLst>
            <a:ext uri="{FF2B5EF4-FFF2-40B4-BE49-F238E27FC236}">
              <a16:creationId xmlns:a16="http://schemas.microsoft.com/office/drawing/2014/main" id="{1207548F-BF78-4BAC-8305-1F32BBFBC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67" name="Text Box 7">
          <a:extLst>
            <a:ext uri="{FF2B5EF4-FFF2-40B4-BE49-F238E27FC236}">
              <a16:creationId xmlns:a16="http://schemas.microsoft.com/office/drawing/2014/main" id="{7A89C7E1-D7BF-4DB7-9D25-E9126E2C13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68" name="Text Box 7">
          <a:extLst>
            <a:ext uri="{FF2B5EF4-FFF2-40B4-BE49-F238E27FC236}">
              <a16:creationId xmlns:a16="http://schemas.microsoft.com/office/drawing/2014/main" id="{ED8987E8-56C7-4D77-B2C5-96BDB0BC84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69" name="Text Box 7">
          <a:extLst>
            <a:ext uri="{FF2B5EF4-FFF2-40B4-BE49-F238E27FC236}">
              <a16:creationId xmlns:a16="http://schemas.microsoft.com/office/drawing/2014/main" id="{49B66F9C-67C9-485A-8C06-D0824FE63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70" name="Text Box 7">
          <a:extLst>
            <a:ext uri="{FF2B5EF4-FFF2-40B4-BE49-F238E27FC236}">
              <a16:creationId xmlns:a16="http://schemas.microsoft.com/office/drawing/2014/main" id="{A2CC18B8-8D53-486E-BD32-D77B875F4C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71" name="Text Box 7">
          <a:extLst>
            <a:ext uri="{FF2B5EF4-FFF2-40B4-BE49-F238E27FC236}">
              <a16:creationId xmlns:a16="http://schemas.microsoft.com/office/drawing/2014/main" id="{7B3DF65C-8E58-4E88-BB92-418E21FF32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72" name="Text Box 7">
          <a:extLst>
            <a:ext uri="{FF2B5EF4-FFF2-40B4-BE49-F238E27FC236}">
              <a16:creationId xmlns:a16="http://schemas.microsoft.com/office/drawing/2014/main" id="{FDF3F5DC-2D96-46C0-AE4E-58D6A45982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73" name="Text Box 7">
          <a:extLst>
            <a:ext uri="{FF2B5EF4-FFF2-40B4-BE49-F238E27FC236}">
              <a16:creationId xmlns:a16="http://schemas.microsoft.com/office/drawing/2014/main" id="{D1685415-56FF-4E1D-8206-154172C1D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74" name="Text Box 7">
          <a:extLst>
            <a:ext uri="{FF2B5EF4-FFF2-40B4-BE49-F238E27FC236}">
              <a16:creationId xmlns:a16="http://schemas.microsoft.com/office/drawing/2014/main" id="{89E2919E-7303-48B3-B8E2-0339C16E4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75" name="Text Box 7">
          <a:extLst>
            <a:ext uri="{FF2B5EF4-FFF2-40B4-BE49-F238E27FC236}">
              <a16:creationId xmlns:a16="http://schemas.microsoft.com/office/drawing/2014/main" id="{9B626FFB-ACE3-463D-A50F-6E589E1790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76" name="Text Box 7">
          <a:extLst>
            <a:ext uri="{FF2B5EF4-FFF2-40B4-BE49-F238E27FC236}">
              <a16:creationId xmlns:a16="http://schemas.microsoft.com/office/drawing/2014/main" id="{5AAD3013-1DBE-4803-8919-FD04BB217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77" name="Text Box 7">
          <a:extLst>
            <a:ext uri="{FF2B5EF4-FFF2-40B4-BE49-F238E27FC236}">
              <a16:creationId xmlns:a16="http://schemas.microsoft.com/office/drawing/2014/main" id="{5CE36CF1-C897-405D-8DB6-433F16A37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78" name="Text Box 7">
          <a:extLst>
            <a:ext uri="{FF2B5EF4-FFF2-40B4-BE49-F238E27FC236}">
              <a16:creationId xmlns:a16="http://schemas.microsoft.com/office/drawing/2014/main" id="{0435DBF5-10B0-496D-9409-AA1A1C362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79" name="Text Box 7">
          <a:extLst>
            <a:ext uri="{FF2B5EF4-FFF2-40B4-BE49-F238E27FC236}">
              <a16:creationId xmlns:a16="http://schemas.microsoft.com/office/drawing/2014/main" id="{6F5D8F7B-37CF-467D-B9AC-C5DA36D5BD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80" name="Text Box 7">
          <a:extLst>
            <a:ext uri="{FF2B5EF4-FFF2-40B4-BE49-F238E27FC236}">
              <a16:creationId xmlns:a16="http://schemas.microsoft.com/office/drawing/2014/main" id="{EA07F680-0C17-4587-8236-6766A2B75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81" name="Text Box 7">
          <a:extLst>
            <a:ext uri="{FF2B5EF4-FFF2-40B4-BE49-F238E27FC236}">
              <a16:creationId xmlns:a16="http://schemas.microsoft.com/office/drawing/2014/main" id="{20CE1E26-DE03-434A-96B9-B27DDFA12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82" name="Text Box 7">
          <a:extLst>
            <a:ext uri="{FF2B5EF4-FFF2-40B4-BE49-F238E27FC236}">
              <a16:creationId xmlns:a16="http://schemas.microsoft.com/office/drawing/2014/main" id="{F09DD035-F242-40B1-9365-D6B966D1E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83" name="Text Box 7">
          <a:extLst>
            <a:ext uri="{FF2B5EF4-FFF2-40B4-BE49-F238E27FC236}">
              <a16:creationId xmlns:a16="http://schemas.microsoft.com/office/drawing/2014/main" id="{D7DE906E-F9FE-4EBE-965A-5F47BEE6D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84" name="Text Box 7">
          <a:extLst>
            <a:ext uri="{FF2B5EF4-FFF2-40B4-BE49-F238E27FC236}">
              <a16:creationId xmlns:a16="http://schemas.microsoft.com/office/drawing/2014/main" id="{FCD47516-D1DE-47B6-A295-18704B53C2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85" name="Text Box 7">
          <a:extLst>
            <a:ext uri="{FF2B5EF4-FFF2-40B4-BE49-F238E27FC236}">
              <a16:creationId xmlns:a16="http://schemas.microsoft.com/office/drawing/2014/main" id="{AF48B20F-7DC4-4D91-BC9A-8ECD5F5ED8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86" name="Text Box 7">
          <a:extLst>
            <a:ext uri="{FF2B5EF4-FFF2-40B4-BE49-F238E27FC236}">
              <a16:creationId xmlns:a16="http://schemas.microsoft.com/office/drawing/2014/main" id="{12B9CFA6-9F9A-48FE-B679-F9328E4833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87" name="Text Box 7">
          <a:extLst>
            <a:ext uri="{FF2B5EF4-FFF2-40B4-BE49-F238E27FC236}">
              <a16:creationId xmlns:a16="http://schemas.microsoft.com/office/drawing/2014/main" id="{0531B930-EE21-4CFA-9B6D-104AAB13D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88" name="Text Box 7">
          <a:extLst>
            <a:ext uri="{FF2B5EF4-FFF2-40B4-BE49-F238E27FC236}">
              <a16:creationId xmlns:a16="http://schemas.microsoft.com/office/drawing/2014/main" id="{455D3D77-48EE-4D08-9757-E6F63FD7D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89" name="Text Box 7">
          <a:extLst>
            <a:ext uri="{FF2B5EF4-FFF2-40B4-BE49-F238E27FC236}">
              <a16:creationId xmlns:a16="http://schemas.microsoft.com/office/drawing/2014/main" id="{FC203A37-2506-4CD9-BCC1-5EAA48ADD9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90" name="Text Box 7">
          <a:extLst>
            <a:ext uri="{FF2B5EF4-FFF2-40B4-BE49-F238E27FC236}">
              <a16:creationId xmlns:a16="http://schemas.microsoft.com/office/drawing/2014/main" id="{2171B6F1-D2D1-4670-887B-EF5BE56D78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91" name="Text Box 7">
          <a:extLst>
            <a:ext uri="{FF2B5EF4-FFF2-40B4-BE49-F238E27FC236}">
              <a16:creationId xmlns:a16="http://schemas.microsoft.com/office/drawing/2014/main" id="{8F5B473D-DE4C-4C15-BCA9-063BCDDCBE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92" name="Text Box 7">
          <a:extLst>
            <a:ext uri="{FF2B5EF4-FFF2-40B4-BE49-F238E27FC236}">
              <a16:creationId xmlns:a16="http://schemas.microsoft.com/office/drawing/2014/main" id="{B511C7D7-947E-4005-849C-A6CC179A91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93" name="Text Box 7">
          <a:extLst>
            <a:ext uri="{FF2B5EF4-FFF2-40B4-BE49-F238E27FC236}">
              <a16:creationId xmlns:a16="http://schemas.microsoft.com/office/drawing/2014/main" id="{3CD92A37-B5CC-48AE-8A7F-085C5A0A30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94" name="Text Box 7">
          <a:extLst>
            <a:ext uri="{FF2B5EF4-FFF2-40B4-BE49-F238E27FC236}">
              <a16:creationId xmlns:a16="http://schemas.microsoft.com/office/drawing/2014/main" id="{FD88CD42-6B79-4195-8EF7-A4EE87096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95" name="Text Box 7">
          <a:extLst>
            <a:ext uri="{FF2B5EF4-FFF2-40B4-BE49-F238E27FC236}">
              <a16:creationId xmlns:a16="http://schemas.microsoft.com/office/drawing/2014/main" id="{C7323AC1-2ACE-4D3F-B3C8-2EFA0BC6B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96" name="Text Box 7">
          <a:extLst>
            <a:ext uri="{FF2B5EF4-FFF2-40B4-BE49-F238E27FC236}">
              <a16:creationId xmlns:a16="http://schemas.microsoft.com/office/drawing/2014/main" id="{25194B21-CEA4-4CA6-B615-C8CE86C5A5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97" name="Text Box 7">
          <a:extLst>
            <a:ext uri="{FF2B5EF4-FFF2-40B4-BE49-F238E27FC236}">
              <a16:creationId xmlns:a16="http://schemas.microsoft.com/office/drawing/2014/main" id="{08356534-8CC4-423A-A481-54BE65575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98" name="Text Box 7">
          <a:extLst>
            <a:ext uri="{FF2B5EF4-FFF2-40B4-BE49-F238E27FC236}">
              <a16:creationId xmlns:a16="http://schemas.microsoft.com/office/drawing/2014/main" id="{A1042596-DE3E-4601-BD0F-894D51E4C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099" name="Text Box 7">
          <a:extLst>
            <a:ext uri="{FF2B5EF4-FFF2-40B4-BE49-F238E27FC236}">
              <a16:creationId xmlns:a16="http://schemas.microsoft.com/office/drawing/2014/main" id="{9D7B2AFD-47DC-4721-AB3F-7F7CFDA7B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00" name="Text Box 7">
          <a:extLst>
            <a:ext uri="{FF2B5EF4-FFF2-40B4-BE49-F238E27FC236}">
              <a16:creationId xmlns:a16="http://schemas.microsoft.com/office/drawing/2014/main" id="{2844B851-7EA3-4F32-A788-EC9E502305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01" name="Text Box 7">
          <a:extLst>
            <a:ext uri="{FF2B5EF4-FFF2-40B4-BE49-F238E27FC236}">
              <a16:creationId xmlns:a16="http://schemas.microsoft.com/office/drawing/2014/main" id="{C67FE8DF-716E-4EF6-A594-39BA4D2A1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02" name="Text Box 7">
          <a:extLst>
            <a:ext uri="{FF2B5EF4-FFF2-40B4-BE49-F238E27FC236}">
              <a16:creationId xmlns:a16="http://schemas.microsoft.com/office/drawing/2014/main" id="{00BF296B-EB10-41F9-AA7C-BD5FAE05E3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03" name="Text Box 7">
          <a:extLst>
            <a:ext uri="{FF2B5EF4-FFF2-40B4-BE49-F238E27FC236}">
              <a16:creationId xmlns:a16="http://schemas.microsoft.com/office/drawing/2014/main" id="{77907C22-F2FC-4562-8336-E384D24F30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04" name="Text Box 7">
          <a:extLst>
            <a:ext uri="{FF2B5EF4-FFF2-40B4-BE49-F238E27FC236}">
              <a16:creationId xmlns:a16="http://schemas.microsoft.com/office/drawing/2014/main" id="{318ECA48-50D0-4406-8A87-F8A42638F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05" name="Text Box 7">
          <a:extLst>
            <a:ext uri="{FF2B5EF4-FFF2-40B4-BE49-F238E27FC236}">
              <a16:creationId xmlns:a16="http://schemas.microsoft.com/office/drawing/2014/main" id="{C85487A9-E7A7-4741-B344-963890B676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06" name="Text Box 7">
          <a:extLst>
            <a:ext uri="{FF2B5EF4-FFF2-40B4-BE49-F238E27FC236}">
              <a16:creationId xmlns:a16="http://schemas.microsoft.com/office/drawing/2014/main" id="{D8233376-B8BA-4CC8-93D8-29DE14F9F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07" name="Text Box 7">
          <a:extLst>
            <a:ext uri="{FF2B5EF4-FFF2-40B4-BE49-F238E27FC236}">
              <a16:creationId xmlns:a16="http://schemas.microsoft.com/office/drawing/2014/main" id="{A5D0F9AA-D53D-4C03-95D3-865C5624D4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08" name="Text Box 7">
          <a:extLst>
            <a:ext uri="{FF2B5EF4-FFF2-40B4-BE49-F238E27FC236}">
              <a16:creationId xmlns:a16="http://schemas.microsoft.com/office/drawing/2014/main" id="{85B171BD-392D-4041-BF0F-08D19E04CE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09" name="Text Box 7">
          <a:extLst>
            <a:ext uri="{FF2B5EF4-FFF2-40B4-BE49-F238E27FC236}">
              <a16:creationId xmlns:a16="http://schemas.microsoft.com/office/drawing/2014/main" id="{BCAC5BDE-2804-425C-BB8C-CFA9F79C1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10" name="Text Box 7">
          <a:extLst>
            <a:ext uri="{FF2B5EF4-FFF2-40B4-BE49-F238E27FC236}">
              <a16:creationId xmlns:a16="http://schemas.microsoft.com/office/drawing/2014/main" id="{DA69DC02-98AD-45F3-8CF4-03D30E2799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11" name="Text Box 7">
          <a:extLst>
            <a:ext uri="{FF2B5EF4-FFF2-40B4-BE49-F238E27FC236}">
              <a16:creationId xmlns:a16="http://schemas.microsoft.com/office/drawing/2014/main" id="{B8CFD087-4444-42AB-9659-5E30543F51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12" name="Text Box 7">
          <a:extLst>
            <a:ext uri="{FF2B5EF4-FFF2-40B4-BE49-F238E27FC236}">
              <a16:creationId xmlns:a16="http://schemas.microsoft.com/office/drawing/2014/main" id="{092358E2-231A-4D05-B023-3CB9A07A8E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13" name="Text Box 7">
          <a:extLst>
            <a:ext uri="{FF2B5EF4-FFF2-40B4-BE49-F238E27FC236}">
              <a16:creationId xmlns:a16="http://schemas.microsoft.com/office/drawing/2014/main" id="{4C91665D-B967-4DB1-B17B-56B2739BB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14" name="Text Box 7">
          <a:extLst>
            <a:ext uri="{FF2B5EF4-FFF2-40B4-BE49-F238E27FC236}">
              <a16:creationId xmlns:a16="http://schemas.microsoft.com/office/drawing/2014/main" id="{2B2D7ECF-5C79-4C50-A68B-4E4A681A33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115" name="Text Box 7">
          <a:extLst>
            <a:ext uri="{FF2B5EF4-FFF2-40B4-BE49-F238E27FC236}">
              <a16:creationId xmlns:a16="http://schemas.microsoft.com/office/drawing/2014/main" id="{A3B763E5-7D91-49EA-89B1-66DC16DBA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16" name="Text Box 7">
          <a:extLst>
            <a:ext uri="{FF2B5EF4-FFF2-40B4-BE49-F238E27FC236}">
              <a16:creationId xmlns:a16="http://schemas.microsoft.com/office/drawing/2014/main" id="{C4EB1540-B79B-460E-98D0-2DABDA743E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17" name="Text Box 7">
          <a:extLst>
            <a:ext uri="{FF2B5EF4-FFF2-40B4-BE49-F238E27FC236}">
              <a16:creationId xmlns:a16="http://schemas.microsoft.com/office/drawing/2014/main" id="{DED790B6-7FB8-4B29-9B46-CE8147810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18" name="Text Box 7">
          <a:extLst>
            <a:ext uri="{FF2B5EF4-FFF2-40B4-BE49-F238E27FC236}">
              <a16:creationId xmlns:a16="http://schemas.microsoft.com/office/drawing/2014/main" id="{C3837FEB-CCEC-44EB-8D05-6A6856616D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19" name="Text Box 7">
          <a:extLst>
            <a:ext uri="{FF2B5EF4-FFF2-40B4-BE49-F238E27FC236}">
              <a16:creationId xmlns:a16="http://schemas.microsoft.com/office/drawing/2014/main" id="{F4FE5B72-824F-4FD6-A075-CC733B890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20" name="Text Box 7">
          <a:extLst>
            <a:ext uri="{FF2B5EF4-FFF2-40B4-BE49-F238E27FC236}">
              <a16:creationId xmlns:a16="http://schemas.microsoft.com/office/drawing/2014/main" id="{EBCD01D3-A683-48F4-8D5F-1BA5961F0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21" name="Text Box 7">
          <a:extLst>
            <a:ext uri="{FF2B5EF4-FFF2-40B4-BE49-F238E27FC236}">
              <a16:creationId xmlns:a16="http://schemas.microsoft.com/office/drawing/2014/main" id="{BA5EB465-34F3-4531-AC67-0FDD53976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22" name="Text Box 7">
          <a:extLst>
            <a:ext uri="{FF2B5EF4-FFF2-40B4-BE49-F238E27FC236}">
              <a16:creationId xmlns:a16="http://schemas.microsoft.com/office/drawing/2014/main" id="{52D0372E-727A-42BC-B82A-1EC8620A9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23" name="Text Box 7">
          <a:extLst>
            <a:ext uri="{FF2B5EF4-FFF2-40B4-BE49-F238E27FC236}">
              <a16:creationId xmlns:a16="http://schemas.microsoft.com/office/drawing/2014/main" id="{3B049A2A-223B-436A-949C-ED14DB21F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24" name="Text Box 7">
          <a:extLst>
            <a:ext uri="{FF2B5EF4-FFF2-40B4-BE49-F238E27FC236}">
              <a16:creationId xmlns:a16="http://schemas.microsoft.com/office/drawing/2014/main" id="{E4089F0E-0CFC-40DE-987D-45103E6DA9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25" name="Text Box 7">
          <a:extLst>
            <a:ext uri="{FF2B5EF4-FFF2-40B4-BE49-F238E27FC236}">
              <a16:creationId xmlns:a16="http://schemas.microsoft.com/office/drawing/2014/main" id="{54698A01-6DB7-4B5B-90E9-36D9643A8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26" name="Text Box 7">
          <a:extLst>
            <a:ext uri="{FF2B5EF4-FFF2-40B4-BE49-F238E27FC236}">
              <a16:creationId xmlns:a16="http://schemas.microsoft.com/office/drawing/2014/main" id="{67744DE4-3BFB-4F8C-BD29-D3235291A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27" name="Text Box 7">
          <a:extLst>
            <a:ext uri="{FF2B5EF4-FFF2-40B4-BE49-F238E27FC236}">
              <a16:creationId xmlns:a16="http://schemas.microsoft.com/office/drawing/2014/main" id="{32ACFAD2-BCA1-4EE4-BF1F-E6D8C749F1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28" name="Text Box 7">
          <a:extLst>
            <a:ext uri="{FF2B5EF4-FFF2-40B4-BE49-F238E27FC236}">
              <a16:creationId xmlns:a16="http://schemas.microsoft.com/office/drawing/2014/main" id="{7DEA0CBE-67E6-4F69-B699-0E12D7826F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29" name="Text Box 7">
          <a:extLst>
            <a:ext uri="{FF2B5EF4-FFF2-40B4-BE49-F238E27FC236}">
              <a16:creationId xmlns:a16="http://schemas.microsoft.com/office/drawing/2014/main" id="{B73FF728-9577-4BF1-8292-F82409DA6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30" name="Text Box 7">
          <a:extLst>
            <a:ext uri="{FF2B5EF4-FFF2-40B4-BE49-F238E27FC236}">
              <a16:creationId xmlns:a16="http://schemas.microsoft.com/office/drawing/2014/main" id="{73784645-B133-45AE-A774-6A3F25D89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31" name="Text Box 7">
          <a:extLst>
            <a:ext uri="{FF2B5EF4-FFF2-40B4-BE49-F238E27FC236}">
              <a16:creationId xmlns:a16="http://schemas.microsoft.com/office/drawing/2014/main" id="{35372768-378D-46F9-817A-63C77F821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32" name="Text Box 7">
          <a:extLst>
            <a:ext uri="{FF2B5EF4-FFF2-40B4-BE49-F238E27FC236}">
              <a16:creationId xmlns:a16="http://schemas.microsoft.com/office/drawing/2014/main" id="{2F27DF35-4622-4E82-8A23-4E5736A0B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33" name="Text Box 7">
          <a:extLst>
            <a:ext uri="{FF2B5EF4-FFF2-40B4-BE49-F238E27FC236}">
              <a16:creationId xmlns:a16="http://schemas.microsoft.com/office/drawing/2014/main" id="{7C51B07C-2997-4DF5-88C4-B16461D53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34" name="Text Box 7">
          <a:extLst>
            <a:ext uri="{FF2B5EF4-FFF2-40B4-BE49-F238E27FC236}">
              <a16:creationId xmlns:a16="http://schemas.microsoft.com/office/drawing/2014/main" id="{35BD327D-2A78-478B-877B-1E6E7073E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35" name="Text Box 7">
          <a:extLst>
            <a:ext uri="{FF2B5EF4-FFF2-40B4-BE49-F238E27FC236}">
              <a16:creationId xmlns:a16="http://schemas.microsoft.com/office/drawing/2014/main" id="{399BD855-C7F9-49DC-B5E3-4A7F146061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36" name="Text Box 7">
          <a:extLst>
            <a:ext uri="{FF2B5EF4-FFF2-40B4-BE49-F238E27FC236}">
              <a16:creationId xmlns:a16="http://schemas.microsoft.com/office/drawing/2014/main" id="{B963D037-816B-437F-B8BE-0F60A3846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37" name="Text Box 7">
          <a:extLst>
            <a:ext uri="{FF2B5EF4-FFF2-40B4-BE49-F238E27FC236}">
              <a16:creationId xmlns:a16="http://schemas.microsoft.com/office/drawing/2014/main" id="{A90DC965-D79E-4DC8-A25F-9901A6F276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38" name="Text Box 7">
          <a:extLst>
            <a:ext uri="{FF2B5EF4-FFF2-40B4-BE49-F238E27FC236}">
              <a16:creationId xmlns:a16="http://schemas.microsoft.com/office/drawing/2014/main" id="{D6DFE729-845A-4035-8640-DD12DC7580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39" name="Text Box 7">
          <a:extLst>
            <a:ext uri="{FF2B5EF4-FFF2-40B4-BE49-F238E27FC236}">
              <a16:creationId xmlns:a16="http://schemas.microsoft.com/office/drawing/2014/main" id="{B10962B6-1872-4162-9A23-8AE813D398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40" name="Text Box 7">
          <a:extLst>
            <a:ext uri="{FF2B5EF4-FFF2-40B4-BE49-F238E27FC236}">
              <a16:creationId xmlns:a16="http://schemas.microsoft.com/office/drawing/2014/main" id="{416A9860-6A4A-4DF3-988D-237172F7C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41" name="Text Box 7">
          <a:extLst>
            <a:ext uri="{FF2B5EF4-FFF2-40B4-BE49-F238E27FC236}">
              <a16:creationId xmlns:a16="http://schemas.microsoft.com/office/drawing/2014/main" id="{827609BB-28F5-4E70-A109-97A7FDAD35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42" name="Text Box 7">
          <a:extLst>
            <a:ext uri="{FF2B5EF4-FFF2-40B4-BE49-F238E27FC236}">
              <a16:creationId xmlns:a16="http://schemas.microsoft.com/office/drawing/2014/main" id="{36DC40AC-0C2E-4BA2-A9C8-D5F6D9F06F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43" name="Text Box 7">
          <a:extLst>
            <a:ext uri="{FF2B5EF4-FFF2-40B4-BE49-F238E27FC236}">
              <a16:creationId xmlns:a16="http://schemas.microsoft.com/office/drawing/2014/main" id="{D924FF20-8079-48A8-8861-588231E735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44" name="Text Box 7">
          <a:extLst>
            <a:ext uri="{FF2B5EF4-FFF2-40B4-BE49-F238E27FC236}">
              <a16:creationId xmlns:a16="http://schemas.microsoft.com/office/drawing/2014/main" id="{256A5B13-1BD1-40D1-B13D-6DB394553A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45" name="Text Box 7">
          <a:extLst>
            <a:ext uri="{FF2B5EF4-FFF2-40B4-BE49-F238E27FC236}">
              <a16:creationId xmlns:a16="http://schemas.microsoft.com/office/drawing/2014/main" id="{F98E8563-7ADB-42FC-8F10-A4F8A4E85B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46" name="Text Box 7">
          <a:extLst>
            <a:ext uri="{FF2B5EF4-FFF2-40B4-BE49-F238E27FC236}">
              <a16:creationId xmlns:a16="http://schemas.microsoft.com/office/drawing/2014/main" id="{E6D3A6BF-70A3-4A12-A8FA-226596A12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47" name="Text Box 7">
          <a:extLst>
            <a:ext uri="{FF2B5EF4-FFF2-40B4-BE49-F238E27FC236}">
              <a16:creationId xmlns:a16="http://schemas.microsoft.com/office/drawing/2014/main" id="{0333B50C-42A3-491E-9AA8-02C24FE6B0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48" name="Text Box 7">
          <a:extLst>
            <a:ext uri="{FF2B5EF4-FFF2-40B4-BE49-F238E27FC236}">
              <a16:creationId xmlns:a16="http://schemas.microsoft.com/office/drawing/2014/main" id="{2EFAF9B3-8F8C-43B8-8CAD-220CD2A0A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49" name="Text Box 7">
          <a:extLst>
            <a:ext uri="{FF2B5EF4-FFF2-40B4-BE49-F238E27FC236}">
              <a16:creationId xmlns:a16="http://schemas.microsoft.com/office/drawing/2014/main" id="{490FCF77-A139-4378-9748-4665FEEDD5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50" name="Text Box 7">
          <a:extLst>
            <a:ext uri="{FF2B5EF4-FFF2-40B4-BE49-F238E27FC236}">
              <a16:creationId xmlns:a16="http://schemas.microsoft.com/office/drawing/2014/main" id="{113AE39E-D976-406E-A82A-B0614C0E7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51" name="Text Box 7">
          <a:extLst>
            <a:ext uri="{FF2B5EF4-FFF2-40B4-BE49-F238E27FC236}">
              <a16:creationId xmlns:a16="http://schemas.microsoft.com/office/drawing/2014/main" id="{023B169D-FAA8-4FA3-A2B9-29DD447539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52" name="Text Box 7">
          <a:extLst>
            <a:ext uri="{FF2B5EF4-FFF2-40B4-BE49-F238E27FC236}">
              <a16:creationId xmlns:a16="http://schemas.microsoft.com/office/drawing/2014/main" id="{1E404E07-A2FC-47BD-BA4D-F45062626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53" name="Text Box 7">
          <a:extLst>
            <a:ext uri="{FF2B5EF4-FFF2-40B4-BE49-F238E27FC236}">
              <a16:creationId xmlns:a16="http://schemas.microsoft.com/office/drawing/2014/main" id="{F272C99F-80E7-4838-9D3C-9BD5DB2C0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54" name="Text Box 7">
          <a:extLst>
            <a:ext uri="{FF2B5EF4-FFF2-40B4-BE49-F238E27FC236}">
              <a16:creationId xmlns:a16="http://schemas.microsoft.com/office/drawing/2014/main" id="{FCC64FF7-DE2D-4496-A8BB-EBBE14E392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55" name="Text Box 7">
          <a:extLst>
            <a:ext uri="{FF2B5EF4-FFF2-40B4-BE49-F238E27FC236}">
              <a16:creationId xmlns:a16="http://schemas.microsoft.com/office/drawing/2014/main" id="{0ACF1DFB-DD15-4813-8980-1633082EDC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56" name="Text Box 7">
          <a:extLst>
            <a:ext uri="{FF2B5EF4-FFF2-40B4-BE49-F238E27FC236}">
              <a16:creationId xmlns:a16="http://schemas.microsoft.com/office/drawing/2014/main" id="{9C7CA4EE-705C-4B10-9853-6D976C735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57" name="Text Box 7">
          <a:extLst>
            <a:ext uri="{FF2B5EF4-FFF2-40B4-BE49-F238E27FC236}">
              <a16:creationId xmlns:a16="http://schemas.microsoft.com/office/drawing/2014/main" id="{29E9CFCC-BDF7-41CB-A12F-4D1FC54139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58" name="Text Box 7">
          <a:extLst>
            <a:ext uri="{FF2B5EF4-FFF2-40B4-BE49-F238E27FC236}">
              <a16:creationId xmlns:a16="http://schemas.microsoft.com/office/drawing/2014/main" id="{4AFCBDA5-FDFD-450C-994D-C903DCD02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59" name="Text Box 7">
          <a:extLst>
            <a:ext uri="{FF2B5EF4-FFF2-40B4-BE49-F238E27FC236}">
              <a16:creationId xmlns:a16="http://schemas.microsoft.com/office/drawing/2014/main" id="{17C93345-BF77-40E7-BFD7-5CDD7DF86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60" name="Text Box 7">
          <a:extLst>
            <a:ext uri="{FF2B5EF4-FFF2-40B4-BE49-F238E27FC236}">
              <a16:creationId xmlns:a16="http://schemas.microsoft.com/office/drawing/2014/main" id="{E1EA8952-3112-4CE4-9D10-CACAD13218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61" name="Text Box 7">
          <a:extLst>
            <a:ext uri="{FF2B5EF4-FFF2-40B4-BE49-F238E27FC236}">
              <a16:creationId xmlns:a16="http://schemas.microsoft.com/office/drawing/2014/main" id="{9E7CD768-6657-487D-BC11-9DB5701852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62" name="Text Box 7">
          <a:extLst>
            <a:ext uri="{FF2B5EF4-FFF2-40B4-BE49-F238E27FC236}">
              <a16:creationId xmlns:a16="http://schemas.microsoft.com/office/drawing/2014/main" id="{7540822A-8C31-408D-8AA1-9A870C646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63" name="Text Box 7">
          <a:extLst>
            <a:ext uri="{FF2B5EF4-FFF2-40B4-BE49-F238E27FC236}">
              <a16:creationId xmlns:a16="http://schemas.microsoft.com/office/drawing/2014/main" id="{C3510218-21A6-4B0C-8CC1-BB2D2F396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64" name="Text Box 7">
          <a:extLst>
            <a:ext uri="{FF2B5EF4-FFF2-40B4-BE49-F238E27FC236}">
              <a16:creationId xmlns:a16="http://schemas.microsoft.com/office/drawing/2014/main" id="{C5C19CF4-8A57-4819-9C79-01EC508B1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65" name="Text Box 7">
          <a:extLst>
            <a:ext uri="{FF2B5EF4-FFF2-40B4-BE49-F238E27FC236}">
              <a16:creationId xmlns:a16="http://schemas.microsoft.com/office/drawing/2014/main" id="{7534C12F-645D-41B9-B9BE-6C036A5224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66" name="Text Box 7">
          <a:extLst>
            <a:ext uri="{FF2B5EF4-FFF2-40B4-BE49-F238E27FC236}">
              <a16:creationId xmlns:a16="http://schemas.microsoft.com/office/drawing/2014/main" id="{2A75E226-C5E6-4FB7-90E8-653B71E33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67" name="Text Box 7">
          <a:extLst>
            <a:ext uri="{FF2B5EF4-FFF2-40B4-BE49-F238E27FC236}">
              <a16:creationId xmlns:a16="http://schemas.microsoft.com/office/drawing/2014/main" id="{2C426864-60FC-4C23-B11D-F02684A9A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68" name="Text Box 7">
          <a:extLst>
            <a:ext uri="{FF2B5EF4-FFF2-40B4-BE49-F238E27FC236}">
              <a16:creationId xmlns:a16="http://schemas.microsoft.com/office/drawing/2014/main" id="{FFDBBE7A-920C-4DC9-A89A-E8B111ABFE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69" name="Text Box 7">
          <a:extLst>
            <a:ext uri="{FF2B5EF4-FFF2-40B4-BE49-F238E27FC236}">
              <a16:creationId xmlns:a16="http://schemas.microsoft.com/office/drawing/2014/main" id="{B3302CE0-3063-4C95-BC48-8DB915DE67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70" name="Text Box 7">
          <a:extLst>
            <a:ext uri="{FF2B5EF4-FFF2-40B4-BE49-F238E27FC236}">
              <a16:creationId xmlns:a16="http://schemas.microsoft.com/office/drawing/2014/main" id="{79881D96-CE2C-4F8F-8239-D09058676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71" name="Text Box 7">
          <a:extLst>
            <a:ext uri="{FF2B5EF4-FFF2-40B4-BE49-F238E27FC236}">
              <a16:creationId xmlns:a16="http://schemas.microsoft.com/office/drawing/2014/main" id="{12870F3E-8A2E-4760-B14D-214D901633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72" name="Text Box 7">
          <a:extLst>
            <a:ext uri="{FF2B5EF4-FFF2-40B4-BE49-F238E27FC236}">
              <a16:creationId xmlns:a16="http://schemas.microsoft.com/office/drawing/2014/main" id="{87EFAF74-10D1-45AD-8F74-0D94303073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73" name="Text Box 7">
          <a:extLst>
            <a:ext uri="{FF2B5EF4-FFF2-40B4-BE49-F238E27FC236}">
              <a16:creationId xmlns:a16="http://schemas.microsoft.com/office/drawing/2014/main" id="{11DC22E1-FB2A-4A1C-9904-628F9A1EC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74" name="Text Box 7">
          <a:extLst>
            <a:ext uri="{FF2B5EF4-FFF2-40B4-BE49-F238E27FC236}">
              <a16:creationId xmlns:a16="http://schemas.microsoft.com/office/drawing/2014/main" id="{AECA6707-8D80-4482-A09A-C2470F6FD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75" name="Text Box 7">
          <a:extLst>
            <a:ext uri="{FF2B5EF4-FFF2-40B4-BE49-F238E27FC236}">
              <a16:creationId xmlns:a16="http://schemas.microsoft.com/office/drawing/2014/main" id="{DB17B145-ADFA-4837-B866-43E23ADA06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76" name="Text Box 7">
          <a:extLst>
            <a:ext uri="{FF2B5EF4-FFF2-40B4-BE49-F238E27FC236}">
              <a16:creationId xmlns:a16="http://schemas.microsoft.com/office/drawing/2014/main" id="{F6CE122C-CFB5-4D44-8237-C79F010653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77" name="Text Box 7">
          <a:extLst>
            <a:ext uri="{FF2B5EF4-FFF2-40B4-BE49-F238E27FC236}">
              <a16:creationId xmlns:a16="http://schemas.microsoft.com/office/drawing/2014/main" id="{5EDAC90A-249A-40CC-BBC4-01E871BBC3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78" name="Text Box 7">
          <a:extLst>
            <a:ext uri="{FF2B5EF4-FFF2-40B4-BE49-F238E27FC236}">
              <a16:creationId xmlns:a16="http://schemas.microsoft.com/office/drawing/2014/main" id="{2C68EB1E-E776-4487-9EF6-B77336A17C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79" name="Text Box 7">
          <a:extLst>
            <a:ext uri="{FF2B5EF4-FFF2-40B4-BE49-F238E27FC236}">
              <a16:creationId xmlns:a16="http://schemas.microsoft.com/office/drawing/2014/main" id="{091B6BB0-B885-4033-9DE0-E10D86AE2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80" name="Text Box 7">
          <a:extLst>
            <a:ext uri="{FF2B5EF4-FFF2-40B4-BE49-F238E27FC236}">
              <a16:creationId xmlns:a16="http://schemas.microsoft.com/office/drawing/2014/main" id="{D5F25553-46DB-4234-8359-841200E54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81" name="Text Box 7">
          <a:extLst>
            <a:ext uri="{FF2B5EF4-FFF2-40B4-BE49-F238E27FC236}">
              <a16:creationId xmlns:a16="http://schemas.microsoft.com/office/drawing/2014/main" id="{8BFEE93D-DA3D-48F5-8DCA-5268C55F8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82" name="Text Box 7">
          <a:extLst>
            <a:ext uri="{FF2B5EF4-FFF2-40B4-BE49-F238E27FC236}">
              <a16:creationId xmlns:a16="http://schemas.microsoft.com/office/drawing/2014/main" id="{99085082-CF05-4021-8AF6-5958E0809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83" name="Text Box 7">
          <a:extLst>
            <a:ext uri="{FF2B5EF4-FFF2-40B4-BE49-F238E27FC236}">
              <a16:creationId xmlns:a16="http://schemas.microsoft.com/office/drawing/2014/main" id="{BEB32EC8-D0F8-45B5-86D6-DE097F849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84" name="Text Box 7">
          <a:extLst>
            <a:ext uri="{FF2B5EF4-FFF2-40B4-BE49-F238E27FC236}">
              <a16:creationId xmlns:a16="http://schemas.microsoft.com/office/drawing/2014/main" id="{751855B2-C65F-4104-8770-FE20754BB3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85" name="Text Box 7">
          <a:extLst>
            <a:ext uri="{FF2B5EF4-FFF2-40B4-BE49-F238E27FC236}">
              <a16:creationId xmlns:a16="http://schemas.microsoft.com/office/drawing/2014/main" id="{92116B7B-A91E-4CAA-AAAB-FB3D2617A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86" name="Text Box 7">
          <a:extLst>
            <a:ext uri="{FF2B5EF4-FFF2-40B4-BE49-F238E27FC236}">
              <a16:creationId xmlns:a16="http://schemas.microsoft.com/office/drawing/2014/main" id="{5A367F97-D56F-458C-8DB2-5333870E2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87" name="Text Box 7">
          <a:extLst>
            <a:ext uri="{FF2B5EF4-FFF2-40B4-BE49-F238E27FC236}">
              <a16:creationId xmlns:a16="http://schemas.microsoft.com/office/drawing/2014/main" id="{F8B274A9-417E-4754-9F61-DC5053BADD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88" name="Text Box 7">
          <a:extLst>
            <a:ext uri="{FF2B5EF4-FFF2-40B4-BE49-F238E27FC236}">
              <a16:creationId xmlns:a16="http://schemas.microsoft.com/office/drawing/2014/main" id="{B2809616-75D7-48E7-9A21-0C3CF14E6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89" name="Text Box 7">
          <a:extLst>
            <a:ext uri="{FF2B5EF4-FFF2-40B4-BE49-F238E27FC236}">
              <a16:creationId xmlns:a16="http://schemas.microsoft.com/office/drawing/2014/main" id="{462327C3-B60A-4EA9-A411-C955F9152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90" name="Text Box 7">
          <a:extLst>
            <a:ext uri="{FF2B5EF4-FFF2-40B4-BE49-F238E27FC236}">
              <a16:creationId xmlns:a16="http://schemas.microsoft.com/office/drawing/2014/main" id="{80DB9453-39E3-4F67-AA8E-01C80E52ED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91" name="Text Box 7">
          <a:extLst>
            <a:ext uri="{FF2B5EF4-FFF2-40B4-BE49-F238E27FC236}">
              <a16:creationId xmlns:a16="http://schemas.microsoft.com/office/drawing/2014/main" id="{9CD26584-88D8-42E6-8254-FE099653AA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92" name="Text Box 7">
          <a:extLst>
            <a:ext uri="{FF2B5EF4-FFF2-40B4-BE49-F238E27FC236}">
              <a16:creationId xmlns:a16="http://schemas.microsoft.com/office/drawing/2014/main" id="{9C9046D2-F83E-4CA4-AE43-D10F3F894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93" name="Text Box 7">
          <a:extLst>
            <a:ext uri="{FF2B5EF4-FFF2-40B4-BE49-F238E27FC236}">
              <a16:creationId xmlns:a16="http://schemas.microsoft.com/office/drawing/2014/main" id="{473C9951-32BB-4E22-A0C8-84764486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94" name="Text Box 7">
          <a:extLst>
            <a:ext uri="{FF2B5EF4-FFF2-40B4-BE49-F238E27FC236}">
              <a16:creationId xmlns:a16="http://schemas.microsoft.com/office/drawing/2014/main" id="{78F346CD-A4C6-43FE-B0E1-40BBC086DB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95" name="Text Box 7">
          <a:extLst>
            <a:ext uri="{FF2B5EF4-FFF2-40B4-BE49-F238E27FC236}">
              <a16:creationId xmlns:a16="http://schemas.microsoft.com/office/drawing/2014/main" id="{24D963AB-4D71-47AD-A1FE-8C622B125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96" name="Text Box 7">
          <a:extLst>
            <a:ext uri="{FF2B5EF4-FFF2-40B4-BE49-F238E27FC236}">
              <a16:creationId xmlns:a16="http://schemas.microsoft.com/office/drawing/2014/main" id="{43421EA2-755B-4896-8533-4D83137AA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97" name="Text Box 7">
          <a:extLst>
            <a:ext uri="{FF2B5EF4-FFF2-40B4-BE49-F238E27FC236}">
              <a16:creationId xmlns:a16="http://schemas.microsoft.com/office/drawing/2014/main" id="{06F21B75-49F6-43FD-BE37-6A7A4F9218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98" name="Text Box 7">
          <a:extLst>
            <a:ext uri="{FF2B5EF4-FFF2-40B4-BE49-F238E27FC236}">
              <a16:creationId xmlns:a16="http://schemas.microsoft.com/office/drawing/2014/main" id="{EE4DFC17-1AC6-4EAC-93BF-DFA2CF072D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199" name="Text Box 7">
          <a:extLst>
            <a:ext uri="{FF2B5EF4-FFF2-40B4-BE49-F238E27FC236}">
              <a16:creationId xmlns:a16="http://schemas.microsoft.com/office/drawing/2014/main" id="{5BAB95DF-5975-44EF-B91A-12E8EAE417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00" name="Text Box 7">
          <a:extLst>
            <a:ext uri="{FF2B5EF4-FFF2-40B4-BE49-F238E27FC236}">
              <a16:creationId xmlns:a16="http://schemas.microsoft.com/office/drawing/2014/main" id="{7EDEB08E-CC25-47BF-A1CC-DDB5460146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01" name="Text Box 7">
          <a:extLst>
            <a:ext uri="{FF2B5EF4-FFF2-40B4-BE49-F238E27FC236}">
              <a16:creationId xmlns:a16="http://schemas.microsoft.com/office/drawing/2014/main" id="{C34D8A82-37EE-44DF-987B-8C9B2F7A40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02" name="Text Box 7">
          <a:extLst>
            <a:ext uri="{FF2B5EF4-FFF2-40B4-BE49-F238E27FC236}">
              <a16:creationId xmlns:a16="http://schemas.microsoft.com/office/drawing/2014/main" id="{3BB0D533-5DE9-4CD1-B76A-C5790CEB4C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03" name="Text Box 7">
          <a:extLst>
            <a:ext uri="{FF2B5EF4-FFF2-40B4-BE49-F238E27FC236}">
              <a16:creationId xmlns:a16="http://schemas.microsoft.com/office/drawing/2014/main" id="{1892A4F4-2044-488A-B7C2-D16A1A7C53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04" name="Text Box 7">
          <a:extLst>
            <a:ext uri="{FF2B5EF4-FFF2-40B4-BE49-F238E27FC236}">
              <a16:creationId xmlns:a16="http://schemas.microsoft.com/office/drawing/2014/main" id="{5656A076-7B28-4064-A81A-65EDC05ED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05" name="Text Box 7">
          <a:extLst>
            <a:ext uri="{FF2B5EF4-FFF2-40B4-BE49-F238E27FC236}">
              <a16:creationId xmlns:a16="http://schemas.microsoft.com/office/drawing/2014/main" id="{7200F92F-C6AD-44E9-9049-5F8C0F4D27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06" name="Text Box 7">
          <a:extLst>
            <a:ext uri="{FF2B5EF4-FFF2-40B4-BE49-F238E27FC236}">
              <a16:creationId xmlns:a16="http://schemas.microsoft.com/office/drawing/2014/main" id="{5A27718A-1A4C-4E55-8A1A-BBCF456E9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07" name="Text Box 7">
          <a:extLst>
            <a:ext uri="{FF2B5EF4-FFF2-40B4-BE49-F238E27FC236}">
              <a16:creationId xmlns:a16="http://schemas.microsoft.com/office/drawing/2014/main" id="{2C29604A-B325-42A1-A11B-F93223303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08" name="Text Box 7">
          <a:extLst>
            <a:ext uri="{FF2B5EF4-FFF2-40B4-BE49-F238E27FC236}">
              <a16:creationId xmlns:a16="http://schemas.microsoft.com/office/drawing/2014/main" id="{EF99FAD4-965E-42FF-85D9-A88A4CA80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09" name="Text Box 7">
          <a:extLst>
            <a:ext uri="{FF2B5EF4-FFF2-40B4-BE49-F238E27FC236}">
              <a16:creationId xmlns:a16="http://schemas.microsoft.com/office/drawing/2014/main" id="{EA159FBB-C19A-41F3-ABC3-7DFFB286C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10" name="Text Box 7">
          <a:extLst>
            <a:ext uri="{FF2B5EF4-FFF2-40B4-BE49-F238E27FC236}">
              <a16:creationId xmlns:a16="http://schemas.microsoft.com/office/drawing/2014/main" id="{876003D3-FFDB-48F8-9196-7D5A94716E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11" name="Text Box 7">
          <a:extLst>
            <a:ext uri="{FF2B5EF4-FFF2-40B4-BE49-F238E27FC236}">
              <a16:creationId xmlns:a16="http://schemas.microsoft.com/office/drawing/2014/main" id="{F2E65F2B-F2E5-4E1E-BEF6-1695768044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12" name="Text Box 7">
          <a:extLst>
            <a:ext uri="{FF2B5EF4-FFF2-40B4-BE49-F238E27FC236}">
              <a16:creationId xmlns:a16="http://schemas.microsoft.com/office/drawing/2014/main" id="{301A5BE2-5C9C-40F6-8B81-82385E966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13" name="Text Box 7">
          <a:extLst>
            <a:ext uri="{FF2B5EF4-FFF2-40B4-BE49-F238E27FC236}">
              <a16:creationId xmlns:a16="http://schemas.microsoft.com/office/drawing/2014/main" id="{755B3D41-3C4E-42B3-B63A-F79308EF42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14" name="Text Box 7">
          <a:extLst>
            <a:ext uri="{FF2B5EF4-FFF2-40B4-BE49-F238E27FC236}">
              <a16:creationId xmlns:a16="http://schemas.microsoft.com/office/drawing/2014/main" id="{13223641-765A-4CA3-8501-062A1604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15" name="Text Box 7">
          <a:extLst>
            <a:ext uri="{FF2B5EF4-FFF2-40B4-BE49-F238E27FC236}">
              <a16:creationId xmlns:a16="http://schemas.microsoft.com/office/drawing/2014/main" id="{BEB875FF-1749-4CBB-83B6-C0FEE9159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16" name="Text Box 7">
          <a:extLst>
            <a:ext uri="{FF2B5EF4-FFF2-40B4-BE49-F238E27FC236}">
              <a16:creationId xmlns:a16="http://schemas.microsoft.com/office/drawing/2014/main" id="{77C62DE6-405E-4C92-9D73-E1CD52C88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17" name="Text Box 7">
          <a:extLst>
            <a:ext uri="{FF2B5EF4-FFF2-40B4-BE49-F238E27FC236}">
              <a16:creationId xmlns:a16="http://schemas.microsoft.com/office/drawing/2014/main" id="{F772AAF4-2F0B-4E7F-9C20-88EBCF40B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18" name="Text Box 7">
          <a:extLst>
            <a:ext uri="{FF2B5EF4-FFF2-40B4-BE49-F238E27FC236}">
              <a16:creationId xmlns:a16="http://schemas.microsoft.com/office/drawing/2014/main" id="{2EC4C622-F21E-4374-B6BF-3637EF0509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19" name="Text Box 7">
          <a:extLst>
            <a:ext uri="{FF2B5EF4-FFF2-40B4-BE49-F238E27FC236}">
              <a16:creationId xmlns:a16="http://schemas.microsoft.com/office/drawing/2014/main" id="{24BD4D4B-61E2-49F4-9DEC-A2FA455FD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20" name="Text Box 7">
          <a:extLst>
            <a:ext uri="{FF2B5EF4-FFF2-40B4-BE49-F238E27FC236}">
              <a16:creationId xmlns:a16="http://schemas.microsoft.com/office/drawing/2014/main" id="{ACB66FB7-D31F-4F34-A9C4-F78363A4C8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21" name="Text Box 7">
          <a:extLst>
            <a:ext uri="{FF2B5EF4-FFF2-40B4-BE49-F238E27FC236}">
              <a16:creationId xmlns:a16="http://schemas.microsoft.com/office/drawing/2014/main" id="{BB26C607-50D6-46F9-A020-E8D9942EC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22" name="Text Box 7">
          <a:extLst>
            <a:ext uri="{FF2B5EF4-FFF2-40B4-BE49-F238E27FC236}">
              <a16:creationId xmlns:a16="http://schemas.microsoft.com/office/drawing/2014/main" id="{C27EC720-3E36-43F7-97A6-7938129FE8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23" name="Text Box 7">
          <a:extLst>
            <a:ext uri="{FF2B5EF4-FFF2-40B4-BE49-F238E27FC236}">
              <a16:creationId xmlns:a16="http://schemas.microsoft.com/office/drawing/2014/main" id="{6C0FFF29-E74C-406C-BBA8-EE23A7F41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24" name="Text Box 7">
          <a:extLst>
            <a:ext uri="{FF2B5EF4-FFF2-40B4-BE49-F238E27FC236}">
              <a16:creationId xmlns:a16="http://schemas.microsoft.com/office/drawing/2014/main" id="{F89FE75E-F759-4497-8B18-2C71A041B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25" name="Text Box 7">
          <a:extLst>
            <a:ext uri="{FF2B5EF4-FFF2-40B4-BE49-F238E27FC236}">
              <a16:creationId xmlns:a16="http://schemas.microsoft.com/office/drawing/2014/main" id="{10C7A21D-54A6-4B38-9B87-DBB205400E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26" name="Text Box 7">
          <a:extLst>
            <a:ext uri="{FF2B5EF4-FFF2-40B4-BE49-F238E27FC236}">
              <a16:creationId xmlns:a16="http://schemas.microsoft.com/office/drawing/2014/main" id="{CC938E51-BC11-4E2A-8AE0-5B902EDA50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27" name="Text Box 7">
          <a:extLst>
            <a:ext uri="{FF2B5EF4-FFF2-40B4-BE49-F238E27FC236}">
              <a16:creationId xmlns:a16="http://schemas.microsoft.com/office/drawing/2014/main" id="{669895EE-2127-4EFB-8BDE-91A0AC890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28" name="Text Box 7">
          <a:extLst>
            <a:ext uri="{FF2B5EF4-FFF2-40B4-BE49-F238E27FC236}">
              <a16:creationId xmlns:a16="http://schemas.microsoft.com/office/drawing/2014/main" id="{6DB87568-0B76-4574-B31D-038249AC2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29" name="Text Box 7">
          <a:extLst>
            <a:ext uri="{FF2B5EF4-FFF2-40B4-BE49-F238E27FC236}">
              <a16:creationId xmlns:a16="http://schemas.microsoft.com/office/drawing/2014/main" id="{D7EBD1A0-084D-4842-91E5-E257A2FD3D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30" name="Text Box 7">
          <a:extLst>
            <a:ext uri="{FF2B5EF4-FFF2-40B4-BE49-F238E27FC236}">
              <a16:creationId xmlns:a16="http://schemas.microsoft.com/office/drawing/2014/main" id="{46F5C1B7-3BC2-4A66-A862-CCD9A0824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31" name="Text Box 7">
          <a:extLst>
            <a:ext uri="{FF2B5EF4-FFF2-40B4-BE49-F238E27FC236}">
              <a16:creationId xmlns:a16="http://schemas.microsoft.com/office/drawing/2014/main" id="{2793D28A-08B0-4BD8-93A6-0331C020E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32" name="Text Box 7">
          <a:extLst>
            <a:ext uri="{FF2B5EF4-FFF2-40B4-BE49-F238E27FC236}">
              <a16:creationId xmlns:a16="http://schemas.microsoft.com/office/drawing/2014/main" id="{89974AB0-F640-42A2-9BCC-F6A15F7B0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33" name="Text Box 7">
          <a:extLst>
            <a:ext uri="{FF2B5EF4-FFF2-40B4-BE49-F238E27FC236}">
              <a16:creationId xmlns:a16="http://schemas.microsoft.com/office/drawing/2014/main" id="{5799C063-E487-4DF4-B0C0-20655FFFA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34" name="Text Box 7">
          <a:extLst>
            <a:ext uri="{FF2B5EF4-FFF2-40B4-BE49-F238E27FC236}">
              <a16:creationId xmlns:a16="http://schemas.microsoft.com/office/drawing/2014/main" id="{9E5598D5-51B1-4EE7-A7AE-5F631B477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35" name="Text Box 7">
          <a:extLst>
            <a:ext uri="{FF2B5EF4-FFF2-40B4-BE49-F238E27FC236}">
              <a16:creationId xmlns:a16="http://schemas.microsoft.com/office/drawing/2014/main" id="{3B339056-7890-432C-8440-5774DE3CB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36" name="Text Box 7">
          <a:extLst>
            <a:ext uri="{FF2B5EF4-FFF2-40B4-BE49-F238E27FC236}">
              <a16:creationId xmlns:a16="http://schemas.microsoft.com/office/drawing/2014/main" id="{6E7C338D-C0D6-47B7-B8F0-4296F766B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37" name="Text Box 7">
          <a:extLst>
            <a:ext uri="{FF2B5EF4-FFF2-40B4-BE49-F238E27FC236}">
              <a16:creationId xmlns:a16="http://schemas.microsoft.com/office/drawing/2014/main" id="{53037073-4D04-428A-AB0D-F7D3451C4C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38" name="Text Box 7">
          <a:extLst>
            <a:ext uri="{FF2B5EF4-FFF2-40B4-BE49-F238E27FC236}">
              <a16:creationId xmlns:a16="http://schemas.microsoft.com/office/drawing/2014/main" id="{231E8DB8-33AB-45C6-A8F3-369E39598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39" name="Text Box 7">
          <a:extLst>
            <a:ext uri="{FF2B5EF4-FFF2-40B4-BE49-F238E27FC236}">
              <a16:creationId xmlns:a16="http://schemas.microsoft.com/office/drawing/2014/main" id="{537489FB-95FC-4D6F-9A62-17A952C8B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40" name="Text Box 7">
          <a:extLst>
            <a:ext uri="{FF2B5EF4-FFF2-40B4-BE49-F238E27FC236}">
              <a16:creationId xmlns:a16="http://schemas.microsoft.com/office/drawing/2014/main" id="{69837C45-2E2E-4AE3-BF3B-B71E66EF48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41" name="Text Box 7">
          <a:extLst>
            <a:ext uri="{FF2B5EF4-FFF2-40B4-BE49-F238E27FC236}">
              <a16:creationId xmlns:a16="http://schemas.microsoft.com/office/drawing/2014/main" id="{DAD8A5C8-B7ED-4378-8207-ABDAFA5EF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42" name="Text Box 7">
          <a:extLst>
            <a:ext uri="{FF2B5EF4-FFF2-40B4-BE49-F238E27FC236}">
              <a16:creationId xmlns:a16="http://schemas.microsoft.com/office/drawing/2014/main" id="{EC05F6EF-28FD-4AD4-AE63-AC82438C84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43" name="Text Box 7">
          <a:extLst>
            <a:ext uri="{FF2B5EF4-FFF2-40B4-BE49-F238E27FC236}">
              <a16:creationId xmlns:a16="http://schemas.microsoft.com/office/drawing/2014/main" id="{A4806267-374E-49F1-8387-0F94D4EB29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44" name="Text Box 7">
          <a:extLst>
            <a:ext uri="{FF2B5EF4-FFF2-40B4-BE49-F238E27FC236}">
              <a16:creationId xmlns:a16="http://schemas.microsoft.com/office/drawing/2014/main" id="{667D3BD2-96BB-41BB-A347-989896D31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45" name="Text Box 7">
          <a:extLst>
            <a:ext uri="{FF2B5EF4-FFF2-40B4-BE49-F238E27FC236}">
              <a16:creationId xmlns:a16="http://schemas.microsoft.com/office/drawing/2014/main" id="{70F23B43-1B33-4CA3-902C-92F3E56AE8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46" name="Text Box 7">
          <a:extLst>
            <a:ext uri="{FF2B5EF4-FFF2-40B4-BE49-F238E27FC236}">
              <a16:creationId xmlns:a16="http://schemas.microsoft.com/office/drawing/2014/main" id="{4BBA6EF1-782D-4BD3-BF5C-9E8BEB68A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47" name="Text Box 7">
          <a:extLst>
            <a:ext uri="{FF2B5EF4-FFF2-40B4-BE49-F238E27FC236}">
              <a16:creationId xmlns:a16="http://schemas.microsoft.com/office/drawing/2014/main" id="{20BD1972-AF68-4731-81CD-CB8B2F638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48" name="Text Box 7">
          <a:extLst>
            <a:ext uri="{FF2B5EF4-FFF2-40B4-BE49-F238E27FC236}">
              <a16:creationId xmlns:a16="http://schemas.microsoft.com/office/drawing/2014/main" id="{74311303-58B8-4DF3-852E-2F0D647462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49" name="Text Box 7">
          <a:extLst>
            <a:ext uri="{FF2B5EF4-FFF2-40B4-BE49-F238E27FC236}">
              <a16:creationId xmlns:a16="http://schemas.microsoft.com/office/drawing/2014/main" id="{403425FF-C8DA-4971-92F2-FA1F2D9A25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50" name="Text Box 7">
          <a:extLst>
            <a:ext uri="{FF2B5EF4-FFF2-40B4-BE49-F238E27FC236}">
              <a16:creationId xmlns:a16="http://schemas.microsoft.com/office/drawing/2014/main" id="{FC7DC6DA-19C3-4F05-9FFD-113B13DBC3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51" name="Text Box 7">
          <a:extLst>
            <a:ext uri="{FF2B5EF4-FFF2-40B4-BE49-F238E27FC236}">
              <a16:creationId xmlns:a16="http://schemas.microsoft.com/office/drawing/2014/main" id="{ECE12E79-CEF7-45AA-BB8A-F3F08F206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52" name="Text Box 7">
          <a:extLst>
            <a:ext uri="{FF2B5EF4-FFF2-40B4-BE49-F238E27FC236}">
              <a16:creationId xmlns:a16="http://schemas.microsoft.com/office/drawing/2014/main" id="{D9B2ACDA-4532-40C5-A14E-E6F3C93BA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53" name="Text Box 7">
          <a:extLst>
            <a:ext uri="{FF2B5EF4-FFF2-40B4-BE49-F238E27FC236}">
              <a16:creationId xmlns:a16="http://schemas.microsoft.com/office/drawing/2014/main" id="{6649F4E1-4B14-4E68-976F-21D9F3363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54" name="Text Box 7">
          <a:extLst>
            <a:ext uri="{FF2B5EF4-FFF2-40B4-BE49-F238E27FC236}">
              <a16:creationId xmlns:a16="http://schemas.microsoft.com/office/drawing/2014/main" id="{A6E3B940-FCED-4D8C-A4AF-96A695015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55" name="Text Box 7">
          <a:extLst>
            <a:ext uri="{FF2B5EF4-FFF2-40B4-BE49-F238E27FC236}">
              <a16:creationId xmlns:a16="http://schemas.microsoft.com/office/drawing/2014/main" id="{D804905E-B241-4C86-B0BA-6EC249E94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56" name="Text Box 7">
          <a:extLst>
            <a:ext uri="{FF2B5EF4-FFF2-40B4-BE49-F238E27FC236}">
              <a16:creationId xmlns:a16="http://schemas.microsoft.com/office/drawing/2014/main" id="{48EB5964-609A-4CF8-8161-C4D646AC29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57" name="Text Box 7">
          <a:extLst>
            <a:ext uri="{FF2B5EF4-FFF2-40B4-BE49-F238E27FC236}">
              <a16:creationId xmlns:a16="http://schemas.microsoft.com/office/drawing/2014/main" id="{FF856119-CAF7-4CC0-8937-EA28DDE611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58" name="Text Box 7">
          <a:extLst>
            <a:ext uri="{FF2B5EF4-FFF2-40B4-BE49-F238E27FC236}">
              <a16:creationId xmlns:a16="http://schemas.microsoft.com/office/drawing/2014/main" id="{DC24BCE1-7036-4DB4-AB73-FEB1AD50DD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59" name="Text Box 7">
          <a:extLst>
            <a:ext uri="{FF2B5EF4-FFF2-40B4-BE49-F238E27FC236}">
              <a16:creationId xmlns:a16="http://schemas.microsoft.com/office/drawing/2014/main" id="{556FB3D1-3FEC-4007-B4D6-5706203C3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60" name="Text Box 7">
          <a:extLst>
            <a:ext uri="{FF2B5EF4-FFF2-40B4-BE49-F238E27FC236}">
              <a16:creationId xmlns:a16="http://schemas.microsoft.com/office/drawing/2014/main" id="{D754FD8C-3F5B-4097-9426-80CE54E11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61" name="Text Box 7">
          <a:extLst>
            <a:ext uri="{FF2B5EF4-FFF2-40B4-BE49-F238E27FC236}">
              <a16:creationId xmlns:a16="http://schemas.microsoft.com/office/drawing/2014/main" id="{9B100677-57B7-4D07-A9B1-34423100F6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62" name="Text Box 7">
          <a:extLst>
            <a:ext uri="{FF2B5EF4-FFF2-40B4-BE49-F238E27FC236}">
              <a16:creationId xmlns:a16="http://schemas.microsoft.com/office/drawing/2014/main" id="{6E9A1167-490B-414F-B294-833F670F1C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63" name="Text Box 7">
          <a:extLst>
            <a:ext uri="{FF2B5EF4-FFF2-40B4-BE49-F238E27FC236}">
              <a16:creationId xmlns:a16="http://schemas.microsoft.com/office/drawing/2014/main" id="{01D46E39-40C2-4581-A50D-91024E32EC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64" name="Text Box 7">
          <a:extLst>
            <a:ext uri="{FF2B5EF4-FFF2-40B4-BE49-F238E27FC236}">
              <a16:creationId xmlns:a16="http://schemas.microsoft.com/office/drawing/2014/main" id="{EA14AB42-ADFB-4A5E-9B30-74883DCC2A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65" name="Text Box 7">
          <a:extLst>
            <a:ext uri="{FF2B5EF4-FFF2-40B4-BE49-F238E27FC236}">
              <a16:creationId xmlns:a16="http://schemas.microsoft.com/office/drawing/2014/main" id="{BDBD3EC9-EDE2-4E19-89D8-24F70DE54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66" name="Text Box 7">
          <a:extLst>
            <a:ext uri="{FF2B5EF4-FFF2-40B4-BE49-F238E27FC236}">
              <a16:creationId xmlns:a16="http://schemas.microsoft.com/office/drawing/2014/main" id="{B1ED7E94-FE4D-4EFE-ACCF-FE7FE4902C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67" name="Text Box 7">
          <a:extLst>
            <a:ext uri="{FF2B5EF4-FFF2-40B4-BE49-F238E27FC236}">
              <a16:creationId xmlns:a16="http://schemas.microsoft.com/office/drawing/2014/main" id="{C757830A-C258-4C69-87A9-0881EBD4E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68" name="Text Box 7">
          <a:extLst>
            <a:ext uri="{FF2B5EF4-FFF2-40B4-BE49-F238E27FC236}">
              <a16:creationId xmlns:a16="http://schemas.microsoft.com/office/drawing/2014/main" id="{2F98FF65-4A5A-44AB-B54E-8653712D2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69" name="Text Box 7">
          <a:extLst>
            <a:ext uri="{FF2B5EF4-FFF2-40B4-BE49-F238E27FC236}">
              <a16:creationId xmlns:a16="http://schemas.microsoft.com/office/drawing/2014/main" id="{7A35894A-B527-4DCB-BEF2-5752ED724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70" name="Text Box 7">
          <a:extLst>
            <a:ext uri="{FF2B5EF4-FFF2-40B4-BE49-F238E27FC236}">
              <a16:creationId xmlns:a16="http://schemas.microsoft.com/office/drawing/2014/main" id="{67A0CDFA-3F66-4CD9-8E46-E3A9C723A7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71" name="Text Box 7">
          <a:extLst>
            <a:ext uri="{FF2B5EF4-FFF2-40B4-BE49-F238E27FC236}">
              <a16:creationId xmlns:a16="http://schemas.microsoft.com/office/drawing/2014/main" id="{D4FDF3AC-EE4A-4E5F-AFD7-8F4FEF6861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72" name="Text Box 7">
          <a:extLst>
            <a:ext uri="{FF2B5EF4-FFF2-40B4-BE49-F238E27FC236}">
              <a16:creationId xmlns:a16="http://schemas.microsoft.com/office/drawing/2014/main" id="{7F5FF94A-39B1-4BA5-80C1-8D76BCD8A6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73" name="Text Box 7">
          <a:extLst>
            <a:ext uri="{FF2B5EF4-FFF2-40B4-BE49-F238E27FC236}">
              <a16:creationId xmlns:a16="http://schemas.microsoft.com/office/drawing/2014/main" id="{80A723FC-365E-4351-A55A-51F639B2B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74" name="Text Box 7">
          <a:extLst>
            <a:ext uri="{FF2B5EF4-FFF2-40B4-BE49-F238E27FC236}">
              <a16:creationId xmlns:a16="http://schemas.microsoft.com/office/drawing/2014/main" id="{5EEA9EDD-80C2-40B6-B0E0-E1BE104B7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75" name="Text Box 7">
          <a:extLst>
            <a:ext uri="{FF2B5EF4-FFF2-40B4-BE49-F238E27FC236}">
              <a16:creationId xmlns:a16="http://schemas.microsoft.com/office/drawing/2014/main" id="{C359A462-5A01-435F-881C-655BA4C358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76" name="Text Box 7">
          <a:extLst>
            <a:ext uri="{FF2B5EF4-FFF2-40B4-BE49-F238E27FC236}">
              <a16:creationId xmlns:a16="http://schemas.microsoft.com/office/drawing/2014/main" id="{AA143367-51B5-4349-8E2F-4EAD86467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77" name="Text Box 7">
          <a:extLst>
            <a:ext uri="{FF2B5EF4-FFF2-40B4-BE49-F238E27FC236}">
              <a16:creationId xmlns:a16="http://schemas.microsoft.com/office/drawing/2014/main" id="{EA053348-C943-41A3-8954-DDB5ABC73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78" name="Text Box 7">
          <a:extLst>
            <a:ext uri="{FF2B5EF4-FFF2-40B4-BE49-F238E27FC236}">
              <a16:creationId xmlns:a16="http://schemas.microsoft.com/office/drawing/2014/main" id="{9998CB7B-EC16-4637-84F7-16E93CC9B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79" name="Text Box 7">
          <a:extLst>
            <a:ext uri="{FF2B5EF4-FFF2-40B4-BE49-F238E27FC236}">
              <a16:creationId xmlns:a16="http://schemas.microsoft.com/office/drawing/2014/main" id="{522618C4-66D0-4EEF-9F3F-0C372CC34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80" name="Text Box 7">
          <a:extLst>
            <a:ext uri="{FF2B5EF4-FFF2-40B4-BE49-F238E27FC236}">
              <a16:creationId xmlns:a16="http://schemas.microsoft.com/office/drawing/2014/main" id="{E1122218-3003-4642-9BDB-E80219C68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81" name="Text Box 7">
          <a:extLst>
            <a:ext uri="{FF2B5EF4-FFF2-40B4-BE49-F238E27FC236}">
              <a16:creationId xmlns:a16="http://schemas.microsoft.com/office/drawing/2014/main" id="{6D70F81F-7B7B-4D27-851D-B9393AC42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82" name="Text Box 7">
          <a:extLst>
            <a:ext uri="{FF2B5EF4-FFF2-40B4-BE49-F238E27FC236}">
              <a16:creationId xmlns:a16="http://schemas.microsoft.com/office/drawing/2014/main" id="{2AEA7B6D-C137-4AE8-B9E1-87A7959C7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83" name="Text Box 7">
          <a:extLst>
            <a:ext uri="{FF2B5EF4-FFF2-40B4-BE49-F238E27FC236}">
              <a16:creationId xmlns:a16="http://schemas.microsoft.com/office/drawing/2014/main" id="{0E867C31-39F5-46B6-902F-C38080747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84" name="Text Box 7">
          <a:extLst>
            <a:ext uri="{FF2B5EF4-FFF2-40B4-BE49-F238E27FC236}">
              <a16:creationId xmlns:a16="http://schemas.microsoft.com/office/drawing/2014/main" id="{68B7C3BE-3B74-4E26-B59A-33C8A61527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85" name="Text Box 7">
          <a:extLst>
            <a:ext uri="{FF2B5EF4-FFF2-40B4-BE49-F238E27FC236}">
              <a16:creationId xmlns:a16="http://schemas.microsoft.com/office/drawing/2014/main" id="{A9E1F0AD-F35A-4278-9A27-9901CD8C1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86" name="Text Box 7">
          <a:extLst>
            <a:ext uri="{FF2B5EF4-FFF2-40B4-BE49-F238E27FC236}">
              <a16:creationId xmlns:a16="http://schemas.microsoft.com/office/drawing/2014/main" id="{C20F7116-200C-4BC2-847C-ECC690B168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87" name="Text Box 7">
          <a:extLst>
            <a:ext uri="{FF2B5EF4-FFF2-40B4-BE49-F238E27FC236}">
              <a16:creationId xmlns:a16="http://schemas.microsoft.com/office/drawing/2014/main" id="{E912AFD5-9B72-4B00-AE4A-B4DF3D8A53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88" name="Text Box 7">
          <a:extLst>
            <a:ext uri="{FF2B5EF4-FFF2-40B4-BE49-F238E27FC236}">
              <a16:creationId xmlns:a16="http://schemas.microsoft.com/office/drawing/2014/main" id="{84C59F18-EEF2-4F57-BD4E-CD540EF2E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89" name="Text Box 7">
          <a:extLst>
            <a:ext uri="{FF2B5EF4-FFF2-40B4-BE49-F238E27FC236}">
              <a16:creationId xmlns:a16="http://schemas.microsoft.com/office/drawing/2014/main" id="{84F92C15-9A34-450F-9FE1-5CF08BE39E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90" name="Text Box 7">
          <a:extLst>
            <a:ext uri="{FF2B5EF4-FFF2-40B4-BE49-F238E27FC236}">
              <a16:creationId xmlns:a16="http://schemas.microsoft.com/office/drawing/2014/main" id="{F5B65BD4-A50D-43E2-A3F6-7EE49DAB3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91" name="Text Box 7">
          <a:extLst>
            <a:ext uri="{FF2B5EF4-FFF2-40B4-BE49-F238E27FC236}">
              <a16:creationId xmlns:a16="http://schemas.microsoft.com/office/drawing/2014/main" id="{43BD8334-68F0-45D6-8660-70DBA5F0A8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92" name="Text Box 7">
          <a:extLst>
            <a:ext uri="{FF2B5EF4-FFF2-40B4-BE49-F238E27FC236}">
              <a16:creationId xmlns:a16="http://schemas.microsoft.com/office/drawing/2014/main" id="{6905DD64-7055-4E22-8CA7-E640F8B52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93" name="Text Box 7">
          <a:extLst>
            <a:ext uri="{FF2B5EF4-FFF2-40B4-BE49-F238E27FC236}">
              <a16:creationId xmlns:a16="http://schemas.microsoft.com/office/drawing/2014/main" id="{1BD83762-3CD2-4A34-87B0-DD11A1929D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94" name="Text Box 7">
          <a:extLst>
            <a:ext uri="{FF2B5EF4-FFF2-40B4-BE49-F238E27FC236}">
              <a16:creationId xmlns:a16="http://schemas.microsoft.com/office/drawing/2014/main" id="{4D214934-5EC8-42C1-A169-5974DAA1B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95" name="Text Box 7">
          <a:extLst>
            <a:ext uri="{FF2B5EF4-FFF2-40B4-BE49-F238E27FC236}">
              <a16:creationId xmlns:a16="http://schemas.microsoft.com/office/drawing/2014/main" id="{115E0D16-4422-4A8F-8FA8-61D398A74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96" name="Text Box 7">
          <a:extLst>
            <a:ext uri="{FF2B5EF4-FFF2-40B4-BE49-F238E27FC236}">
              <a16:creationId xmlns:a16="http://schemas.microsoft.com/office/drawing/2014/main" id="{B222B3CA-B027-4279-AB4B-58247084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97" name="Text Box 7">
          <a:extLst>
            <a:ext uri="{FF2B5EF4-FFF2-40B4-BE49-F238E27FC236}">
              <a16:creationId xmlns:a16="http://schemas.microsoft.com/office/drawing/2014/main" id="{518D89BB-214A-4829-BA7F-9CBA80C49B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98" name="Text Box 7">
          <a:extLst>
            <a:ext uri="{FF2B5EF4-FFF2-40B4-BE49-F238E27FC236}">
              <a16:creationId xmlns:a16="http://schemas.microsoft.com/office/drawing/2014/main" id="{C5BDA16E-E241-4F5B-882A-E97BF6075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299" name="Text Box 7">
          <a:extLst>
            <a:ext uri="{FF2B5EF4-FFF2-40B4-BE49-F238E27FC236}">
              <a16:creationId xmlns:a16="http://schemas.microsoft.com/office/drawing/2014/main" id="{BF1651DB-22B0-440A-AD04-7589A96CB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00" name="Text Box 7">
          <a:extLst>
            <a:ext uri="{FF2B5EF4-FFF2-40B4-BE49-F238E27FC236}">
              <a16:creationId xmlns:a16="http://schemas.microsoft.com/office/drawing/2014/main" id="{0A3CE4B3-A0CF-43D2-B226-180E05FB87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01" name="Text Box 7">
          <a:extLst>
            <a:ext uri="{FF2B5EF4-FFF2-40B4-BE49-F238E27FC236}">
              <a16:creationId xmlns:a16="http://schemas.microsoft.com/office/drawing/2014/main" id="{C49D6FBE-8C3C-49A1-A972-39C9ABF88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02" name="Text Box 7">
          <a:extLst>
            <a:ext uri="{FF2B5EF4-FFF2-40B4-BE49-F238E27FC236}">
              <a16:creationId xmlns:a16="http://schemas.microsoft.com/office/drawing/2014/main" id="{69DE89D6-8229-470C-B7CB-4A746B68F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03" name="Text Box 7">
          <a:extLst>
            <a:ext uri="{FF2B5EF4-FFF2-40B4-BE49-F238E27FC236}">
              <a16:creationId xmlns:a16="http://schemas.microsoft.com/office/drawing/2014/main" id="{1EF53184-9CC1-4D30-885C-79B3DB381A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04" name="Text Box 7">
          <a:extLst>
            <a:ext uri="{FF2B5EF4-FFF2-40B4-BE49-F238E27FC236}">
              <a16:creationId xmlns:a16="http://schemas.microsoft.com/office/drawing/2014/main" id="{411F40A7-EEF8-4033-90D9-9774C533AE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05" name="Text Box 7">
          <a:extLst>
            <a:ext uri="{FF2B5EF4-FFF2-40B4-BE49-F238E27FC236}">
              <a16:creationId xmlns:a16="http://schemas.microsoft.com/office/drawing/2014/main" id="{9742E888-F4D9-46A4-BF57-40D358913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06" name="Text Box 7">
          <a:extLst>
            <a:ext uri="{FF2B5EF4-FFF2-40B4-BE49-F238E27FC236}">
              <a16:creationId xmlns:a16="http://schemas.microsoft.com/office/drawing/2014/main" id="{4FE7B9ED-437D-43D7-B61E-E913A7A32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07" name="Text Box 7">
          <a:extLst>
            <a:ext uri="{FF2B5EF4-FFF2-40B4-BE49-F238E27FC236}">
              <a16:creationId xmlns:a16="http://schemas.microsoft.com/office/drawing/2014/main" id="{2E7F1B5F-632A-4771-BDB9-189CF7FD1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08" name="Text Box 7">
          <a:extLst>
            <a:ext uri="{FF2B5EF4-FFF2-40B4-BE49-F238E27FC236}">
              <a16:creationId xmlns:a16="http://schemas.microsoft.com/office/drawing/2014/main" id="{C9104DE9-B0AA-49F8-B8E2-0F8EDCEA5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09" name="Text Box 7">
          <a:extLst>
            <a:ext uri="{FF2B5EF4-FFF2-40B4-BE49-F238E27FC236}">
              <a16:creationId xmlns:a16="http://schemas.microsoft.com/office/drawing/2014/main" id="{CAF81D06-A3D5-4B78-92D7-6687570B9D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10" name="Text Box 7">
          <a:extLst>
            <a:ext uri="{FF2B5EF4-FFF2-40B4-BE49-F238E27FC236}">
              <a16:creationId xmlns:a16="http://schemas.microsoft.com/office/drawing/2014/main" id="{BA6A47E9-2100-4C29-AC35-278CE217DA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11" name="Text Box 7">
          <a:extLst>
            <a:ext uri="{FF2B5EF4-FFF2-40B4-BE49-F238E27FC236}">
              <a16:creationId xmlns:a16="http://schemas.microsoft.com/office/drawing/2014/main" id="{C7629C6D-7954-4A24-9831-578B12D27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12" name="Text Box 7">
          <a:extLst>
            <a:ext uri="{FF2B5EF4-FFF2-40B4-BE49-F238E27FC236}">
              <a16:creationId xmlns:a16="http://schemas.microsoft.com/office/drawing/2014/main" id="{8E130457-6253-4F0F-B93B-6AC4D2A74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13" name="Text Box 7">
          <a:extLst>
            <a:ext uri="{FF2B5EF4-FFF2-40B4-BE49-F238E27FC236}">
              <a16:creationId xmlns:a16="http://schemas.microsoft.com/office/drawing/2014/main" id="{FBD9AA5D-3754-467D-978F-8193AFCBC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14" name="Text Box 7">
          <a:extLst>
            <a:ext uri="{FF2B5EF4-FFF2-40B4-BE49-F238E27FC236}">
              <a16:creationId xmlns:a16="http://schemas.microsoft.com/office/drawing/2014/main" id="{C83B338E-BDA2-4314-9A33-5F71DE6A0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15" name="Text Box 7">
          <a:extLst>
            <a:ext uri="{FF2B5EF4-FFF2-40B4-BE49-F238E27FC236}">
              <a16:creationId xmlns:a16="http://schemas.microsoft.com/office/drawing/2014/main" id="{3FA6D455-2577-43E4-B521-12C4BEE5C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16" name="Text Box 7">
          <a:extLst>
            <a:ext uri="{FF2B5EF4-FFF2-40B4-BE49-F238E27FC236}">
              <a16:creationId xmlns:a16="http://schemas.microsoft.com/office/drawing/2014/main" id="{A2395A7E-EBC5-4790-82C9-46460811A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17" name="Text Box 7">
          <a:extLst>
            <a:ext uri="{FF2B5EF4-FFF2-40B4-BE49-F238E27FC236}">
              <a16:creationId xmlns:a16="http://schemas.microsoft.com/office/drawing/2014/main" id="{3A92AF85-D8AE-40F7-BFD4-DD4394EFE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18" name="Text Box 7">
          <a:extLst>
            <a:ext uri="{FF2B5EF4-FFF2-40B4-BE49-F238E27FC236}">
              <a16:creationId xmlns:a16="http://schemas.microsoft.com/office/drawing/2014/main" id="{96606362-72AB-4558-B272-E600B2B1F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19" name="Text Box 7">
          <a:extLst>
            <a:ext uri="{FF2B5EF4-FFF2-40B4-BE49-F238E27FC236}">
              <a16:creationId xmlns:a16="http://schemas.microsoft.com/office/drawing/2014/main" id="{3013F2C5-CBB9-493E-BB8C-05BBDEE2A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20" name="Text Box 7">
          <a:extLst>
            <a:ext uri="{FF2B5EF4-FFF2-40B4-BE49-F238E27FC236}">
              <a16:creationId xmlns:a16="http://schemas.microsoft.com/office/drawing/2014/main" id="{D9E84641-89FD-4872-A778-66794D66D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21" name="Text Box 7">
          <a:extLst>
            <a:ext uri="{FF2B5EF4-FFF2-40B4-BE49-F238E27FC236}">
              <a16:creationId xmlns:a16="http://schemas.microsoft.com/office/drawing/2014/main" id="{0E6E40D9-FB32-4555-8C59-236B24BE8B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22" name="Text Box 7">
          <a:extLst>
            <a:ext uri="{FF2B5EF4-FFF2-40B4-BE49-F238E27FC236}">
              <a16:creationId xmlns:a16="http://schemas.microsoft.com/office/drawing/2014/main" id="{A007C6BE-2B8F-4069-94A4-6364FCB87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23" name="Text Box 7">
          <a:extLst>
            <a:ext uri="{FF2B5EF4-FFF2-40B4-BE49-F238E27FC236}">
              <a16:creationId xmlns:a16="http://schemas.microsoft.com/office/drawing/2014/main" id="{FDE3FD24-2E9A-472F-9194-8B473FA7A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24" name="Text Box 7">
          <a:extLst>
            <a:ext uri="{FF2B5EF4-FFF2-40B4-BE49-F238E27FC236}">
              <a16:creationId xmlns:a16="http://schemas.microsoft.com/office/drawing/2014/main" id="{9DEB2FD8-5496-40BD-B020-DD40E1F0C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25" name="Text Box 7">
          <a:extLst>
            <a:ext uri="{FF2B5EF4-FFF2-40B4-BE49-F238E27FC236}">
              <a16:creationId xmlns:a16="http://schemas.microsoft.com/office/drawing/2014/main" id="{293B390A-F42E-41DA-AA1D-C0BAF50A3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26" name="Text Box 7">
          <a:extLst>
            <a:ext uri="{FF2B5EF4-FFF2-40B4-BE49-F238E27FC236}">
              <a16:creationId xmlns:a16="http://schemas.microsoft.com/office/drawing/2014/main" id="{F1D723E3-E92F-4AF2-A7B6-0ABC807D75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27" name="Text Box 7">
          <a:extLst>
            <a:ext uri="{FF2B5EF4-FFF2-40B4-BE49-F238E27FC236}">
              <a16:creationId xmlns:a16="http://schemas.microsoft.com/office/drawing/2014/main" id="{EB145F0D-25C7-44BC-87A4-6117B30B2F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28" name="Text Box 7">
          <a:extLst>
            <a:ext uri="{FF2B5EF4-FFF2-40B4-BE49-F238E27FC236}">
              <a16:creationId xmlns:a16="http://schemas.microsoft.com/office/drawing/2014/main" id="{771F6881-C925-4872-B5EC-20E735C57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29" name="Text Box 7">
          <a:extLst>
            <a:ext uri="{FF2B5EF4-FFF2-40B4-BE49-F238E27FC236}">
              <a16:creationId xmlns:a16="http://schemas.microsoft.com/office/drawing/2014/main" id="{651312CE-C8D1-4685-9430-F163075AC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30" name="Text Box 7">
          <a:extLst>
            <a:ext uri="{FF2B5EF4-FFF2-40B4-BE49-F238E27FC236}">
              <a16:creationId xmlns:a16="http://schemas.microsoft.com/office/drawing/2014/main" id="{BBA20A17-D2DF-482E-9B08-2E091D14C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31" name="Text Box 7">
          <a:extLst>
            <a:ext uri="{FF2B5EF4-FFF2-40B4-BE49-F238E27FC236}">
              <a16:creationId xmlns:a16="http://schemas.microsoft.com/office/drawing/2014/main" id="{74A7FFA8-CE0E-44D5-B8E3-F7A633E00A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32" name="Text Box 7">
          <a:extLst>
            <a:ext uri="{FF2B5EF4-FFF2-40B4-BE49-F238E27FC236}">
              <a16:creationId xmlns:a16="http://schemas.microsoft.com/office/drawing/2014/main" id="{41697AF1-6787-4E6B-9C9C-3E166E676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33" name="Text Box 7">
          <a:extLst>
            <a:ext uri="{FF2B5EF4-FFF2-40B4-BE49-F238E27FC236}">
              <a16:creationId xmlns:a16="http://schemas.microsoft.com/office/drawing/2014/main" id="{3956B2C1-6906-4391-9756-D991252F2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334" name="Text Box 7">
          <a:extLst>
            <a:ext uri="{FF2B5EF4-FFF2-40B4-BE49-F238E27FC236}">
              <a16:creationId xmlns:a16="http://schemas.microsoft.com/office/drawing/2014/main" id="{9D142BD4-8F04-4723-8308-91B3F5C03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35" name="Text Box 7">
          <a:extLst>
            <a:ext uri="{FF2B5EF4-FFF2-40B4-BE49-F238E27FC236}">
              <a16:creationId xmlns:a16="http://schemas.microsoft.com/office/drawing/2014/main" id="{1A6E1FD1-F358-42FB-9387-24B8487D37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36" name="Text Box 7">
          <a:extLst>
            <a:ext uri="{FF2B5EF4-FFF2-40B4-BE49-F238E27FC236}">
              <a16:creationId xmlns:a16="http://schemas.microsoft.com/office/drawing/2014/main" id="{740E4E8D-3CD9-4BB5-9A00-213319E87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37" name="Text Box 7">
          <a:extLst>
            <a:ext uri="{FF2B5EF4-FFF2-40B4-BE49-F238E27FC236}">
              <a16:creationId xmlns:a16="http://schemas.microsoft.com/office/drawing/2014/main" id="{56EEC6DF-671B-413F-8E97-694D453F7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38" name="Text Box 7">
          <a:extLst>
            <a:ext uri="{FF2B5EF4-FFF2-40B4-BE49-F238E27FC236}">
              <a16:creationId xmlns:a16="http://schemas.microsoft.com/office/drawing/2014/main" id="{A943564C-CB77-4272-AC2C-DC5E657874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39" name="Text Box 7">
          <a:extLst>
            <a:ext uri="{FF2B5EF4-FFF2-40B4-BE49-F238E27FC236}">
              <a16:creationId xmlns:a16="http://schemas.microsoft.com/office/drawing/2014/main" id="{F13E468E-5FE9-4A4C-9094-375700237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40" name="Text Box 7">
          <a:extLst>
            <a:ext uri="{FF2B5EF4-FFF2-40B4-BE49-F238E27FC236}">
              <a16:creationId xmlns:a16="http://schemas.microsoft.com/office/drawing/2014/main" id="{834374C3-1D7E-46E3-B5FE-DD834A2DC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41" name="Text Box 7">
          <a:extLst>
            <a:ext uri="{FF2B5EF4-FFF2-40B4-BE49-F238E27FC236}">
              <a16:creationId xmlns:a16="http://schemas.microsoft.com/office/drawing/2014/main" id="{D6E76703-D02D-41FC-B50F-17A742C3B5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42" name="Text Box 7">
          <a:extLst>
            <a:ext uri="{FF2B5EF4-FFF2-40B4-BE49-F238E27FC236}">
              <a16:creationId xmlns:a16="http://schemas.microsoft.com/office/drawing/2014/main" id="{A9B0DA74-0751-4CC7-97C9-D242349B3A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43" name="Text Box 7">
          <a:extLst>
            <a:ext uri="{FF2B5EF4-FFF2-40B4-BE49-F238E27FC236}">
              <a16:creationId xmlns:a16="http://schemas.microsoft.com/office/drawing/2014/main" id="{C7F94153-4B88-407E-AF81-9D6F9BD8D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44" name="Text Box 7">
          <a:extLst>
            <a:ext uri="{FF2B5EF4-FFF2-40B4-BE49-F238E27FC236}">
              <a16:creationId xmlns:a16="http://schemas.microsoft.com/office/drawing/2014/main" id="{161AA96B-E9E1-48DE-A049-FE4C2F978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45" name="Text Box 7">
          <a:extLst>
            <a:ext uri="{FF2B5EF4-FFF2-40B4-BE49-F238E27FC236}">
              <a16:creationId xmlns:a16="http://schemas.microsoft.com/office/drawing/2014/main" id="{E4A20285-7E20-483F-97B0-44939B071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46" name="Text Box 7">
          <a:extLst>
            <a:ext uri="{FF2B5EF4-FFF2-40B4-BE49-F238E27FC236}">
              <a16:creationId xmlns:a16="http://schemas.microsoft.com/office/drawing/2014/main" id="{512624A0-0938-4C18-BDD0-82092BF808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47" name="Text Box 7">
          <a:extLst>
            <a:ext uri="{FF2B5EF4-FFF2-40B4-BE49-F238E27FC236}">
              <a16:creationId xmlns:a16="http://schemas.microsoft.com/office/drawing/2014/main" id="{3EDCA88F-7E26-4C48-B1C0-15BE2CBD13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48" name="Text Box 7">
          <a:extLst>
            <a:ext uri="{FF2B5EF4-FFF2-40B4-BE49-F238E27FC236}">
              <a16:creationId xmlns:a16="http://schemas.microsoft.com/office/drawing/2014/main" id="{B3A86BF6-DC80-4C17-A9D5-A8FD75C01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49" name="Text Box 7">
          <a:extLst>
            <a:ext uri="{FF2B5EF4-FFF2-40B4-BE49-F238E27FC236}">
              <a16:creationId xmlns:a16="http://schemas.microsoft.com/office/drawing/2014/main" id="{F9D94536-2213-4FE9-B4E6-6A4299D527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50" name="Text Box 7">
          <a:extLst>
            <a:ext uri="{FF2B5EF4-FFF2-40B4-BE49-F238E27FC236}">
              <a16:creationId xmlns:a16="http://schemas.microsoft.com/office/drawing/2014/main" id="{6C1F7C1B-EEE1-43B0-8B47-D69A5BA2B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51" name="Text Box 7">
          <a:extLst>
            <a:ext uri="{FF2B5EF4-FFF2-40B4-BE49-F238E27FC236}">
              <a16:creationId xmlns:a16="http://schemas.microsoft.com/office/drawing/2014/main" id="{E4DDE735-0549-4499-9DB4-F4F74B96D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52" name="Text Box 7">
          <a:extLst>
            <a:ext uri="{FF2B5EF4-FFF2-40B4-BE49-F238E27FC236}">
              <a16:creationId xmlns:a16="http://schemas.microsoft.com/office/drawing/2014/main" id="{63106F52-2419-40D0-9465-5509BCF346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53" name="Text Box 7">
          <a:extLst>
            <a:ext uri="{FF2B5EF4-FFF2-40B4-BE49-F238E27FC236}">
              <a16:creationId xmlns:a16="http://schemas.microsoft.com/office/drawing/2014/main" id="{72FAFE15-3169-421B-9F03-ECBDD03FD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54" name="Text Box 7">
          <a:extLst>
            <a:ext uri="{FF2B5EF4-FFF2-40B4-BE49-F238E27FC236}">
              <a16:creationId xmlns:a16="http://schemas.microsoft.com/office/drawing/2014/main" id="{B8D3BB13-6013-4266-9509-B4A2D6711C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55" name="Text Box 7">
          <a:extLst>
            <a:ext uri="{FF2B5EF4-FFF2-40B4-BE49-F238E27FC236}">
              <a16:creationId xmlns:a16="http://schemas.microsoft.com/office/drawing/2014/main" id="{F2CC951D-A054-4E3F-94EE-B608A5BAB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56" name="Text Box 7">
          <a:extLst>
            <a:ext uri="{FF2B5EF4-FFF2-40B4-BE49-F238E27FC236}">
              <a16:creationId xmlns:a16="http://schemas.microsoft.com/office/drawing/2014/main" id="{3BCA200B-D197-4DB7-920B-109422BDB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57" name="Text Box 7">
          <a:extLst>
            <a:ext uri="{FF2B5EF4-FFF2-40B4-BE49-F238E27FC236}">
              <a16:creationId xmlns:a16="http://schemas.microsoft.com/office/drawing/2014/main" id="{6E1C8DD3-DD8F-441C-99E9-331EB1FD8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58" name="Text Box 7">
          <a:extLst>
            <a:ext uri="{FF2B5EF4-FFF2-40B4-BE49-F238E27FC236}">
              <a16:creationId xmlns:a16="http://schemas.microsoft.com/office/drawing/2014/main" id="{D8697AB3-5696-440A-AEB7-C226EEC56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59" name="Text Box 7">
          <a:extLst>
            <a:ext uri="{FF2B5EF4-FFF2-40B4-BE49-F238E27FC236}">
              <a16:creationId xmlns:a16="http://schemas.microsoft.com/office/drawing/2014/main" id="{A2E5B82B-FC89-47B3-BB47-E42408BEF9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60" name="Text Box 7">
          <a:extLst>
            <a:ext uri="{FF2B5EF4-FFF2-40B4-BE49-F238E27FC236}">
              <a16:creationId xmlns:a16="http://schemas.microsoft.com/office/drawing/2014/main" id="{DD039B41-CAD5-4C1F-B1A1-02C6D5257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61" name="Text Box 7">
          <a:extLst>
            <a:ext uri="{FF2B5EF4-FFF2-40B4-BE49-F238E27FC236}">
              <a16:creationId xmlns:a16="http://schemas.microsoft.com/office/drawing/2014/main" id="{155462F7-DD95-4853-9F76-DD66BEFCEA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62" name="Text Box 7">
          <a:extLst>
            <a:ext uri="{FF2B5EF4-FFF2-40B4-BE49-F238E27FC236}">
              <a16:creationId xmlns:a16="http://schemas.microsoft.com/office/drawing/2014/main" id="{E2C8559E-5900-4A43-A2B1-9EC4965811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63" name="Text Box 7">
          <a:extLst>
            <a:ext uri="{FF2B5EF4-FFF2-40B4-BE49-F238E27FC236}">
              <a16:creationId xmlns:a16="http://schemas.microsoft.com/office/drawing/2014/main" id="{A4D84F53-DC82-43C4-89CF-DA2D3D159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64" name="Text Box 7">
          <a:extLst>
            <a:ext uri="{FF2B5EF4-FFF2-40B4-BE49-F238E27FC236}">
              <a16:creationId xmlns:a16="http://schemas.microsoft.com/office/drawing/2014/main" id="{243454E3-FD73-4BDB-B69D-2CC10294C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65" name="Text Box 7">
          <a:extLst>
            <a:ext uri="{FF2B5EF4-FFF2-40B4-BE49-F238E27FC236}">
              <a16:creationId xmlns:a16="http://schemas.microsoft.com/office/drawing/2014/main" id="{BD2BF6A7-12A2-4330-AAA4-34664EBE5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66" name="Text Box 7">
          <a:extLst>
            <a:ext uri="{FF2B5EF4-FFF2-40B4-BE49-F238E27FC236}">
              <a16:creationId xmlns:a16="http://schemas.microsoft.com/office/drawing/2014/main" id="{BEDA14E0-AB38-4790-92CF-6CBB09C0C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67" name="Text Box 7">
          <a:extLst>
            <a:ext uri="{FF2B5EF4-FFF2-40B4-BE49-F238E27FC236}">
              <a16:creationId xmlns:a16="http://schemas.microsoft.com/office/drawing/2014/main" id="{A2F62171-3620-4E3D-9DFA-2F25221CEB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68" name="Text Box 7">
          <a:extLst>
            <a:ext uri="{FF2B5EF4-FFF2-40B4-BE49-F238E27FC236}">
              <a16:creationId xmlns:a16="http://schemas.microsoft.com/office/drawing/2014/main" id="{4F268F6E-3194-4444-B129-E82046E52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69" name="Text Box 7">
          <a:extLst>
            <a:ext uri="{FF2B5EF4-FFF2-40B4-BE49-F238E27FC236}">
              <a16:creationId xmlns:a16="http://schemas.microsoft.com/office/drawing/2014/main" id="{B3ABFA5A-56FE-42D2-818C-9131DC74EA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70" name="Text Box 7">
          <a:extLst>
            <a:ext uri="{FF2B5EF4-FFF2-40B4-BE49-F238E27FC236}">
              <a16:creationId xmlns:a16="http://schemas.microsoft.com/office/drawing/2014/main" id="{4E989C57-4CE1-4266-B854-A5F86E697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71" name="Text Box 7">
          <a:extLst>
            <a:ext uri="{FF2B5EF4-FFF2-40B4-BE49-F238E27FC236}">
              <a16:creationId xmlns:a16="http://schemas.microsoft.com/office/drawing/2014/main" id="{44AECE26-49C3-4F5C-967E-66623C8EE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72" name="Text Box 7">
          <a:extLst>
            <a:ext uri="{FF2B5EF4-FFF2-40B4-BE49-F238E27FC236}">
              <a16:creationId xmlns:a16="http://schemas.microsoft.com/office/drawing/2014/main" id="{1A307126-177A-4E02-B04B-EFD220243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73" name="Text Box 7">
          <a:extLst>
            <a:ext uri="{FF2B5EF4-FFF2-40B4-BE49-F238E27FC236}">
              <a16:creationId xmlns:a16="http://schemas.microsoft.com/office/drawing/2014/main" id="{8CD81050-E535-457D-A2A8-DE7490F0F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74" name="Text Box 7">
          <a:extLst>
            <a:ext uri="{FF2B5EF4-FFF2-40B4-BE49-F238E27FC236}">
              <a16:creationId xmlns:a16="http://schemas.microsoft.com/office/drawing/2014/main" id="{6A8FB573-999E-4DB9-91FA-155A97B59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75" name="Text Box 7">
          <a:extLst>
            <a:ext uri="{FF2B5EF4-FFF2-40B4-BE49-F238E27FC236}">
              <a16:creationId xmlns:a16="http://schemas.microsoft.com/office/drawing/2014/main" id="{07DE97FE-B903-4B28-9979-70D5166358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76" name="Text Box 7">
          <a:extLst>
            <a:ext uri="{FF2B5EF4-FFF2-40B4-BE49-F238E27FC236}">
              <a16:creationId xmlns:a16="http://schemas.microsoft.com/office/drawing/2014/main" id="{2CEFEE5B-F1D7-49B4-A300-ED8AD5C123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77" name="Text Box 7">
          <a:extLst>
            <a:ext uri="{FF2B5EF4-FFF2-40B4-BE49-F238E27FC236}">
              <a16:creationId xmlns:a16="http://schemas.microsoft.com/office/drawing/2014/main" id="{89A56287-5403-4A9A-A4D5-B86DBF323C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78" name="Text Box 7">
          <a:extLst>
            <a:ext uri="{FF2B5EF4-FFF2-40B4-BE49-F238E27FC236}">
              <a16:creationId xmlns:a16="http://schemas.microsoft.com/office/drawing/2014/main" id="{0D1C7193-7FAB-4992-A106-06F3E62F3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79" name="Text Box 7">
          <a:extLst>
            <a:ext uri="{FF2B5EF4-FFF2-40B4-BE49-F238E27FC236}">
              <a16:creationId xmlns:a16="http://schemas.microsoft.com/office/drawing/2014/main" id="{A2E4C6DE-2EA4-4B41-8C8F-AD54951B38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80" name="Text Box 7">
          <a:extLst>
            <a:ext uri="{FF2B5EF4-FFF2-40B4-BE49-F238E27FC236}">
              <a16:creationId xmlns:a16="http://schemas.microsoft.com/office/drawing/2014/main" id="{9097CE6C-AE00-4BBE-801F-468D00B7D7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81" name="Text Box 7">
          <a:extLst>
            <a:ext uri="{FF2B5EF4-FFF2-40B4-BE49-F238E27FC236}">
              <a16:creationId xmlns:a16="http://schemas.microsoft.com/office/drawing/2014/main" id="{32648CCF-F240-4DD4-8ED6-0096C209E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82" name="Text Box 7">
          <a:extLst>
            <a:ext uri="{FF2B5EF4-FFF2-40B4-BE49-F238E27FC236}">
              <a16:creationId xmlns:a16="http://schemas.microsoft.com/office/drawing/2014/main" id="{D829217E-BEB3-417F-B66A-F1744B01D3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83" name="Text Box 7">
          <a:extLst>
            <a:ext uri="{FF2B5EF4-FFF2-40B4-BE49-F238E27FC236}">
              <a16:creationId xmlns:a16="http://schemas.microsoft.com/office/drawing/2014/main" id="{80515048-7CFC-4024-8E18-1A044D7DF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84" name="Text Box 7">
          <a:extLst>
            <a:ext uri="{FF2B5EF4-FFF2-40B4-BE49-F238E27FC236}">
              <a16:creationId xmlns:a16="http://schemas.microsoft.com/office/drawing/2014/main" id="{365665BD-50F6-4A80-B441-3DFDA822C0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85" name="Text Box 7">
          <a:extLst>
            <a:ext uri="{FF2B5EF4-FFF2-40B4-BE49-F238E27FC236}">
              <a16:creationId xmlns:a16="http://schemas.microsoft.com/office/drawing/2014/main" id="{E088E6C6-A010-4140-A5A9-A609079CE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86" name="Text Box 7">
          <a:extLst>
            <a:ext uri="{FF2B5EF4-FFF2-40B4-BE49-F238E27FC236}">
              <a16:creationId xmlns:a16="http://schemas.microsoft.com/office/drawing/2014/main" id="{89DEB5DA-F623-4CA1-9664-E2968ED32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87" name="Text Box 7">
          <a:extLst>
            <a:ext uri="{FF2B5EF4-FFF2-40B4-BE49-F238E27FC236}">
              <a16:creationId xmlns:a16="http://schemas.microsoft.com/office/drawing/2014/main" id="{5DEAA371-6763-4C19-8A2E-C10BD8D78A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88" name="Text Box 7">
          <a:extLst>
            <a:ext uri="{FF2B5EF4-FFF2-40B4-BE49-F238E27FC236}">
              <a16:creationId xmlns:a16="http://schemas.microsoft.com/office/drawing/2014/main" id="{D6C5B6D1-A0CE-44DF-92CC-1FACF52C5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89" name="Text Box 7">
          <a:extLst>
            <a:ext uri="{FF2B5EF4-FFF2-40B4-BE49-F238E27FC236}">
              <a16:creationId xmlns:a16="http://schemas.microsoft.com/office/drawing/2014/main" id="{A6514CCB-3366-4CB2-88B6-7CD36F9829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90" name="Text Box 7">
          <a:extLst>
            <a:ext uri="{FF2B5EF4-FFF2-40B4-BE49-F238E27FC236}">
              <a16:creationId xmlns:a16="http://schemas.microsoft.com/office/drawing/2014/main" id="{68A0D857-867D-43D8-AB3D-ABCFED8C8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91" name="Text Box 7">
          <a:extLst>
            <a:ext uri="{FF2B5EF4-FFF2-40B4-BE49-F238E27FC236}">
              <a16:creationId xmlns:a16="http://schemas.microsoft.com/office/drawing/2014/main" id="{821B1392-1612-4C10-8D23-0F622E9E94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92" name="Text Box 7">
          <a:extLst>
            <a:ext uri="{FF2B5EF4-FFF2-40B4-BE49-F238E27FC236}">
              <a16:creationId xmlns:a16="http://schemas.microsoft.com/office/drawing/2014/main" id="{1C339CA2-F39B-409E-8E1A-F1CFD78DC0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93" name="Text Box 7">
          <a:extLst>
            <a:ext uri="{FF2B5EF4-FFF2-40B4-BE49-F238E27FC236}">
              <a16:creationId xmlns:a16="http://schemas.microsoft.com/office/drawing/2014/main" id="{CD00C8EC-FDE9-44D2-9F00-EA7D36D94E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94" name="Text Box 7">
          <a:extLst>
            <a:ext uri="{FF2B5EF4-FFF2-40B4-BE49-F238E27FC236}">
              <a16:creationId xmlns:a16="http://schemas.microsoft.com/office/drawing/2014/main" id="{DF7C2829-80B0-4F4B-AB1C-9BA1024F5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95" name="Text Box 7">
          <a:extLst>
            <a:ext uri="{FF2B5EF4-FFF2-40B4-BE49-F238E27FC236}">
              <a16:creationId xmlns:a16="http://schemas.microsoft.com/office/drawing/2014/main" id="{9056A8E4-8C3C-4E53-8635-942547143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96" name="Text Box 7">
          <a:extLst>
            <a:ext uri="{FF2B5EF4-FFF2-40B4-BE49-F238E27FC236}">
              <a16:creationId xmlns:a16="http://schemas.microsoft.com/office/drawing/2014/main" id="{E272282D-9A43-447C-8A01-4751D7801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97" name="Text Box 7">
          <a:extLst>
            <a:ext uri="{FF2B5EF4-FFF2-40B4-BE49-F238E27FC236}">
              <a16:creationId xmlns:a16="http://schemas.microsoft.com/office/drawing/2014/main" id="{66B3CFD0-93F1-4833-AF7B-676DDEFFD5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98" name="Text Box 7">
          <a:extLst>
            <a:ext uri="{FF2B5EF4-FFF2-40B4-BE49-F238E27FC236}">
              <a16:creationId xmlns:a16="http://schemas.microsoft.com/office/drawing/2014/main" id="{0AE781AF-4E90-4A97-B95F-CBCFA7C335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399" name="Text Box 7">
          <a:extLst>
            <a:ext uri="{FF2B5EF4-FFF2-40B4-BE49-F238E27FC236}">
              <a16:creationId xmlns:a16="http://schemas.microsoft.com/office/drawing/2014/main" id="{D822B904-48DF-4F98-A72A-FEF47D1DDA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00" name="Text Box 7">
          <a:extLst>
            <a:ext uri="{FF2B5EF4-FFF2-40B4-BE49-F238E27FC236}">
              <a16:creationId xmlns:a16="http://schemas.microsoft.com/office/drawing/2014/main" id="{C8C3D8AB-B7CF-44CF-A729-C2CEFC194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01" name="Text Box 7">
          <a:extLst>
            <a:ext uri="{FF2B5EF4-FFF2-40B4-BE49-F238E27FC236}">
              <a16:creationId xmlns:a16="http://schemas.microsoft.com/office/drawing/2014/main" id="{D09D17E2-684B-4CEC-8F8E-7E0DFB6513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02" name="Text Box 7">
          <a:extLst>
            <a:ext uri="{FF2B5EF4-FFF2-40B4-BE49-F238E27FC236}">
              <a16:creationId xmlns:a16="http://schemas.microsoft.com/office/drawing/2014/main" id="{0BB835EC-272D-4A7A-9FCA-C11620C18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03" name="Text Box 7">
          <a:extLst>
            <a:ext uri="{FF2B5EF4-FFF2-40B4-BE49-F238E27FC236}">
              <a16:creationId xmlns:a16="http://schemas.microsoft.com/office/drawing/2014/main" id="{0DE1C26E-B8CB-4364-AEDC-7543175EB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04" name="Text Box 7">
          <a:extLst>
            <a:ext uri="{FF2B5EF4-FFF2-40B4-BE49-F238E27FC236}">
              <a16:creationId xmlns:a16="http://schemas.microsoft.com/office/drawing/2014/main" id="{344AD906-DD38-4C8D-992B-E622DCDD33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05" name="Text Box 7">
          <a:extLst>
            <a:ext uri="{FF2B5EF4-FFF2-40B4-BE49-F238E27FC236}">
              <a16:creationId xmlns:a16="http://schemas.microsoft.com/office/drawing/2014/main" id="{E413793C-CBDC-4DF2-810D-B7A19BB1A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06" name="Text Box 7">
          <a:extLst>
            <a:ext uri="{FF2B5EF4-FFF2-40B4-BE49-F238E27FC236}">
              <a16:creationId xmlns:a16="http://schemas.microsoft.com/office/drawing/2014/main" id="{BA1CDE18-C16A-4B59-AFB2-28D2C3CDA7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07" name="Text Box 7">
          <a:extLst>
            <a:ext uri="{FF2B5EF4-FFF2-40B4-BE49-F238E27FC236}">
              <a16:creationId xmlns:a16="http://schemas.microsoft.com/office/drawing/2014/main" id="{DE1467DA-1BB9-4B88-BA4A-5A6CD67E1D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08" name="Text Box 7">
          <a:extLst>
            <a:ext uri="{FF2B5EF4-FFF2-40B4-BE49-F238E27FC236}">
              <a16:creationId xmlns:a16="http://schemas.microsoft.com/office/drawing/2014/main" id="{BF64414D-97A3-422B-BC20-F62DD8EC0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09" name="Text Box 7">
          <a:extLst>
            <a:ext uri="{FF2B5EF4-FFF2-40B4-BE49-F238E27FC236}">
              <a16:creationId xmlns:a16="http://schemas.microsoft.com/office/drawing/2014/main" id="{59840EB2-C416-40AF-A42D-9B547B70A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10" name="Text Box 7">
          <a:extLst>
            <a:ext uri="{FF2B5EF4-FFF2-40B4-BE49-F238E27FC236}">
              <a16:creationId xmlns:a16="http://schemas.microsoft.com/office/drawing/2014/main" id="{EB223400-6528-4AE0-92B7-A507D3BEF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11" name="Text Box 7">
          <a:extLst>
            <a:ext uri="{FF2B5EF4-FFF2-40B4-BE49-F238E27FC236}">
              <a16:creationId xmlns:a16="http://schemas.microsoft.com/office/drawing/2014/main" id="{FD4D7389-EA95-4CFE-8F1C-1D192AE44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12" name="Text Box 7">
          <a:extLst>
            <a:ext uri="{FF2B5EF4-FFF2-40B4-BE49-F238E27FC236}">
              <a16:creationId xmlns:a16="http://schemas.microsoft.com/office/drawing/2014/main" id="{15B0FA25-62E8-4020-8BF5-BAE784071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13" name="Text Box 7">
          <a:extLst>
            <a:ext uri="{FF2B5EF4-FFF2-40B4-BE49-F238E27FC236}">
              <a16:creationId xmlns:a16="http://schemas.microsoft.com/office/drawing/2014/main" id="{97B03505-E687-4BD8-BBEE-0CF336EAC1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14" name="Text Box 7">
          <a:extLst>
            <a:ext uri="{FF2B5EF4-FFF2-40B4-BE49-F238E27FC236}">
              <a16:creationId xmlns:a16="http://schemas.microsoft.com/office/drawing/2014/main" id="{91800550-872D-44DF-9B6D-0EB03F72A7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15" name="Text Box 7">
          <a:extLst>
            <a:ext uri="{FF2B5EF4-FFF2-40B4-BE49-F238E27FC236}">
              <a16:creationId xmlns:a16="http://schemas.microsoft.com/office/drawing/2014/main" id="{4D22D77C-9959-4B54-AA39-B8F0174606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16" name="Text Box 7">
          <a:extLst>
            <a:ext uri="{FF2B5EF4-FFF2-40B4-BE49-F238E27FC236}">
              <a16:creationId xmlns:a16="http://schemas.microsoft.com/office/drawing/2014/main" id="{2CD5774F-1E3C-456C-BDDE-311789C0F1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17" name="Text Box 7">
          <a:extLst>
            <a:ext uri="{FF2B5EF4-FFF2-40B4-BE49-F238E27FC236}">
              <a16:creationId xmlns:a16="http://schemas.microsoft.com/office/drawing/2014/main" id="{6EF762C5-730E-409B-9BE2-C0813671E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18" name="Text Box 7">
          <a:extLst>
            <a:ext uri="{FF2B5EF4-FFF2-40B4-BE49-F238E27FC236}">
              <a16:creationId xmlns:a16="http://schemas.microsoft.com/office/drawing/2014/main" id="{8CF81DA0-3A61-427E-9326-EC262C7BF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19" name="Text Box 7">
          <a:extLst>
            <a:ext uri="{FF2B5EF4-FFF2-40B4-BE49-F238E27FC236}">
              <a16:creationId xmlns:a16="http://schemas.microsoft.com/office/drawing/2014/main" id="{307FAA5B-AD6D-4A5B-A091-FA1D47B4FF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20" name="Text Box 7">
          <a:extLst>
            <a:ext uri="{FF2B5EF4-FFF2-40B4-BE49-F238E27FC236}">
              <a16:creationId xmlns:a16="http://schemas.microsoft.com/office/drawing/2014/main" id="{70F6180F-6B86-40EE-A483-D21B20B36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21" name="Text Box 7">
          <a:extLst>
            <a:ext uri="{FF2B5EF4-FFF2-40B4-BE49-F238E27FC236}">
              <a16:creationId xmlns:a16="http://schemas.microsoft.com/office/drawing/2014/main" id="{DD24CB21-A12E-4166-A334-A1908E12B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22" name="Text Box 7">
          <a:extLst>
            <a:ext uri="{FF2B5EF4-FFF2-40B4-BE49-F238E27FC236}">
              <a16:creationId xmlns:a16="http://schemas.microsoft.com/office/drawing/2014/main" id="{F3B7E062-3F20-41A0-BB98-0195804F4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23" name="Text Box 7">
          <a:extLst>
            <a:ext uri="{FF2B5EF4-FFF2-40B4-BE49-F238E27FC236}">
              <a16:creationId xmlns:a16="http://schemas.microsoft.com/office/drawing/2014/main" id="{790B9504-E6C0-4D94-963E-BEAAF4B56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24" name="Text Box 7">
          <a:extLst>
            <a:ext uri="{FF2B5EF4-FFF2-40B4-BE49-F238E27FC236}">
              <a16:creationId xmlns:a16="http://schemas.microsoft.com/office/drawing/2014/main" id="{0BC44AD0-A65A-4319-BE47-5CC8D68ADA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25" name="Text Box 7">
          <a:extLst>
            <a:ext uri="{FF2B5EF4-FFF2-40B4-BE49-F238E27FC236}">
              <a16:creationId xmlns:a16="http://schemas.microsoft.com/office/drawing/2014/main" id="{97442B94-0D45-44BD-8E46-F9C1B16B7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26" name="Text Box 7">
          <a:extLst>
            <a:ext uri="{FF2B5EF4-FFF2-40B4-BE49-F238E27FC236}">
              <a16:creationId xmlns:a16="http://schemas.microsoft.com/office/drawing/2014/main" id="{B9CED096-20BB-4096-A6AE-73FF67637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27" name="Text Box 7">
          <a:extLst>
            <a:ext uri="{FF2B5EF4-FFF2-40B4-BE49-F238E27FC236}">
              <a16:creationId xmlns:a16="http://schemas.microsoft.com/office/drawing/2014/main" id="{E693E773-AEE8-4E5F-B18B-69C25281FF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28" name="Text Box 7">
          <a:extLst>
            <a:ext uri="{FF2B5EF4-FFF2-40B4-BE49-F238E27FC236}">
              <a16:creationId xmlns:a16="http://schemas.microsoft.com/office/drawing/2014/main" id="{9F68AE4C-39EC-41B9-95E4-E51612C2C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29" name="Text Box 7">
          <a:extLst>
            <a:ext uri="{FF2B5EF4-FFF2-40B4-BE49-F238E27FC236}">
              <a16:creationId xmlns:a16="http://schemas.microsoft.com/office/drawing/2014/main" id="{097FF3AF-9F13-47BF-AD94-5598003A8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30" name="Text Box 7">
          <a:extLst>
            <a:ext uri="{FF2B5EF4-FFF2-40B4-BE49-F238E27FC236}">
              <a16:creationId xmlns:a16="http://schemas.microsoft.com/office/drawing/2014/main" id="{2AC9DA6A-7EA3-44C9-A8E5-CBB8AF2DC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31" name="Text Box 7">
          <a:extLst>
            <a:ext uri="{FF2B5EF4-FFF2-40B4-BE49-F238E27FC236}">
              <a16:creationId xmlns:a16="http://schemas.microsoft.com/office/drawing/2014/main" id="{11171F07-FC6F-43DC-A17D-F5B84032C1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32" name="Text Box 7">
          <a:extLst>
            <a:ext uri="{FF2B5EF4-FFF2-40B4-BE49-F238E27FC236}">
              <a16:creationId xmlns:a16="http://schemas.microsoft.com/office/drawing/2014/main" id="{F6C43D3A-75F4-4ABC-A2B5-75905F809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33" name="Text Box 7">
          <a:extLst>
            <a:ext uri="{FF2B5EF4-FFF2-40B4-BE49-F238E27FC236}">
              <a16:creationId xmlns:a16="http://schemas.microsoft.com/office/drawing/2014/main" id="{045B19E6-EC84-4FEC-86F6-FDFF588F9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34" name="Text Box 7">
          <a:extLst>
            <a:ext uri="{FF2B5EF4-FFF2-40B4-BE49-F238E27FC236}">
              <a16:creationId xmlns:a16="http://schemas.microsoft.com/office/drawing/2014/main" id="{B5F3C571-9938-477E-BFCB-63C6AD841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35" name="Text Box 7">
          <a:extLst>
            <a:ext uri="{FF2B5EF4-FFF2-40B4-BE49-F238E27FC236}">
              <a16:creationId xmlns:a16="http://schemas.microsoft.com/office/drawing/2014/main" id="{654759C7-36E5-42C3-8D9B-DCBC70936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36" name="Text Box 7">
          <a:extLst>
            <a:ext uri="{FF2B5EF4-FFF2-40B4-BE49-F238E27FC236}">
              <a16:creationId xmlns:a16="http://schemas.microsoft.com/office/drawing/2014/main" id="{3A092671-71E7-42FC-83EC-826F20BEAA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37" name="Text Box 7">
          <a:extLst>
            <a:ext uri="{FF2B5EF4-FFF2-40B4-BE49-F238E27FC236}">
              <a16:creationId xmlns:a16="http://schemas.microsoft.com/office/drawing/2014/main" id="{8C7C21C9-6B27-4033-BC9F-FC9453127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38" name="Text Box 7">
          <a:extLst>
            <a:ext uri="{FF2B5EF4-FFF2-40B4-BE49-F238E27FC236}">
              <a16:creationId xmlns:a16="http://schemas.microsoft.com/office/drawing/2014/main" id="{B6D9A149-C023-463E-95AF-FD84653C8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39" name="Text Box 7">
          <a:extLst>
            <a:ext uri="{FF2B5EF4-FFF2-40B4-BE49-F238E27FC236}">
              <a16:creationId xmlns:a16="http://schemas.microsoft.com/office/drawing/2014/main" id="{2D13AB6D-45AD-4067-914E-864EC05F8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40" name="Text Box 7">
          <a:extLst>
            <a:ext uri="{FF2B5EF4-FFF2-40B4-BE49-F238E27FC236}">
              <a16:creationId xmlns:a16="http://schemas.microsoft.com/office/drawing/2014/main" id="{FFF0D3EE-B416-4E03-8FD3-25400637CC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41" name="Text Box 7">
          <a:extLst>
            <a:ext uri="{FF2B5EF4-FFF2-40B4-BE49-F238E27FC236}">
              <a16:creationId xmlns:a16="http://schemas.microsoft.com/office/drawing/2014/main" id="{4C99542E-0FB5-47EC-A457-16DF76DE6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42" name="Text Box 7">
          <a:extLst>
            <a:ext uri="{FF2B5EF4-FFF2-40B4-BE49-F238E27FC236}">
              <a16:creationId xmlns:a16="http://schemas.microsoft.com/office/drawing/2014/main" id="{B9C15EBD-B994-4A39-B46D-B5C15C57E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43" name="Text Box 7">
          <a:extLst>
            <a:ext uri="{FF2B5EF4-FFF2-40B4-BE49-F238E27FC236}">
              <a16:creationId xmlns:a16="http://schemas.microsoft.com/office/drawing/2014/main" id="{695E31E7-3920-48B2-BED4-E85802FCF5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44" name="Text Box 7">
          <a:extLst>
            <a:ext uri="{FF2B5EF4-FFF2-40B4-BE49-F238E27FC236}">
              <a16:creationId xmlns:a16="http://schemas.microsoft.com/office/drawing/2014/main" id="{305EA42E-2585-4385-9B9A-37A63187C2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45" name="Text Box 7">
          <a:extLst>
            <a:ext uri="{FF2B5EF4-FFF2-40B4-BE49-F238E27FC236}">
              <a16:creationId xmlns:a16="http://schemas.microsoft.com/office/drawing/2014/main" id="{9DEE3A3A-8507-4C53-9C16-B421132112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46" name="Text Box 7">
          <a:extLst>
            <a:ext uri="{FF2B5EF4-FFF2-40B4-BE49-F238E27FC236}">
              <a16:creationId xmlns:a16="http://schemas.microsoft.com/office/drawing/2014/main" id="{2624171B-7B44-4F1D-8E17-68FF7F4B06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47" name="Text Box 7">
          <a:extLst>
            <a:ext uri="{FF2B5EF4-FFF2-40B4-BE49-F238E27FC236}">
              <a16:creationId xmlns:a16="http://schemas.microsoft.com/office/drawing/2014/main" id="{1B757AD5-C422-4214-A053-FE600E78D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48" name="Text Box 7">
          <a:extLst>
            <a:ext uri="{FF2B5EF4-FFF2-40B4-BE49-F238E27FC236}">
              <a16:creationId xmlns:a16="http://schemas.microsoft.com/office/drawing/2014/main" id="{B3C22B9F-A88D-4ED3-A86D-EC76DBFFB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49" name="Text Box 7">
          <a:extLst>
            <a:ext uri="{FF2B5EF4-FFF2-40B4-BE49-F238E27FC236}">
              <a16:creationId xmlns:a16="http://schemas.microsoft.com/office/drawing/2014/main" id="{BDCD6C43-503B-491C-A9F0-79D4377F5E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50" name="Text Box 7">
          <a:extLst>
            <a:ext uri="{FF2B5EF4-FFF2-40B4-BE49-F238E27FC236}">
              <a16:creationId xmlns:a16="http://schemas.microsoft.com/office/drawing/2014/main" id="{C956D4BE-4A93-48FF-BE24-57A7E3CED1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51" name="Text Box 7">
          <a:extLst>
            <a:ext uri="{FF2B5EF4-FFF2-40B4-BE49-F238E27FC236}">
              <a16:creationId xmlns:a16="http://schemas.microsoft.com/office/drawing/2014/main" id="{7E1894FB-D840-4DE6-8B69-738C781A9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52" name="Text Box 7">
          <a:extLst>
            <a:ext uri="{FF2B5EF4-FFF2-40B4-BE49-F238E27FC236}">
              <a16:creationId xmlns:a16="http://schemas.microsoft.com/office/drawing/2014/main" id="{BF82E5EC-4D21-485A-ADE8-52D525AFD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53" name="Text Box 7">
          <a:extLst>
            <a:ext uri="{FF2B5EF4-FFF2-40B4-BE49-F238E27FC236}">
              <a16:creationId xmlns:a16="http://schemas.microsoft.com/office/drawing/2014/main" id="{BD3CB4DF-FFB2-4F97-81BC-1C548A7A6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54" name="Text Box 7">
          <a:extLst>
            <a:ext uri="{FF2B5EF4-FFF2-40B4-BE49-F238E27FC236}">
              <a16:creationId xmlns:a16="http://schemas.microsoft.com/office/drawing/2014/main" id="{FF7A2FC3-1D59-4DF5-880F-5E818029C6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55" name="Text Box 7">
          <a:extLst>
            <a:ext uri="{FF2B5EF4-FFF2-40B4-BE49-F238E27FC236}">
              <a16:creationId xmlns:a16="http://schemas.microsoft.com/office/drawing/2014/main" id="{9B775D5C-76E7-46CC-B586-4EFDC3EC73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56" name="Text Box 7">
          <a:extLst>
            <a:ext uri="{FF2B5EF4-FFF2-40B4-BE49-F238E27FC236}">
              <a16:creationId xmlns:a16="http://schemas.microsoft.com/office/drawing/2014/main" id="{8D17AB26-5D6F-4402-9246-AC8745E68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57" name="Text Box 7">
          <a:extLst>
            <a:ext uri="{FF2B5EF4-FFF2-40B4-BE49-F238E27FC236}">
              <a16:creationId xmlns:a16="http://schemas.microsoft.com/office/drawing/2014/main" id="{5AF0DE4A-49C3-4BF4-9EB5-7CA1E8C220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58" name="Text Box 7">
          <a:extLst>
            <a:ext uri="{FF2B5EF4-FFF2-40B4-BE49-F238E27FC236}">
              <a16:creationId xmlns:a16="http://schemas.microsoft.com/office/drawing/2014/main" id="{CE8CEAD6-C88A-451F-97F2-8DF873697B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59" name="Text Box 7">
          <a:extLst>
            <a:ext uri="{FF2B5EF4-FFF2-40B4-BE49-F238E27FC236}">
              <a16:creationId xmlns:a16="http://schemas.microsoft.com/office/drawing/2014/main" id="{57C73398-9722-4D67-B180-8A831C39EB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60" name="Text Box 7">
          <a:extLst>
            <a:ext uri="{FF2B5EF4-FFF2-40B4-BE49-F238E27FC236}">
              <a16:creationId xmlns:a16="http://schemas.microsoft.com/office/drawing/2014/main" id="{772CB182-109E-46D1-895C-3F74D3471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61" name="Text Box 7">
          <a:extLst>
            <a:ext uri="{FF2B5EF4-FFF2-40B4-BE49-F238E27FC236}">
              <a16:creationId xmlns:a16="http://schemas.microsoft.com/office/drawing/2014/main" id="{6D88DF22-5A93-43E9-B77A-F589B51A1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62" name="Text Box 7">
          <a:extLst>
            <a:ext uri="{FF2B5EF4-FFF2-40B4-BE49-F238E27FC236}">
              <a16:creationId xmlns:a16="http://schemas.microsoft.com/office/drawing/2014/main" id="{3212ABD7-BD4E-428D-9A44-489A817BF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63" name="Text Box 7">
          <a:extLst>
            <a:ext uri="{FF2B5EF4-FFF2-40B4-BE49-F238E27FC236}">
              <a16:creationId xmlns:a16="http://schemas.microsoft.com/office/drawing/2014/main" id="{9E3BD227-AB16-41AC-BE0F-88EEB044E2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64" name="Text Box 7">
          <a:extLst>
            <a:ext uri="{FF2B5EF4-FFF2-40B4-BE49-F238E27FC236}">
              <a16:creationId xmlns:a16="http://schemas.microsoft.com/office/drawing/2014/main" id="{700B22BE-1092-484E-8293-6FDB74024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65" name="Text Box 7">
          <a:extLst>
            <a:ext uri="{FF2B5EF4-FFF2-40B4-BE49-F238E27FC236}">
              <a16:creationId xmlns:a16="http://schemas.microsoft.com/office/drawing/2014/main" id="{A13584E8-06D3-4398-9F9D-0B5AE856F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66" name="Text Box 7">
          <a:extLst>
            <a:ext uri="{FF2B5EF4-FFF2-40B4-BE49-F238E27FC236}">
              <a16:creationId xmlns:a16="http://schemas.microsoft.com/office/drawing/2014/main" id="{961C7232-E6EE-4F57-ABF4-60D94D84AC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67" name="Text Box 7">
          <a:extLst>
            <a:ext uri="{FF2B5EF4-FFF2-40B4-BE49-F238E27FC236}">
              <a16:creationId xmlns:a16="http://schemas.microsoft.com/office/drawing/2014/main" id="{A4FCD4B0-78A8-47A8-9F7E-44BB72EE8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68" name="Text Box 7">
          <a:extLst>
            <a:ext uri="{FF2B5EF4-FFF2-40B4-BE49-F238E27FC236}">
              <a16:creationId xmlns:a16="http://schemas.microsoft.com/office/drawing/2014/main" id="{CEC69EC6-986D-40E3-9518-F58060FEF0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69" name="Text Box 7">
          <a:extLst>
            <a:ext uri="{FF2B5EF4-FFF2-40B4-BE49-F238E27FC236}">
              <a16:creationId xmlns:a16="http://schemas.microsoft.com/office/drawing/2014/main" id="{ADCC537D-FCB1-4FEC-8F72-839F42B53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70" name="Text Box 7">
          <a:extLst>
            <a:ext uri="{FF2B5EF4-FFF2-40B4-BE49-F238E27FC236}">
              <a16:creationId xmlns:a16="http://schemas.microsoft.com/office/drawing/2014/main" id="{4C89C790-CB6A-46ED-AF6B-FCDE9889D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71" name="Text Box 7">
          <a:extLst>
            <a:ext uri="{FF2B5EF4-FFF2-40B4-BE49-F238E27FC236}">
              <a16:creationId xmlns:a16="http://schemas.microsoft.com/office/drawing/2014/main" id="{5ADA63AD-4D73-4753-A97F-E842E1572E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72" name="Text Box 7">
          <a:extLst>
            <a:ext uri="{FF2B5EF4-FFF2-40B4-BE49-F238E27FC236}">
              <a16:creationId xmlns:a16="http://schemas.microsoft.com/office/drawing/2014/main" id="{0D008218-64ED-4758-9D52-F9A97DD55B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73" name="Text Box 7">
          <a:extLst>
            <a:ext uri="{FF2B5EF4-FFF2-40B4-BE49-F238E27FC236}">
              <a16:creationId xmlns:a16="http://schemas.microsoft.com/office/drawing/2014/main" id="{541D5BD8-535F-469E-8A95-FA87C3F8D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74" name="Text Box 7">
          <a:extLst>
            <a:ext uri="{FF2B5EF4-FFF2-40B4-BE49-F238E27FC236}">
              <a16:creationId xmlns:a16="http://schemas.microsoft.com/office/drawing/2014/main" id="{28A02ED1-9F5B-4AE9-8B4D-AA4B6D9F5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75" name="Text Box 7">
          <a:extLst>
            <a:ext uri="{FF2B5EF4-FFF2-40B4-BE49-F238E27FC236}">
              <a16:creationId xmlns:a16="http://schemas.microsoft.com/office/drawing/2014/main" id="{B7110198-A2EC-4446-BF95-D41C336E3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76" name="Text Box 7">
          <a:extLst>
            <a:ext uri="{FF2B5EF4-FFF2-40B4-BE49-F238E27FC236}">
              <a16:creationId xmlns:a16="http://schemas.microsoft.com/office/drawing/2014/main" id="{F8BE3E61-887A-46DB-BBDC-6F980E2102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77" name="Text Box 7">
          <a:extLst>
            <a:ext uri="{FF2B5EF4-FFF2-40B4-BE49-F238E27FC236}">
              <a16:creationId xmlns:a16="http://schemas.microsoft.com/office/drawing/2014/main" id="{81DAA7A9-A368-4BF6-BD4F-62C7E8D488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78" name="Text Box 7">
          <a:extLst>
            <a:ext uri="{FF2B5EF4-FFF2-40B4-BE49-F238E27FC236}">
              <a16:creationId xmlns:a16="http://schemas.microsoft.com/office/drawing/2014/main" id="{C208EAB5-0F1D-4902-9AF6-C1967F645D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79" name="Text Box 7">
          <a:extLst>
            <a:ext uri="{FF2B5EF4-FFF2-40B4-BE49-F238E27FC236}">
              <a16:creationId xmlns:a16="http://schemas.microsoft.com/office/drawing/2014/main" id="{ABF483C0-F8F8-48B0-8359-61E0EDF66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80" name="Text Box 7">
          <a:extLst>
            <a:ext uri="{FF2B5EF4-FFF2-40B4-BE49-F238E27FC236}">
              <a16:creationId xmlns:a16="http://schemas.microsoft.com/office/drawing/2014/main" id="{6E47F3A7-D24A-4584-AFDE-23AA5B15E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81" name="Text Box 7">
          <a:extLst>
            <a:ext uri="{FF2B5EF4-FFF2-40B4-BE49-F238E27FC236}">
              <a16:creationId xmlns:a16="http://schemas.microsoft.com/office/drawing/2014/main" id="{11BECE92-64D4-4B89-9730-85A6471757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82" name="Text Box 7">
          <a:extLst>
            <a:ext uri="{FF2B5EF4-FFF2-40B4-BE49-F238E27FC236}">
              <a16:creationId xmlns:a16="http://schemas.microsoft.com/office/drawing/2014/main" id="{1FB84385-D682-482E-9EA0-7268714F42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83" name="Text Box 7">
          <a:extLst>
            <a:ext uri="{FF2B5EF4-FFF2-40B4-BE49-F238E27FC236}">
              <a16:creationId xmlns:a16="http://schemas.microsoft.com/office/drawing/2014/main" id="{786D353C-0E8A-4598-90A8-31D455368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84" name="Text Box 7">
          <a:extLst>
            <a:ext uri="{FF2B5EF4-FFF2-40B4-BE49-F238E27FC236}">
              <a16:creationId xmlns:a16="http://schemas.microsoft.com/office/drawing/2014/main" id="{18FA0811-D30A-496C-84A1-85271C764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85" name="Text Box 7">
          <a:extLst>
            <a:ext uri="{FF2B5EF4-FFF2-40B4-BE49-F238E27FC236}">
              <a16:creationId xmlns:a16="http://schemas.microsoft.com/office/drawing/2014/main" id="{F79215C8-4BFE-45F7-AF04-BF54212AE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86" name="Text Box 7">
          <a:extLst>
            <a:ext uri="{FF2B5EF4-FFF2-40B4-BE49-F238E27FC236}">
              <a16:creationId xmlns:a16="http://schemas.microsoft.com/office/drawing/2014/main" id="{0CDE8847-FB2D-42F5-954A-AA4D4675D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87" name="Text Box 7">
          <a:extLst>
            <a:ext uri="{FF2B5EF4-FFF2-40B4-BE49-F238E27FC236}">
              <a16:creationId xmlns:a16="http://schemas.microsoft.com/office/drawing/2014/main" id="{DC3234B5-947B-4848-9F4F-67DC61A39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88" name="Text Box 7">
          <a:extLst>
            <a:ext uri="{FF2B5EF4-FFF2-40B4-BE49-F238E27FC236}">
              <a16:creationId xmlns:a16="http://schemas.microsoft.com/office/drawing/2014/main" id="{A1181979-4C94-49F6-BB24-23D55DA64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89" name="Text Box 7">
          <a:extLst>
            <a:ext uri="{FF2B5EF4-FFF2-40B4-BE49-F238E27FC236}">
              <a16:creationId xmlns:a16="http://schemas.microsoft.com/office/drawing/2014/main" id="{739D8077-B8AF-43AB-B405-C49702C9F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90" name="Text Box 7">
          <a:extLst>
            <a:ext uri="{FF2B5EF4-FFF2-40B4-BE49-F238E27FC236}">
              <a16:creationId xmlns:a16="http://schemas.microsoft.com/office/drawing/2014/main" id="{1BB89E95-B86B-4EDE-9B49-AE1F903C9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91" name="Text Box 7">
          <a:extLst>
            <a:ext uri="{FF2B5EF4-FFF2-40B4-BE49-F238E27FC236}">
              <a16:creationId xmlns:a16="http://schemas.microsoft.com/office/drawing/2014/main" id="{9DC02501-59F9-47DA-9F81-B613AA4449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92" name="Text Box 7">
          <a:extLst>
            <a:ext uri="{FF2B5EF4-FFF2-40B4-BE49-F238E27FC236}">
              <a16:creationId xmlns:a16="http://schemas.microsoft.com/office/drawing/2014/main" id="{658E0AB4-46A6-4931-8D74-8DB2617CE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93" name="Text Box 7">
          <a:extLst>
            <a:ext uri="{FF2B5EF4-FFF2-40B4-BE49-F238E27FC236}">
              <a16:creationId xmlns:a16="http://schemas.microsoft.com/office/drawing/2014/main" id="{F22507CD-5CD2-4585-978D-1537CEB874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94" name="Text Box 7">
          <a:extLst>
            <a:ext uri="{FF2B5EF4-FFF2-40B4-BE49-F238E27FC236}">
              <a16:creationId xmlns:a16="http://schemas.microsoft.com/office/drawing/2014/main" id="{C0F521DD-0908-4C3C-8D99-34892A9BB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95" name="Text Box 7">
          <a:extLst>
            <a:ext uri="{FF2B5EF4-FFF2-40B4-BE49-F238E27FC236}">
              <a16:creationId xmlns:a16="http://schemas.microsoft.com/office/drawing/2014/main" id="{45098595-CE7E-4547-96BE-E9664572D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96" name="Text Box 7">
          <a:extLst>
            <a:ext uri="{FF2B5EF4-FFF2-40B4-BE49-F238E27FC236}">
              <a16:creationId xmlns:a16="http://schemas.microsoft.com/office/drawing/2014/main" id="{AC38C688-AF3E-4929-BBBD-ADEE304BAC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97" name="Text Box 7">
          <a:extLst>
            <a:ext uri="{FF2B5EF4-FFF2-40B4-BE49-F238E27FC236}">
              <a16:creationId xmlns:a16="http://schemas.microsoft.com/office/drawing/2014/main" id="{2F4A7B85-66A3-4D23-BA09-8EA6A9D38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98" name="Text Box 7">
          <a:extLst>
            <a:ext uri="{FF2B5EF4-FFF2-40B4-BE49-F238E27FC236}">
              <a16:creationId xmlns:a16="http://schemas.microsoft.com/office/drawing/2014/main" id="{C1108ECB-0810-4400-97F4-C8E5A80B2C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499" name="Text Box 7">
          <a:extLst>
            <a:ext uri="{FF2B5EF4-FFF2-40B4-BE49-F238E27FC236}">
              <a16:creationId xmlns:a16="http://schemas.microsoft.com/office/drawing/2014/main" id="{1A915018-1742-4C72-8871-093220665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00" name="Text Box 7">
          <a:extLst>
            <a:ext uri="{FF2B5EF4-FFF2-40B4-BE49-F238E27FC236}">
              <a16:creationId xmlns:a16="http://schemas.microsoft.com/office/drawing/2014/main" id="{0F6FE1BE-B8C2-44C3-BB14-8091BD3325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01" name="Text Box 7">
          <a:extLst>
            <a:ext uri="{FF2B5EF4-FFF2-40B4-BE49-F238E27FC236}">
              <a16:creationId xmlns:a16="http://schemas.microsoft.com/office/drawing/2014/main" id="{0C434D26-A362-4015-8A8E-E5126EF518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02" name="Text Box 7">
          <a:extLst>
            <a:ext uri="{FF2B5EF4-FFF2-40B4-BE49-F238E27FC236}">
              <a16:creationId xmlns:a16="http://schemas.microsoft.com/office/drawing/2014/main" id="{91B3F2DF-69C2-4BA5-88BA-016E233A2D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03" name="Text Box 7">
          <a:extLst>
            <a:ext uri="{FF2B5EF4-FFF2-40B4-BE49-F238E27FC236}">
              <a16:creationId xmlns:a16="http://schemas.microsoft.com/office/drawing/2014/main" id="{4042AB2F-3A13-455D-9349-16F872AD2A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04" name="Text Box 7">
          <a:extLst>
            <a:ext uri="{FF2B5EF4-FFF2-40B4-BE49-F238E27FC236}">
              <a16:creationId xmlns:a16="http://schemas.microsoft.com/office/drawing/2014/main" id="{39DD2D01-E336-4DD9-AC79-15083357B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05" name="Text Box 7">
          <a:extLst>
            <a:ext uri="{FF2B5EF4-FFF2-40B4-BE49-F238E27FC236}">
              <a16:creationId xmlns:a16="http://schemas.microsoft.com/office/drawing/2014/main" id="{BF7E9AE9-362D-40E0-A91A-F62390D59B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06" name="Text Box 7">
          <a:extLst>
            <a:ext uri="{FF2B5EF4-FFF2-40B4-BE49-F238E27FC236}">
              <a16:creationId xmlns:a16="http://schemas.microsoft.com/office/drawing/2014/main" id="{9F6348D1-550F-4BCD-A840-A44A5D1A90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07" name="Text Box 7">
          <a:extLst>
            <a:ext uri="{FF2B5EF4-FFF2-40B4-BE49-F238E27FC236}">
              <a16:creationId xmlns:a16="http://schemas.microsoft.com/office/drawing/2014/main" id="{7D0673AB-16B0-47E1-AC30-E25E51650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08" name="Text Box 7">
          <a:extLst>
            <a:ext uri="{FF2B5EF4-FFF2-40B4-BE49-F238E27FC236}">
              <a16:creationId xmlns:a16="http://schemas.microsoft.com/office/drawing/2014/main" id="{5C1F11F4-D974-4332-A8D8-74D585E5E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09" name="Text Box 7">
          <a:extLst>
            <a:ext uri="{FF2B5EF4-FFF2-40B4-BE49-F238E27FC236}">
              <a16:creationId xmlns:a16="http://schemas.microsoft.com/office/drawing/2014/main" id="{93EA1AA3-B7A4-4637-B7B1-5E24A50CD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10" name="Text Box 7">
          <a:extLst>
            <a:ext uri="{FF2B5EF4-FFF2-40B4-BE49-F238E27FC236}">
              <a16:creationId xmlns:a16="http://schemas.microsoft.com/office/drawing/2014/main" id="{88528CA5-BC10-482E-8E19-3BE4ECDC6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11" name="Text Box 7">
          <a:extLst>
            <a:ext uri="{FF2B5EF4-FFF2-40B4-BE49-F238E27FC236}">
              <a16:creationId xmlns:a16="http://schemas.microsoft.com/office/drawing/2014/main" id="{70549F92-5F85-49D4-9486-47C53FACF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12" name="Text Box 7">
          <a:extLst>
            <a:ext uri="{FF2B5EF4-FFF2-40B4-BE49-F238E27FC236}">
              <a16:creationId xmlns:a16="http://schemas.microsoft.com/office/drawing/2014/main" id="{4B4CFD49-4D74-4092-B535-10A96C5B2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13" name="Text Box 7">
          <a:extLst>
            <a:ext uri="{FF2B5EF4-FFF2-40B4-BE49-F238E27FC236}">
              <a16:creationId xmlns:a16="http://schemas.microsoft.com/office/drawing/2014/main" id="{CC827265-EC4D-437D-95F5-0BF2920F2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14" name="Text Box 7">
          <a:extLst>
            <a:ext uri="{FF2B5EF4-FFF2-40B4-BE49-F238E27FC236}">
              <a16:creationId xmlns:a16="http://schemas.microsoft.com/office/drawing/2014/main" id="{D0B15C19-F712-43E4-96F6-F830BF268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15" name="Text Box 7">
          <a:extLst>
            <a:ext uri="{FF2B5EF4-FFF2-40B4-BE49-F238E27FC236}">
              <a16:creationId xmlns:a16="http://schemas.microsoft.com/office/drawing/2014/main" id="{1D21B801-3694-47BC-8F3C-63C71A85DA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16" name="Text Box 7">
          <a:extLst>
            <a:ext uri="{FF2B5EF4-FFF2-40B4-BE49-F238E27FC236}">
              <a16:creationId xmlns:a16="http://schemas.microsoft.com/office/drawing/2014/main" id="{ED5455BE-03BB-4F36-99A7-B142256109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17" name="Text Box 7">
          <a:extLst>
            <a:ext uri="{FF2B5EF4-FFF2-40B4-BE49-F238E27FC236}">
              <a16:creationId xmlns:a16="http://schemas.microsoft.com/office/drawing/2014/main" id="{CEB801CA-E47D-4633-9E2B-D8C276F5E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18" name="Text Box 7">
          <a:extLst>
            <a:ext uri="{FF2B5EF4-FFF2-40B4-BE49-F238E27FC236}">
              <a16:creationId xmlns:a16="http://schemas.microsoft.com/office/drawing/2014/main" id="{71D7130B-E3BA-4268-A806-75AEE4E4C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19" name="Text Box 7">
          <a:extLst>
            <a:ext uri="{FF2B5EF4-FFF2-40B4-BE49-F238E27FC236}">
              <a16:creationId xmlns:a16="http://schemas.microsoft.com/office/drawing/2014/main" id="{36351E66-972B-4DEC-AA00-958CB6748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20" name="Text Box 7">
          <a:extLst>
            <a:ext uri="{FF2B5EF4-FFF2-40B4-BE49-F238E27FC236}">
              <a16:creationId xmlns:a16="http://schemas.microsoft.com/office/drawing/2014/main" id="{A4E47589-1A8C-48E5-B042-505A8A49E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21" name="Text Box 7">
          <a:extLst>
            <a:ext uri="{FF2B5EF4-FFF2-40B4-BE49-F238E27FC236}">
              <a16:creationId xmlns:a16="http://schemas.microsoft.com/office/drawing/2014/main" id="{F9B86EAB-E4D4-4C79-B45B-84533C6CA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22" name="Text Box 7">
          <a:extLst>
            <a:ext uri="{FF2B5EF4-FFF2-40B4-BE49-F238E27FC236}">
              <a16:creationId xmlns:a16="http://schemas.microsoft.com/office/drawing/2014/main" id="{76529BFF-3AA2-4118-8381-2845F8BEF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23" name="Text Box 7">
          <a:extLst>
            <a:ext uri="{FF2B5EF4-FFF2-40B4-BE49-F238E27FC236}">
              <a16:creationId xmlns:a16="http://schemas.microsoft.com/office/drawing/2014/main" id="{2A479205-2351-496B-B8EA-E53FED88F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24" name="Text Box 7">
          <a:extLst>
            <a:ext uri="{FF2B5EF4-FFF2-40B4-BE49-F238E27FC236}">
              <a16:creationId xmlns:a16="http://schemas.microsoft.com/office/drawing/2014/main" id="{FE96FB2F-6620-4D9E-B3E3-5D47C8F04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25" name="Text Box 7">
          <a:extLst>
            <a:ext uri="{FF2B5EF4-FFF2-40B4-BE49-F238E27FC236}">
              <a16:creationId xmlns:a16="http://schemas.microsoft.com/office/drawing/2014/main" id="{705770A8-7746-4A0B-84F2-C1577D0B6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26" name="Text Box 7">
          <a:extLst>
            <a:ext uri="{FF2B5EF4-FFF2-40B4-BE49-F238E27FC236}">
              <a16:creationId xmlns:a16="http://schemas.microsoft.com/office/drawing/2014/main" id="{02F80332-FA2B-4CBC-908B-0D1719A3A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27" name="Text Box 7">
          <a:extLst>
            <a:ext uri="{FF2B5EF4-FFF2-40B4-BE49-F238E27FC236}">
              <a16:creationId xmlns:a16="http://schemas.microsoft.com/office/drawing/2014/main" id="{3A10E389-809D-46B1-8A7B-3B6CB1F90E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28" name="Text Box 7">
          <a:extLst>
            <a:ext uri="{FF2B5EF4-FFF2-40B4-BE49-F238E27FC236}">
              <a16:creationId xmlns:a16="http://schemas.microsoft.com/office/drawing/2014/main" id="{179DD051-099B-4429-AF58-F4E5D784A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29" name="Text Box 7">
          <a:extLst>
            <a:ext uri="{FF2B5EF4-FFF2-40B4-BE49-F238E27FC236}">
              <a16:creationId xmlns:a16="http://schemas.microsoft.com/office/drawing/2014/main" id="{C0F2E359-8FB0-4D43-8058-F9E69178F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30" name="Text Box 7">
          <a:extLst>
            <a:ext uri="{FF2B5EF4-FFF2-40B4-BE49-F238E27FC236}">
              <a16:creationId xmlns:a16="http://schemas.microsoft.com/office/drawing/2014/main" id="{EC652BDD-8D4A-40DB-9227-50D9B55AD5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31" name="Text Box 7">
          <a:extLst>
            <a:ext uri="{FF2B5EF4-FFF2-40B4-BE49-F238E27FC236}">
              <a16:creationId xmlns:a16="http://schemas.microsoft.com/office/drawing/2014/main" id="{25E335C0-F21D-4457-9AF1-28FEEAAAE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32" name="Text Box 7">
          <a:extLst>
            <a:ext uri="{FF2B5EF4-FFF2-40B4-BE49-F238E27FC236}">
              <a16:creationId xmlns:a16="http://schemas.microsoft.com/office/drawing/2014/main" id="{72B10C51-FD48-49FE-ACBE-3F980A1CC0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33" name="Text Box 7">
          <a:extLst>
            <a:ext uri="{FF2B5EF4-FFF2-40B4-BE49-F238E27FC236}">
              <a16:creationId xmlns:a16="http://schemas.microsoft.com/office/drawing/2014/main" id="{A3AF39B5-275C-4C4C-A195-5DCC3F6C3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34" name="Text Box 7">
          <a:extLst>
            <a:ext uri="{FF2B5EF4-FFF2-40B4-BE49-F238E27FC236}">
              <a16:creationId xmlns:a16="http://schemas.microsoft.com/office/drawing/2014/main" id="{C201D712-952A-453E-9980-810219C42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35" name="Text Box 7">
          <a:extLst>
            <a:ext uri="{FF2B5EF4-FFF2-40B4-BE49-F238E27FC236}">
              <a16:creationId xmlns:a16="http://schemas.microsoft.com/office/drawing/2014/main" id="{78143FA0-3AE0-456F-BCEC-C14A87D7C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36" name="Text Box 7">
          <a:extLst>
            <a:ext uri="{FF2B5EF4-FFF2-40B4-BE49-F238E27FC236}">
              <a16:creationId xmlns:a16="http://schemas.microsoft.com/office/drawing/2014/main" id="{38227D07-1C71-4802-8F3E-00C985ADF1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37" name="Text Box 7">
          <a:extLst>
            <a:ext uri="{FF2B5EF4-FFF2-40B4-BE49-F238E27FC236}">
              <a16:creationId xmlns:a16="http://schemas.microsoft.com/office/drawing/2014/main" id="{769EFB2D-5370-4992-B5E6-F1ACCED35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38" name="Text Box 7">
          <a:extLst>
            <a:ext uri="{FF2B5EF4-FFF2-40B4-BE49-F238E27FC236}">
              <a16:creationId xmlns:a16="http://schemas.microsoft.com/office/drawing/2014/main" id="{101B12A7-4712-4388-9594-031D52F54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39" name="Text Box 7">
          <a:extLst>
            <a:ext uri="{FF2B5EF4-FFF2-40B4-BE49-F238E27FC236}">
              <a16:creationId xmlns:a16="http://schemas.microsoft.com/office/drawing/2014/main" id="{EB34402D-2984-4BE1-B97D-56C199C078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40" name="Text Box 7">
          <a:extLst>
            <a:ext uri="{FF2B5EF4-FFF2-40B4-BE49-F238E27FC236}">
              <a16:creationId xmlns:a16="http://schemas.microsoft.com/office/drawing/2014/main" id="{DCE73F34-AB80-473D-A8F4-BD54B034B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41" name="Text Box 7">
          <a:extLst>
            <a:ext uri="{FF2B5EF4-FFF2-40B4-BE49-F238E27FC236}">
              <a16:creationId xmlns:a16="http://schemas.microsoft.com/office/drawing/2014/main" id="{06A5D009-631D-49AE-B8C8-3982A50E4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42" name="Text Box 7">
          <a:extLst>
            <a:ext uri="{FF2B5EF4-FFF2-40B4-BE49-F238E27FC236}">
              <a16:creationId xmlns:a16="http://schemas.microsoft.com/office/drawing/2014/main" id="{389A7DB6-583C-4454-BF0D-2F74CAFAC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43" name="Text Box 7">
          <a:extLst>
            <a:ext uri="{FF2B5EF4-FFF2-40B4-BE49-F238E27FC236}">
              <a16:creationId xmlns:a16="http://schemas.microsoft.com/office/drawing/2014/main" id="{FC840BBC-9CF6-4F54-A3F7-124BAFAE9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44" name="Text Box 7">
          <a:extLst>
            <a:ext uri="{FF2B5EF4-FFF2-40B4-BE49-F238E27FC236}">
              <a16:creationId xmlns:a16="http://schemas.microsoft.com/office/drawing/2014/main" id="{90C2C13C-6D45-4586-A3DF-58D3B37722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45" name="Text Box 7">
          <a:extLst>
            <a:ext uri="{FF2B5EF4-FFF2-40B4-BE49-F238E27FC236}">
              <a16:creationId xmlns:a16="http://schemas.microsoft.com/office/drawing/2014/main" id="{86A5C0FB-802F-42B7-B7E2-EA69976FE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46" name="Text Box 7">
          <a:extLst>
            <a:ext uri="{FF2B5EF4-FFF2-40B4-BE49-F238E27FC236}">
              <a16:creationId xmlns:a16="http://schemas.microsoft.com/office/drawing/2014/main" id="{4B3A5F50-9CC5-46AF-8480-E93A0D49F1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47" name="Text Box 7">
          <a:extLst>
            <a:ext uri="{FF2B5EF4-FFF2-40B4-BE49-F238E27FC236}">
              <a16:creationId xmlns:a16="http://schemas.microsoft.com/office/drawing/2014/main" id="{4524EB1F-A61F-4A90-ABB9-2FC84647EA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48" name="Text Box 7">
          <a:extLst>
            <a:ext uri="{FF2B5EF4-FFF2-40B4-BE49-F238E27FC236}">
              <a16:creationId xmlns:a16="http://schemas.microsoft.com/office/drawing/2014/main" id="{E2130568-FBD0-46CD-9C41-C447C5E07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49" name="Text Box 7">
          <a:extLst>
            <a:ext uri="{FF2B5EF4-FFF2-40B4-BE49-F238E27FC236}">
              <a16:creationId xmlns:a16="http://schemas.microsoft.com/office/drawing/2014/main" id="{F77EBC19-E709-4ED4-A275-7F3F4F395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50" name="Text Box 7">
          <a:extLst>
            <a:ext uri="{FF2B5EF4-FFF2-40B4-BE49-F238E27FC236}">
              <a16:creationId xmlns:a16="http://schemas.microsoft.com/office/drawing/2014/main" id="{B864C6E9-464C-4A5B-85E3-5A888F95F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51" name="Text Box 7">
          <a:extLst>
            <a:ext uri="{FF2B5EF4-FFF2-40B4-BE49-F238E27FC236}">
              <a16:creationId xmlns:a16="http://schemas.microsoft.com/office/drawing/2014/main" id="{FC8BEB47-DF97-4D51-96D8-6F8D73198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52" name="Text Box 7">
          <a:extLst>
            <a:ext uri="{FF2B5EF4-FFF2-40B4-BE49-F238E27FC236}">
              <a16:creationId xmlns:a16="http://schemas.microsoft.com/office/drawing/2014/main" id="{9CD7EE6A-DB0E-4070-94C6-B0D7838B2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53" name="Text Box 7">
          <a:extLst>
            <a:ext uri="{FF2B5EF4-FFF2-40B4-BE49-F238E27FC236}">
              <a16:creationId xmlns:a16="http://schemas.microsoft.com/office/drawing/2014/main" id="{AC6B629B-0C6B-45BA-8D3F-C1A04C115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54" name="Text Box 7">
          <a:extLst>
            <a:ext uri="{FF2B5EF4-FFF2-40B4-BE49-F238E27FC236}">
              <a16:creationId xmlns:a16="http://schemas.microsoft.com/office/drawing/2014/main" id="{BFB7F6C6-C206-42AB-96C1-85692A3CCB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55" name="Text Box 7">
          <a:extLst>
            <a:ext uri="{FF2B5EF4-FFF2-40B4-BE49-F238E27FC236}">
              <a16:creationId xmlns:a16="http://schemas.microsoft.com/office/drawing/2014/main" id="{B5854404-FD8B-4618-B698-93BCEF268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56" name="Text Box 7">
          <a:extLst>
            <a:ext uri="{FF2B5EF4-FFF2-40B4-BE49-F238E27FC236}">
              <a16:creationId xmlns:a16="http://schemas.microsoft.com/office/drawing/2014/main" id="{69E1702C-1F58-4114-8FC3-D50FBD2215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57" name="Text Box 7">
          <a:extLst>
            <a:ext uri="{FF2B5EF4-FFF2-40B4-BE49-F238E27FC236}">
              <a16:creationId xmlns:a16="http://schemas.microsoft.com/office/drawing/2014/main" id="{829F17F3-88C4-4D90-80DF-370956B29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58" name="Text Box 7">
          <a:extLst>
            <a:ext uri="{FF2B5EF4-FFF2-40B4-BE49-F238E27FC236}">
              <a16:creationId xmlns:a16="http://schemas.microsoft.com/office/drawing/2014/main" id="{2C27EF3F-A150-4A05-AC6C-58226E2787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59" name="Text Box 7">
          <a:extLst>
            <a:ext uri="{FF2B5EF4-FFF2-40B4-BE49-F238E27FC236}">
              <a16:creationId xmlns:a16="http://schemas.microsoft.com/office/drawing/2014/main" id="{DD480546-9A62-4614-A62C-4EB8D1C01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60" name="Text Box 7">
          <a:extLst>
            <a:ext uri="{FF2B5EF4-FFF2-40B4-BE49-F238E27FC236}">
              <a16:creationId xmlns:a16="http://schemas.microsoft.com/office/drawing/2014/main" id="{9FB5916C-521B-418E-8F3F-968D4130C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61" name="Text Box 7">
          <a:extLst>
            <a:ext uri="{FF2B5EF4-FFF2-40B4-BE49-F238E27FC236}">
              <a16:creationId xmlns:a16="http://schemas.microsoft.com/office/drawing/2014/main" id="{E9258E82-FF66-4B39-BB46-0D8ADC22E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62" name="Text Box 7">
          <a:extLst>
            <a:ext uri="{FF2B5EF4-FFF2-40B4-BE49-F238E27FC236}">
              <a16:creationId xmlns:a16="http://schemas.microsoft.com/office/drawing/2014/main" id="{05190C22-130D-4ADB-902F-B79A28D18A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63" name="Text Box 7">
          <a:extLst>
            <a:ext uri="{FF2B5EF4-FFF2-40B4-BE49-F238E27FC236}">
              <a16:creationId xmlns:a16="http://schemas.microsoft.com/office/drawing/2014/main" id="{FE26DE14-6475-4868-B65F-850CBC70B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64" name="Text Box 7">
          <a:extLst>
            <a:ext uri="{FF2B5EF4-FFF2-40B4-BE49-F238E27FC236}">
              <a16:creationId xmlns:a16="http://schemas.microsoft.com/office/drawing/2014/main" id="{ADFCDC8B-578F-4F69-975E-44B5777BCD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65" name="Text Box 7">
          <a:extLst>
            <a:ext uri="{FF2B5EF4-FFF2-40B4-BE49-F238E27FC236}">
              <a16:creationId xmlns:a16="http://schemas.microsoft.com/office/drawing/2014/main" id="{E4E6BE93-2BE0-4A6B-A0F8-F467B902A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66" name="Text Box 7">
          <a:extLst>
            <a:ext uri="{FF2B5EF4-FFF2-40B4-BE49-F238E27FC236}">
              <a16:creationId xmlns:a16="http://schemas.microsoft.com/office/drawing/2014/main" id="{CC136ED2-0419-45F6-90DA-8337D70F0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67" name="Text Box 7">
          <a:extLst>
            <a:ext uri="{FF2B5EF4-FFF2-40B4-BE49-F238E27FC236}">
              <a16:creationId xmlns:a16="http://schemas.microsoft.com/office/drawing/2014/main" id="{0547AA6E-268A-4589-9C82-8AB8ED72E2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68" name="Text Box 7">
          <a:extLst>
            <a:ext uri="{FF2B5EF4-FFF2-40B4-BE49-F238E27FC236}">
              <a16:creationId xmlns:a16="http://schemas.microsoft.com/office/drawing/2014/main" id="{B79320E8-ACB3-4DD3-9A6B-3A21F30F90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69" name="Text Box 7">
          <a:extLst>
            <a:ext uri="{FF2B5EF4-FFF2-40B4-BE49-F238E27FC236}">
              <a16:creationId xmlns:a16="http://schemas.microsoft.com/office/drawing/2014/main" id="{0752358F-E7BA-46EA-AF71-86649AB1E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70" name="Text Box 7">
          <a:extLst>
            <a:ext uri="{FF2B5EF4-FFF2-40B4-BE49-F238E27FC236}">
              <a16:creationId xmlns:a16="http://schemas.microsoft.com/office/drawing/2014/main" id="{44EC96D9-2F0E-412F-B08A-70F525FCE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71" name="Text Box 7">
          <a:extLst>
            <a:ext uri="{FF2B5EF4-FFF2-40B4-BE49-F238E27FC236}">
              <a16:creationId xmlns:a16="http://schemas.microsoft.com/office/drawing/2014/main" id="{3FAAB0A1-A2E8-4DE6-B3A2-DF30DE9DE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72" name="Text Box 7">
          <a:extLst>
            <a:ext uri="{FF2B5EF4-FFF2-40B4-BE49-F238E27FC236}">
              <a16:creationId xmlns:a16="http://schemas.microsoft.com/office/drawing/2014/main" id="{AAF3832B-4B6B-4218-AD43-20336B1C4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73" name="Text Box 7">
          <a:extLst>
            <a:ext uri="{FF2B5EF4-FFF2-40B4-BE49-F238E27FC236}">
              <a16:creationId xmlns:a16="http://schemas.microsoft.com/office/drawing/2014/main" id="{6590E997-BE34-45C4-AFEE-98D3D35152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74" name="Text Box 7">
          <a:extLst>
            <a:ext uri="{FF2B5EF4-FFF2-40B4-BE49-F238E27FC236}">
              <a16:creationId xmlns:a16="http://schemas.microsoft.com/office/drawing/2014/main" id="{252ED87A-E890-4EC4-B55F-C44F5F16C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75" name="Text Box 7">
          <a:extLst>
            <a:ext uri="{FF2B5EF4-FFF2-40B4-BE49-F238E27FC236}">
              <a16:creationId xmlns:a16="http://schemas.microsoft.com/office/drawing/2014/main" id="{655324F8-0780-48BE-A43C-EA9D157DBE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76" name="Text Box 7">
          <a:extLst>
            <a:ext uri="{FF2B5EF4-FFF2-40B4-BE49-F238E27FC236}">
              <a16:creationId xmlns:a16="http://schemas.microsoft.com/office/drawing/2014/main" id="{41BD0CC7-585D-413E-B6FC-548B50B7FA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77" name="Text Box 7">
          <a:extLst>
            <a:ext uri="{FF2B5EF4-FFF2-40B4-BE49-F238E27FC236}">
              <a16:creationId xmlns:a16="http://schemas.microsoft.com/office/drawing/2014/main" id="{6C7A15AE-5D55-4478-A78D-A116ED755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78" name="Text Box 7">
          <a:extLst>
            <a:ext uri="{FF2B5EF4-FFF2-40B4-BE49-F238E27FC236}">
              <a16:creationId xmlns:a16="http://schemas.microsoft.com/office/drawing/2014/main" id="{56C12959-CDFD-4548-AFBD-CB0768751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79" name="Text Box 7">
          <a:extLst>
            <a:ext uri="{FF2B5EF4-FFF2-40B4-BE49-F238E27FC236}">
              <a16:creationId xmlns:a16="http://schemas.microsoft.com/office/drawing/2014/main" id="{0AF50BD7-61B4-4B96-B6A6-077F15BB85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80" name="Text Box 7">
          <a:extLst>
            <a:ext uri="{FF2B5EF4-FFF2-40B4-BE49-F238E27FC236}">
              <a16:creationId xmlns:a16="http://schemas.microsoft.com/office/drawing/2014/main" id="{1B0ACA92-3F96-4217-B51F-DE685AD6ED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81" name="Text Box 7">
          <a:extLst>
            <a:ext uri="{FF2B5EF4-FFF2-40B4-BE49-F238E27FC236}">
              <a16:creationId xmlns:a16="http://schemas.microsoft.com/office/drawing/2014/main" id="{9F72DA42-A410-45CE-B437-DE96935A8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82" name="Text Box 7">
          <a:extLst>
            <a:ext uri="{FF2B5EF4-FFF2-40B4-BE49-F238E27FC236}">
              <a16:creationId xmlns:a16="http://schemas.microsoft.com/office/drawing/2014/main" id="{571A1435-E268-4DD3-9074-375314A0C8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83" name="Text Box 7">
          <a:extLst>
            <a:ext uri="{FF2B5EF4-FFF2-40B4-BE49-F238E27FC236}">
              <a16:creationId xmlns:a16="http://schemas.microsoft.com/office/drawing/2014/main" id="{ACBDDEC4-8515-41BA-9DE8-04D55BB0C9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84" name="Text Box 7">
          <a:extLst>
            <a:ext uri="{FF2B5EF4-FFF2-40B4-BE49-F238E27FC236}">
              <a16:creationId xmlns:a16="http://schemas.microsoft.com/office/drawing/2014/main" id="{E2583C0A-BD47-4562-A5A6-4246B9C35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85" name="Text Box 7">
          <a:extLst>
            <a:ext uri="{FF2B5EF4-FFF2-40B4-BE49-F238E27FC236}">
              <a16:creationId xmlns:a16="http://schemas.microsoft.com/office/drawing/2014/main" id="{FE324A22-7997-4A49-8DA1-F212F47EB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86" name="Text Box 7">
          <a:extLst>
            <a:ext uri="{FF2B5EF4-FFF2-40B4-BE49-F238E27FC236}">
              <a16:creationId xmlns:a16="http://schemas.microsoft.com/office/drawing/2014/main" id="{2863DFD3-FB0C-4C31-9E42-663896175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87" name="Text Box 7">
          <a:extLst>
            <a:ext uri="{FF2B5EF4-FFF2-40B4-BE49-F238E27FC236}">
              <a16:creationId xmlns:a16="http://schemas.microsoft.com/office/drawing/2014/main" id="{A1839A3E-79F5-412C-B8A1-F5CF719F7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88" name="Text Box 7">
          <a:extLst>
            <a:ext uri="{FF2B5EF4-FFF2-40B4-BE49-F238E27FC236}">
              <a16:creationId xmlns:a16="http://schemas.microsoft.com/office/drawing/2014/main" id="{E4438D08-BF7C-4FBB-9B80-6037ABF7F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89" name="Text Box 7">
          <a:extLst>
            <a:ext uri="{FF2B5EF4-FFF2-40B4-BE49-F238E27FC236}">
              <a16:creationId xmlns:a16="http://schemas.microsoft.com/office/drawing/2014/main" id="{970F1E8C-D675-4759-BE78-85058173D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0" name="Text Box 7">
          <a:extLst>
            <a:ext uri="{FF2B5EF4-FFF2-40B4-BE49-F238E27FC236}">
              <a16:creationId xmlns:a16="http://schemas.microsoft.com/office/drawing/2014/main" id="{FB92C6C5-8E08-4F3D-AA62-ECE26037D4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1" name="Text Box 7">
          <a:extLst>
            <a:ext uri="{FF2B5EF4-FFF2-40B4-BE49-F238E27FC236}">
              <a16:creationId xmlns:a16="http://schemas.microsoft.com/office/drawing/2014/main" id="{0B29B1D2-38AE-4009-9D21-1B62FCDAE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2" name="Text Box 7">
          <a:extLst>
            <a:ext uri="{FF2B5EF4-FFF2-40B4-BE49-F238E27FC236}">
              <a16:creationId xmlns:a16="http://schemas.microsoft.com/office/drawing/2014/main" id="{73D2DE6E-7E7D-424D-866E-B8CF57B187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3" name="Text Box 7">
          <a:extLst>
            <a:ext uri="{FF2B5EF4-FFF2-40B4-BE49-F238E27FC236}">
              <a16:creationId xmlns:a16="http://schemas.microsoft.com/office/drawing/2014/main" id="{F282D043-D583-4798-8A96-7C8E2B907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 name="Text Box 7">
          <a:extLst>
            <a:ext uri="{FF2B5EF4-FFF2-40B4-BE49-F238E27FC236}">
              <a16:creationId xmlns:a16="http://schemas.microsoft.com/office/drawing/2014/main" id="{BDD42FBF-37EB-41C2-A74E-D64C769C28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5" name="Text Box 7">
          <a:extLst>
            <a:ext uri="{FF2B5EF4-FFF2-40B4-BE49-F238E27FC236}">
              <a16:creationId xmlns:a16="http://schemas.microsoft.com/office/drawing/2014/main" id="{B35B4913-A64E-45C6-A2AC-448B86C654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6" name="Text Box 7">
          <a:extLst>
            <a:ext uri="{FF2B5EF4-FFF2-40B4-BE49-F238E27FC236}">
              <a16:creationId xmlns:a16="http://schemas.microsoft.com/office/drawing/2014/main" id="{8C75BE46-1B1C-4B06-B8BF-09D967310C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7" name="Text Box 7">
          <a:extLst>
            <a:ext uri="{FF2B5EF4-FFF2-40B4-BE49-F238E27FC236}">
              <a16:creationId xmlns:a16="http://schemas.microsoft.com/office/drawing/2014/main" id="{A7077FB8-A4D7-4DD9-A8AD-14BA2E484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8" name="Text Box 7">
          <a:extLst>
            <a:ext uri="{FF2B5EF4-FFF2-40B4-BE49-F238E27FC236}">
              <a16:creationId xmlns:a16="http://schemas.microsoft.com/office/drawing/2014/main" id="{D4D7191E-F195-4455-BB73-3DB6A9F34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9" name="Text Box 7">
          <a:extLst>
            <a:ext uri="{FF2B5EF4-FFF2-40B4-BE49-F238E27FC236}">
              <a16:creationId xmlns:a16="http://schemas.microsoft.com/office/drawing/2014/main" id="{6CD0DDD5-ADED-4341-8627-B9C59C495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00" name="Text Box 7">
          <a:extLst>
            <a:ext uri="{FF2B5EF4-FFF2-40B4-BE49-F238E27FC236}">
              <a16:creationId xmlns:a16="http://schemas.microsoft.com/office/drawing/2014/main" id="{3B80D446-FF29-481E-A704-D32F53B061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01" name="Text Box 7">
          <a:extLst>
            <a:ext uri="{FF2B5EF4-FFF2-40B4-BE49-F238E27FC236}">
              <a16:creationId xmlns:a16="http://schemas.microsoft.com/office/drawing/2014/main" id="{1160605E-298B-47B9-BC62-F056598BB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02" name="Text Box 7">
          <a:extLst>
            <a:ext uri="{FF2B5EF4-FFF2-40B4-BE49-F238E27FC236}">
              <a16:creationId xmlns:a16="http://schemas.microsoft.com/office/drawing/2014/main" id="{02A7DD55-7DB1-46BD-9B05-CAF295432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03" name="Text Box 7">
          <a:extLst>
            <a:ext uri="{FF2B5EF4-FFF2-40B4-BE49-F238E27FC236}">
              <a16:creationId xmlns:a16="http://schemas.microsoft.com/office/drawing/2014/main" id="{CA4C7EB7-DFCA-48E2-9C4A-C84CC34E2F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04" name="Text Box 7">
          <a:extLst>
            <a:ext uri="{FF2B5EF4-FFF2-40B4-BE49-F238E27FC236}">
              <a16:creationId xmlns:a16="http://schemas.microsoft.com/office/drawing/2014/main" id="{8CADB9FD-8DA5-462D-A3E9-A617B7A0B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05" name="Text Box 7">
          <a:extLst>
            <a:ext uri="{FF2B5EF4-FFF2-40B4-BE49-F238E27FC236}">
              <a16:creationId xmlns:a16="http://schemas.microsoft.com/office/drawing/2014/main" id="{C6D97B2E-6D3C-4B03-910E-7B7F835E18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06" name="Text Box 7">
          <a:extLst>
            <a:ext uri="{FF2B5EF4-FFF2-40B4-BE49-F238E27FC236}">
              <a16:creationId xmlns:a16="http://schemas.microsoft.com/office/drawing/2014/main" id="{E0C4438E-0C87-4970-BE12-1D5C2822C9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07" name="Text Box 7">
          <a:extLst>
            <a:ext uri="{FF2B5EF4-FFF2-40B4-BE49-F238E27FC236}">
              <a16:creationId xmlns:a16="http://schemas.microsoft.com/office/drawing/2014/main" id="{5F9182CC-4FC5-471F-AEF8-0E5564EC5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08" name="Text Box 7">
          <a:extLst>
            <a:ext uri="{FF2B5EF4-FFF2-40B4-BE49-F238E27FC236}">
              <a16:creationId xmlns:a16="http://schemas.microsoft.com/office/drawing/2014/main" id="{6950C01D-B602-4116-8CD9-16CAF1848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09" name="Text Box 7">
          <a:extLst>
            <a:ext uri="{FF2B5EF4-FFF2-40B4-BE49-F238E27FC236}">
              <a16:creationId xmlns:a16="http://schemas.microsoft.com/office/drawing/2014/main" id="{263A75E8-CF6F-4265-8555-944ED7375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10" name="Text Box 7">
          <a:extLst>
            <a:ext uri="{FF2B5EF4-FFF2-40B4-BE49-F238E27FC236}">
              <a16:creationId xmlns:a16="http://schemas.microsoft.com/office/drawing/2014/main" id="{DD23FB81-BEEB-4FEB-90B2-B02D00A062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11" name="Text Box 7">
          <a:extLst>
            <a:ext uri="{FF2B5EF4-FFF2-40B4-BE49-F238E27FC236}">
              <a16:creationId xmlns:a16="http://schemas.microsoft.com/office/drawing/2014/main" id="{87E0BF0A-5090-40DF-8B9D-195FD790B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12" name="Text Box 7">
          <a:extLst>
            <a:ext uri="{FF2B5EF4-FFF2-40B4-BE49-F238E27FC236}">
              <a16:creationId xmlns:a16="http://schemas.microsoft.com/office/drawing/2014/main" id="{0BA64919-BD39-47F0-AE45-0D8EDA584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13" name="Text Box 7">
          <a:extLst>
            <a:ext uri="{FF2B5EF4-FFF2-40B4-BE49-F238E27FC236}">
              <a16:creationId xmlns:a16="http://schemas.microsoft.com/office/drawing/2014/main" id="{FEC08F12-4E5E-43BE-A672-B33B0B5B6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14" name="Text Box 7">
          <a:extLst>
            <a:ext uri="{FF2B5EF4-FFF2-40B4-BE49-F238E27FC236}">
              <a16:creationId xmlns:a16="http://schemas.microsoft.com/office/drawing/2014/main" id="{081E6917-3A0D-457D-A991-C22826128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15" name="Text Box 7">
          <a:extLst>
            <a:ext uri="{FF2B5EF4-FFF2-40B4-BE49-F238E27FC236}">
              <a16:creationId xmlns:a16="http://schemas.microsoft.com/office/drawing/2014/main" id="{B04DC2B9-BD33-47CE-9EC6-F811378C5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16" name="Text Box 7">
          <a:extLst>
            <a:ext uri="{FF2B5EF4-FFF2-40B4-BE49-F238E27FC236}">
              <a16:creationId xmlns:a16="http://schemas.microsoft.com/office/drawing/2014/main" id="{ACB9D22B-EBE3-4BEE-A403-4CF6A7F55A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17" name="Text Box 7">
          <a:extLst>
            <a:ext uri="{FF2B5EF4-FFF2-40B4-BE49-F238E27FC236}">
              <a16:creationId xmlns:a16="http://schemas.microsoft.com/office/drawing/2014/main" id="{F843141D-5CBC-45BA-92E9-AB13FF790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18" name="Text Box 7">
          <a:extLst>
            <a:ext uri="{FF2B5EF4-FFF2-40B4-BE49-F238E27FC236}">
              <a16:creationId xmlns:a16="http://schemas.microsoft.com/office/drawing/2014/main" id="{067BECF0-7706-484B-B01E-6B4BC646E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19" name="Text Box 7">
          <a:extLst>
            <a:ext uri="{FF2B5EF4-FFF2-40B4-BE49-F238E27FC236}">
              <a16:creationId xmlns:a16="http://schemas.microsoft.com/office/drawing/2014/main" id="{FA82BBD8-BAE5-420D-81C9-924FCC970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20" name="Text Box 7">
          <a:extLst>
            <a:ext uri="{FF2B5EF4-FFF2-40B4-BE49-F238E27FC236}">
              <a16:creationId xmlns:a16="http://schemas.microsoft.com/office/drawing/2014/main" id="{CCD2E12C-D525-4F89-AA0E-CDADBAD3EB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21" name="Text Box 7">
          <a:extLst>
            <a:ext uri="{FF2B5EF4-FFF2-40B4-BE49-F238E27FC236}">
              <a16:creationId xmlns:a16="http://schemas.microsoft.com/office/drawing/2014/main" id="{2B4DD1D4-F1D3-4723-BF16-2345519C4D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22" name="Text Box 7">
          <a:extLst>
            <a:ext uri="{FF2B5EF4-FFF2-40B4-BE49-F238E27FC236}">
              <a16:creationId xmlns:a16="http://schemas.microsoft.com/office/drawing/2014/main" id="{20929B9D-39DC-4D50-B49C-7D12CF7D6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23" name="Text Box 7">
          <a:extLst>
            <a:ext uri="{FF2B5EF4-FFF2-40B4-BE49-F238E27FC236}">
              <a16:creationId xmlns:a16="http://schemas.microsoft.com/office/drawing/2014/main" id="{C4BE7A8F-BF9E-4ACC-A8FF-92E0CBB87B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24" name="Text Box 7">
          <a:extLst>
            <a:ext uri="{FF2B5EF4-FFF2-40B4-BE49-F238E27FC236}">
              <a16:creationId xmlns:a16="http://schemas.microsoft.com/office/drawing/2014/main" id="{8FFFEA4F-4D6C-4C95-863C-5C8E99ED7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25" name="Text Box 7">
          <a:extLst>
            <a:ext uri="{FF2B5EF4-FFF2-40B4-BE49-F238E27FC236}">
              <a16:creationId xmlns:a16="http://schemas.microsoft.com/office/drawing/2014/main" id="{1ED53F2E-8112-4252-9D0F-5E466B335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26" name="Text Box 7">
          <a:extLst>
            <a:ext uri="{FF2B5EF4-FFF2-40B4-BE49-F238E27FC236}">
              <a16:creationId xmlns:a16="http://schemas.microsoft.com/office/drawing/2014/main" id="{D047F1DA-5725-4377-B720-49FD8BBD3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27" name="Text Box 7">
          <a:extLst>
            <a:ext uri="{FF2B5EF4-FFF2-40B4-BE49-F238E27FC236}">
              <a16:creationId xmlns:a16="http://schemas.microsoft.com/office/drawing/2014/main" id="{ED2D459D-58AE-4B53-BAFB-3B03D38EF7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28" name="Text Box 7">
          <a:extLst>
            <a:ext uri="{FF2B5EF4-FFF2-40B4-BE49-F238E27FC236}">
              <a16:creationId xmlns:a16="http://schemas.microsoft.com/office/drawing/2014/main" id="{9EC3F3F0-9AC3-4FED-A574-3EBF6DBC49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29" name="Text Box 7">
          <a:extLst>
            <a:ext uri="{FF2B5EF4-FFF2-40B4-BE49-F238E27FC236}">
              <a16:creationId xmlns:a16="http://schemas.microsoft.com/office/drawing/2014/main" id="{E05C731F-DE4C-4CD9-BC31-46216A422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0" name="Text Box 7">
          <a:extLst>
            <a:ext uri="{FF2B5EF4-FFF2-40B4-BE49-F238E27FC236}">
              <a16:creationId xmlns:a16="http://schemas.microsoft.com/office/drawing/2014/main" id="{7AAA61F8-C772-40E1-814E-2F625009FE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1" name="Text Box 7">
          <a:extLst>
            <a:ext uri="{FF2B5EF4-FFF2-40B4-BE49-F238E27FC236}">
              <a16:creationId xmlns:a16="http://schemas.microsoft.com/office/drawing/2014/main" id="{E343D853-4890-44E9-BE03-EEE6177CE1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2" name="Text Box 7">
          <a:extLst>
            <a:ext uri="{FF2B5EF4-FFF2-40B4-BE49-F238E27FC236}">
              <a16:creationId xmlns:a16="http://schemas.microsoft.com/office/drawing/2014/main" id="{AADCD527-B19A-4C6B-AB79-205956F425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3" name="Text Box 7">
          <a:extLst>
            <a:ext uri="{FF2B5EF4-FFF2-40B4-BE49-F238E27FC236}">
              <a16:creationId xmlns:a16="http://schemas.microsoft.com/office/drawing/2014/main" id="{4E43FC7F-5971-4507-A97F-FF4CE708E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 name="Text Box 7">
          <a:extLst>
            <a:ext uri="{FF2B5EF4-FFF2-40B4-BE49-F238E27FC236}">
              <a16:creationId xmlns:a16="http://schemas.microsoft.com/office/drawing/2014/main" id="{99F75CEB-BBD9-414A-95B1-6CC66BB63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5" name="Text Box 7">
          <a:extLst>
            <a:ext uri="{FF2B5EF4-FFF2-40B4-BE49-F238E27FC236}">
              <a16:creationId xmlns:a16="http://schemas.microsoft.com/office/drawing/2014/main" id="{4D413228-A471-4E48-A42E-C7B8DA8B61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6" name="Text Box 7">
          <a:extLst>
            <a:ext uri="{FF2B5EF4-FFF2-40B4-BE49-F238E27FC236}">
              <a16:creationId xmlns:a16="http://schemas.microsoft.com/office/drawing/2014/main" id="{E08E0629-2A88-47BC-908F-D774B98A1D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7" name="Text Box 7">
          <a:extLst>
            <a:ext uri="{FF2B5EF4-FFF2-40B4-BE49-F238E27FC236}">
              <a16:creationId xmlns:a16="http://schemas.microsoft.com/office/drawing/2014/main" id="{9B8AA77A-DDDC-4457-9A60-67F9E4079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8" name="Text Box 7">
          <a:extLst>
            <a:ext uri="{FF2B5EF4-FFF2-40B4-BE49-F238E27FC236}">
              <a16:creationId xmlns:a16="http://schemas.microsoft.com/office/drawing/2014/main" id="{4723B772-F388-48FA-BECA-4C59B9AB3A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 name="Text Box 7">
          <a:extLst>
            <a:ext uri="{FF2B5EF4-FFF2-40B4-BE49-F238E27FC236}">
              <a16:creationId xmlns:a16="http://schemas.microsoft.com/office/drawing/2014/main" id="{6FD167C5-B0BE-43F0-8024-3F2435DD77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0" name="Text Box 7">
          <a:extLst>
            <a:ext uri="{FF2B5EF4-FFF2-40B4-BE49-F238E27FC236}">
              <a16:creationId xmlns:a16="http://schemas.microsoft.com/office/drawing/2014/main" id="{007A00D1-5502-4276-BB83-713B1F88FB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1" name="Text Box 7">
          <a:extLst>
            <a:ext uri="{FF2B5EF4-FFF2-40B4-BE49-F238E27FC236}">
              <a16:creationId xmlns:a16="http://schemas.microsoft.com/office/drawing/2014/main" id="{C717EDD6-14F5-4824-8224-E10C16869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2" name="Text Box 7">
          <a:extLst>
            <a:ext uri="{FF2B5EF4-FFF2-40B4-BE49-F238E27FC236}">
              <a16:creationId xmlns:a16="http://schemas.microsoft.com/office/drawing/2014/main" id="{7B46DCDC-F488-41FB-97F4-D6BB6F9E14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3" name="Text Box 7">
          <a:extLst>
            <a:ext uri="{FF2B5EF4-FFF2-40B4-BE49-F238E27FC236}">
              <a16:creationId xmlns:a16="http://schemas.microsoft.com/office/drawing/2014/main" id="{4A8C6CD2-35A4-4AA5-8804-04C1241071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 name="Text Box 7">
          <a:extLst>
            <a:ext uri="{FF2B5EF4-FFF2-40B4-BE49-F238E27FC236}">
              <a16:creationId xmlns:a16="http://schemas.microsoft.com/office/drawing/2014/main" id="{2F71AD39-DDD8-45E5-8D8A-2B3A2C5E7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 name="Text Box 7">
          <a:extLst>
            <a:ext uri="{FF2B5EF4-FFF2-40B4-BE49-F238E27FC236}">
              <a16:creationId xmlns:a16="http://schemas.microsoft.com/office/drawing/2014/main" id="{23C02220-7F79-41D9-B69D-0EE9AD2F9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6" name="Text Box 7">
          <a:extLst>
            <a:ext uri="{FF2B5EF4-FFF2-40B4-BE49-F238E27FC236}">
              <a16:creationId xmlns:a16="http://schemas.microsoft.com/office/drawing/2014/main" id="{132EB573-755F-4434-9609-596DA3D2E9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647" name="Text Box 7">
          <a:extLst>
            <a:ext uri="{FF2B5EF4-FFF2-40B4-BE49-F238E27FC236}">
              <a16:creationId xmlns:a16="http://schemas.microsoft.com/office/drawing/2014/main" id="{86021F22-970E-426D-8597-1315C5F6D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8" name="Text Box 7">
          <a:extLst>
            <a:ext uri="{FF2B5EF4-FFF2-40B4-BE49-F238E27FC236}">
              <a16:creationId xmlns:a16="http://schemas.microsoft.com/office/drawing/2014/main" id="{34ADA662-6EBD-43F3-88F0-D2A656271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9" name="Text Box 7">
          <a:extLst>
            <a:ext uri="{FF2B5EF4-FFF2-40B4-BE49-F238E27FC236}">
              <a16:creationId xmlns:a16="http://schemas.microsoft.com/office/drawing/2014/main" id="{60E37E16-586C-499C-829B-27A9815FA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 name="Text Box 7">
          <a:extLst>
            <a:ext uri="{FF2B5EF4-FFF2-40B4-BE49-F238E27FC236}">
              <a16:creationId xmlns:a16="http://schemas.microsoft.com/office/drawing/2014/main" id="{924C71C6-56AD-4514-9750-CEF202FEC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1" name="Text Box 7">
          <a:extLst>
            <a:ext uri="{FF2B5EF4-FFF2-40B4-BE49-F238E27FC236}">
              <a16:creationId xmlns:a16="http://schemas.microsoft.com/office/drawing/2014/main" id="{BE4C56CD-7D39-40F4-9D18-87D6B6ED31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2" name="Text Box 7">
          <a:extLst>
            <a:ext uri="{FF2B5EF4-FFF2-40B4-BE49-F238E27FC236}">
              <a16:creationId xmlns:a16="http://schemas.microsoft.com/office/drawing/2014/main" id="{72933229-4370-4CE6-8EB3-E246BFA492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3" name="Text Box 7">
          <a:extLst>
            <a:ext uri="{FF2B5EF4-FFF2-40B4-BE49-F238E27FC236}">
              <a16:creationId xmlns:a16="http://schemas.microsoft.com/office/drawing/2014/main" id="{4146B155-2614-4CA3-9BD7-A43A1526E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4" name="Text Box 7">
          <a:extLst>
            <a:ext uri="{FF2B5EF4-FFF2-40B4-BE49-F238E27FC236}">
              <a16:creationId xmlns:a16="http://schemas.microsoft.com/office/drawing/2014/main" id="{67BB2A51-D0A2-4E0D-AB55-7CE1CAB6A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 name="Text Box 7">
          <a:extLst>
            <a:ext uri="{FF2B5EF4-FFF2-40B4-BE49-F238E27FC236}">
              <a16:creationId xmlns:a16="http://schemas.microsoft.com/office/drawing/2014/main" id="{399CE2DA-6271-41E8-9BF7-9E5D0053A9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 name="Text Box 7">
          <a:extLst>
            <a:ext uri="{FF2B5EF4-FFF2-40B4-BE49-F238E27FC236}">
              <a16:creationId xmlns:a16="http://schemas.microsoft.com/office/drawing/2014/main" id="{8DB30A88-C153-43B2-9B4D-0DC482A32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7" name="Text Box 7">
          <a:extLst>
            <a:ext uri="{FF2B5EF4-FFF2-40B4-BE49-F238E27FC236}">
              <a16:creationId xmlns:a16="http://schemas.microsoft.com/office/drawing/2014/main" id="{A9B33364-1632-424A-9FB0-BA88C2395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8" name="Text Box 7">
          <a:extLst>
            <a:ext uri="{FF2B5EF4-FFF2-40B4-BE49-F238E27FC236}">
              <a16:creationId xmlns:a16="http://schemas.microsoft.com/office/drawing/2014/main" id="{6BFDE5D2-8B04-4181-B64A-321EC8CCF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9" name="Text Box 7">
          <a:extLst>
            <a:ext uri="{FF2B5EF4-FFF2-40B4-BE49-F238E27FC236}">
              <a16:creationId xmlns:a16="http://schemas.microsoft.com/office/drawing/2014/main" id="{42BA8F57-4378-4DB6-8C27-8F4E7752C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0" name="Text Box 7">
          <a:extLst>
            <a:ext uri="{FF2B5EF4-FFF2-40B4-BE49-F238E27FC236}">
              <a16:creationId xmlns:a16="http://schemas.microsoft.com/office/drawing/2014/main" id="{42CA1F13-28FA-450C-8F66-207C67670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 name="Text Box 7">
          <a:extLst>
            <a:ext uri="{FF2B5EF4-FFF2-40B4-BE49-F238E27FC236}">
              <a16:creationId xmlns:a16="http://schemas.microsoft.com/office/drawing/2014/main" id="{B92554B2-C4B3-4827-AA00-7F9405672D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2" name="Text Box 7">
          <a:extLst>
            <a:ext uri="{FF2B5EF4-FFF2-40B4-BE49-F238E27FC236}">
              <a16:creationId xmlns:a16="http://schemas.microsoft.com/office/drawing/2014/main" id="{F4A2D180-0A30-4AB2-A345-1C7FCCF70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3" name="Text Box 7">
          <a:extLst>
            <a:ext uri="{FF2B5EF4-FFF2-40B4-BE49-F238E27FC236}">
              <a16:creationId xmlns:a16="http://schemas.microsoft.com/office/drawing/2014/main" id="{BD2D8292-FCE6-42E4-A18E-B9AAF2E7A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4" name="Text Box 7">
          <a:extLst>
            <a:ext uri="{FF2B5EF4-FFF2-40B4-BE49-F238E27FC236}">
              <a16:creationId xmlns:a16="http://schemas.microsoft.com/office/drawing/2014/main" id="{006F6031-3936-4C83-A256-1F0CE1C9F5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5" name="Text Box 7">
          <a:extLst>
            <a:ext uri="{FF2B5EF4-FFF2-40B4-BE49-F238E27FC236}">
              <a16:creationId xmlns:a16="http://schemas.microsoft.com/office/drawing/2014/main" id="{3F77C368-4D2D-4E76-957D-F5A9F53ACB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 name="Text Box 7">
          <a:extLst>
            <a:ext uri="{FF2B5EF4-FFF2-40B4-BE49-F238E27FC236}">
              <a16:creationId xmlns:a16="http://schemas.microsoft.com/office/drawing/2014/main" id="{AFB2B2C6-AD78-4A7C-9FC0-0340455A6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 name="Text Box 7">
          <a:extLst>
            <a:ext uri="{FF2B5EF4-FFF2-40B4-BE49-F238E27FC236}">
              <a16:creationId xmlns:a16="http://schemas.microsoft.com/office/drawing/2014/main" id="{E8BE9956-9350-4BDE-A830-A3F98AEF7D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8" name="Text Box 7">
          <a:extLst>
            <a:ext uri="{FF2B5EF4-FFF2-40B4-BE49-F238E27FC236}">
              <a16:creationId xmlns:a16="http://schemas.microsoft.com/office/drawing/2014/main" id="{D3149217-3CC0-47FB-8E7B-3D7E4AA71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9" name="Text Box 7">
          <a:extLst>
            <a:ext uri="{FF2B5EF4-FFF2-40B4-BE49-F238E27FC236}">
              <a16:creationId xmlns:a16="http://schemas.microsoft.com/office/drawing/2014/main" id="{EC370582-9C67-4044-BE15-6EBBBEC1E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0" name="Text Box 7">
          <a:extLst>
            <a:ext uri="{FF2B5EF4-FFF2-40B4-BE49-F238E27FC236}">
              <a16:creationId xmlns:a16="http://schemas.microsoft.com/office/drawing/2014/main" id="{487CD67D-4420-4AAA-AE89-47D9CB5FCE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1" name="Text Box 7">
          <a:extLst>
            <a:ext uri="{FF2B5EF4-FFF2-40B4-BE49-F238E27FC236}">
              <a16:creationId xmlns:a16="http://schemas.microsoft.com/office/drawing/2014/main" id="{DB5264DF-ED17-4A63-B6DD-21441D2C1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 name="Text Box 7">
          <a:extLst>
            <a:ext uri="{FF2B5EF4-FFF2-40B4-BE49-F238E27FC236}">
              <a16:creationId xmlns:a16="http://schemas.microsoft.com/office/drawing/2014/main" id="{91DD8BFC-6BC9-473C-A00E-EE7B63E47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3" name="Text Box 7">
          <a:extLst>
            <a:ext uri="{FF2B5EF4-FFF2-40B4-BE49-F238E27FC236}">
              <a16:creationId xmlns:a16="http://schemas.microsoft.com/office/drawing/2014/main" id="{E4DC96A1-503F-4C08-B714-CE60874F37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4" name="Text Box 7">
          <a:extLst>
            <a:ext uri="{FF2B5EF4-FFF2-40B4-BE49-F238E27FC236}">
              <a16:creationId xmlns:a16="http://schemas.microsoft.com/office/drawing/2014/main" id="{F0649E68-EF40-4B1F-822D-5FA0939FC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5" name="Text Box 7">
          <a:extLst>
            <a:ext uri="{FF2B5EF4-FFF2-40B4-BE49-F238E27FC236}">
              <a16:creationId xmlns:a16="http://schemas.microsoft.com/office/drawing/2014/main" id="{7B1510A5-EFD2-4097-A981-6D6E4B368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6" name="Text Box 7">
          <a:extLst>
            <a:ext uri="{FF2B5EF4-FFF2-40B4-BE49-F238E27FC236}">
              <a16:creationId xmlns:a16="http://schemas.microsoft.com/office/drawing/2014/main" id="{1A746FAF-9DD0-4489-AF2D-D4CAF8617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7" name="Text Box 7">
          <a:extLst>
            <a:ext uri="{FF2B5EF4-FFF2-40B4-BE49-F238E27FC236}">
              <a16:creationId xmlns:a16="http://schemas.microsoft.com/office/drawing/2014/main" id="{F9D08EAF-A0F9-457F-B1C1-49339F089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8" name="Text Box 7">
          <a:extLst>
            <a:ext uri="{FF2B5EF4-FFF2-40B4-BE49-F238E27FC236}">
              <a16:creationId xmlns:a16="http://schemas.microsoft.com/office/drawing/2014/main" id="{09DF1EC3-7043-449C-B9E0-78B07AC90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9" name="Text Box 7">
          <a:extLst>
            <a:ext uri="{FF2B5EF4-FFF2-40B4-BE49-F238E27FC236}">
              <a16:creationId xmlns:a16="http://schemas.microsoft.com/office/drawing/2014/main" id="{83B8A0F0-70B4-4459-8960-F25F7B2B00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80" name="Text Box 7">
          <a:extLst>
            <a:ext uri="{FF2B5EF4-FFF2-40B4-BE49-F238E27FC236}">
              <a16:creationId xmlns:a16="http://schemas.microsoft.com/office/drawing/2014/main" id="{14E5ED44-83E7-4503-B17E-257095ED4E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81" name="Text Box 7">
          <a:extLst>
            <a:ext uri="{FF2B5EF4-FFF2-40B4-BE49-F238E27FC236}">
              <a16:creationId xmlns:a16="http://schemas.microsoft.com/office/drawing/2014/main" id="{6BCECFC1-BACE-41E4-96C0-98E3230875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82" name="Text Box 7">
          <a:extLst>
            <a:ext uri="{FF2B5EF4-FFF2-40B4-BE49-F238E27FC236}">
              <a16:creationId xmlns:a16="http://schemas.microsoft.com/office/drawing/2014/main" id="{B379B695-33BE-4D78-896C-50CD6146AF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83" name="Text Box 7">
          <a:extLst>
            <a:ext uri="{FF2B5EF4-FFF2-40B4-BE49-F238E27FC236}">
              <a16:creationId xmlns:a16="http://schemas.microsoft.com/office/drawing/2014/main" id="{2D8EB7E9-B8CC-4DF3-8964-008682E270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84" name="Text Box 7">
          <a:extLst>
            <a:ext uri="{FF2B5EF4-FFF2-40B4-BE49-F238E27FC236}">
              <a16:creationId xmlns:a16="http://schemas.microsoft.com/office/drawing/2014/main" id="{038D5CCD-CE86-4E5D-B047-D0A7386AEC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85" name="Text Box 7">
          <a:extLst>
            <a:ext uri="{FF2B5EF4-FFF2-40B4-BE49-F238E27FC236}">
              <a16:creationId xmlns:a16="http://schemas.microsoft.com/office/drawing/2014/main" id="{D04B14DC-BF79-4D63-A904-A5EF0BF248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86" name="Text Box 7">
          <a:extLst>
            <a:ext uri="{FF2B5EF4-FFF2-40B4-BE49-F238E27FC236}">
              <a16:creationId xmlns:a16="http://schemas.microsoft.com/office/drawing/2014/main" id="{2B30BBCA-C0AF-4FDD-B8E7-F0D65286F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87" name="Text Box 7">
          <a:extLst>
            <a:ext uri="{FF2B5EF4-FFF2-40B4-BE49-F238E27FC236}">
              <a16:creationId xmlns:a16="http://schemas.microsoft.com/office/drawing/2014/main" id="{B8CE86FF-65D8-40FE-8126-52F73264C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88" name="Text Box 7">
          <a:extLst>
            <a:ext uri="{FF2B5EF4-FFF2-40B4-BE49-F238E27FC236}">
              <a16:creationId xmlns:a16="http://schemas.microsoft.com/office/drawing/2014/main" id="{FE30D622-84D0-4E84-B416-2A9496A909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89" name="Text Box 7">
          <a:extLst>
            <a:ext uri="{FF2B5EF4-FFF2-40B4-BE49-F238E27FC236}">
              <a16:creationId xmlns:a16="http://schemas.microsoft.com/office/drawing/2014/main" id="{88682A6A-1C24-46A2-8217-032EF0D5C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90" name="Text Box 7">
          <a:extLst>
            <a:ext uri="{FF2B5EF4-FFF2-40B4-BE49-F238E27FC236}">
              <a16:creationId xmlns:a16="http://schemas.microsoft.com/office/drawing/2014/main" id="{8C00B147-9156-479E-89C5-D5254B3A3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91" name="Text Box 7">
          <a:extLst>
            <a:ext uri="{FF2B5EF4-FFF2-40B4-BE49-F238E27FC236}">
              <a16:creationId xmlns:a16="http://schemas.microsoft.com/office/drawing/2014/main" id="{C342E434-14D1-4540-9452-949298892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92" name="Text Box 7">
          <a:extLst>
            <a:ext uri="{FF2B5EF4-FFF2-40B4-BE49-F238E27FC236}">
              <a16:creationId xmlns:a16="http://schemas.microsoft.com/office/drawing/2014/main" id="{3A8A316A-26FD-4551-94E1-F166319AE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93" name="Text Box 7">
          <a:extLst>
            <a:ext uri="{FF2B5EF4-FFF2-40B4-BE49-F238E27FC236}">
              <a16:creationId xmlns:a16="http://schemas.microsoft.com/office/drawing/2014/main" id="{D46C44B4-7CA5-40A0-9453-B5BC3D61B9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94" name="Text Box 7">
          <a:extLst>
            <a:ext uri="{FF2B5EF4-FFF2-40B4-BE49-F238E27FC236}">
              <a16:creationId xmlns:a16="http://schemas.microsoft.com/office/drawing/2014/main" id="{BB12CEBD-21BE-4588-86EF-AD2577A54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95" name="Text Box 7">
          <a:extLst>
            <a:ext uri="{FF2B5EF4-FFF2-40B4-BE49-F238E27FC236}">
              <a16:creationId xmlns:a16="http://schemas.microsoft.com/office/drawing/2014/main" id="{C98D7E52-697C-49DC-94EF-5859ACAE23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96" name="Text Box 7">
          <a:extLst>
            <a:ext uri="{FF2B5EF4-FFF2-40B4-BE49-F238E27FC236}">
              <a16:creationId xmlns:a16="http://schemas.microsoft.com/office/drawing/2014/main" id="{1E71F158-AECA-41EB-AB31-EA5FBB8E84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97" name="Text Box 7">
          <a:extLst>
            <a:ext uri="{FF2B5EF4-FFF2-40B4-BE49-F238E27FC236}">
              <a16:creationId xmlns:a16="http://schemas.microsoft.com/office/drawing/2014/main" id="{39191B3F-E14D-4E81-A8AC-CCFB8ED4F2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98" name="Text Box 7">
          <a:extLst>
            <a:ext uri="{FF2B5EF4-FFF2-40B4-BE49-F238E27FC236}">
              <a16:creationId xmlns:a16="http://schemas.microsoft.com/office/drawing/2014/main" id="{DC8945D3-47F9-4EA1-8249-B3CD7EE05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99" name="Text Box 7">
          <a:extLst>
            <a:ext uri="{FF2B5EF4-FFF2-40B4-BE49-F238E27FC236}">
              <a16:creationId xmlns:a16="http://schemas.microsoft.com/office/drawing/2014/main" id="{E5F46F5B-A8A2-4DD7-8FE3-E389BE062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00" name="Text Box 7">
          <a:extLst>
            <a:ext uri="{FF2B5EF4-FFF2-40B4-BE49-F238E27FC236}">
              <a16:creationId xmlns:a16="http://schemas.microsoft.com/office/drawing/2014/main" id="{D9075489-6AB6-415F-8E91-DC73581925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01" name="Text Box 7">
          <a:extLst>
            <a:ext uri="{FF2B5EF4-FFF2-40B4-BE49-F238E27FC236}">
              <a16:creationId xmlns:a16="http://schemas.microsoft.com/office/drawing/2014/main" id="{247FEFD3-91BB-43F2-8F88-E7FB27D89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02" name="Text Box 7">
          <a:extLst>
            <a:ext uri="{FF2B5EF4-FFF2-40B4-BE49-F238E27FC236}">
              <a16:creationId xmlns:a16="http://schemas.microsoft.com/office/drawing/2014/main" id="{0FA35803-5F22-43E0-B15C-21BC9368E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03" name="Text Box 7">
          <a:extLst>
            <a:ext uri="{FF2B5EF4-FFF2-40B4-BE49-F238E27FC236}">
              <a16:creationId xmlns:a16="http://schemas.microsoft.com/office/drawing/2014/main" id="{1D469F34-CDA6-4490-8F63-D43291C6B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04" name="Text Box 7">
          <a:extLst>
            <a:ext uri="{FF2B5EF4-FFF2-40B4-BE49-F238E27FC236}">
              <a16:creationId xmlns:a16="http://schemas.microsoft.com/office/drawing/2014/main" id="{116AB450-5AEC-4FFB-ACCD-E4EA03634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05" name="Text Box 7">
          <a:extLst>
            <a:ext uri="{FF2B5EF4-FFF2-40B4-BE49-F238E27FC236}">
              <a16:creationId xmlns:a16="http://schemas.microsoft.com/office/drawing/2014/main" id="{36B04F3F-8845-4E07-AC4C-91E9D604A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06" name="Text Box 7">
          <a:extLst>
            <a:ext uri="{FF2B5EF4-FFF2-40B4-BE49-F238E27FC236}">
              <a16:creationId xmlns:a16="http://schemas.microsoft.com/office/drawing/2014/main" id="{201320B6-4FB1-4641-BF05-E3540D588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07" name="Text Box 7">
          <a:extLst>
            <a:ext uri="{FF2B5EF4-FFF2-40B4-BE49-F238E27FC236}">
              <a16:creationId xmlns:a16="http://schemas.microsoft.com/office/drawing/2014/main" id="{711DC61E-1563-452F-844D-4DA4BECF1C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08" name="Text Box 7">
          <a:extLst>
            <a:ext uri="{FF2B5EF4-FFF2-40B4-BE49-F238E27FC236}">
              <a16:creationId xmlns:a16="http://schemas.microsoft.com/office/drawing/2014/main" id="{8948C727-612D-4A97-9D0E-4B3E7E359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09" name="Text Box 7">
          <a:extLst>
            <a:ext uri="{FF2B5EF4-FFF2-40B4-BE49-F238E27FC236}">
              <a16:creationId xmlns:a16="http://schemas.microsoft.com/office/drawing/2014/main" id="{957D39D5-3714-40A4-B441-1B240E3DC9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10" name="Text Box 7">
          <a:extLst>
            <a:ext uri="{FF2B5EF4-FFF2-40B4-BE49-F238E27FC236}">
              <a16:creationId xmlns:a16="http://schemas.microsoft.com/office/drawing/2014/main" id="{295BDFF8-2A6F-4F60-B8A0-CDAA1E3A10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11" name="Text Box 7">
          <a:extLst>
            <a:ext uri="{FF2B5EF4-FFF2-40B4-BE49-F238E27FC236}">
              <a16:creationId xmlns:a16="http://schemas.microsoft.com/office/drawing/2014/main" id="{B3F779F1-D1D5-4045-BBF0-9552C74C82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12" name="Text Box 7">
          <a:extLst>
            <a:ext uri="{FF2B5EF4-FFF2-40B4-BE49-F238E27FC236}">
              <a16:creationId xmlns:a16="http://schemas.microsoft.com/office/drawing/2014/main" id="{1E00D525-F76F-4FEC-8DF5-8C98DBCB3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13" name="Text Box 7">
          <a:extLst>
            <a:ext uri="{FF2B5EF4-FFF2-40B4-BE49-F238E27FC236}">
              <a16:creationId xmlns:a16="http://schemas.microsoft.com/office/drawing/2014/main" id="{DE956831-25D3-43FD-9C19-09CC98FC8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14" name="Text Box 7">
          <a:extLst>
            <a:ext uri="{FF2B5EF4-FFF2-40B4-BE49-F238E27FC236}">
              <a16:creationId xmlns:a16="http://schemas.microsoft.com/office/drawing/2014/main" id="{0ADF49DB-82F1-4306-A54B-BB125FFC4C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15" name="Text Box 7">
          <a:extLst>
            <a:ext uri="{FF2B5EF4-FFF2-40B4-BE49-F238E27FC236}">
              <a16:creationId xmlns:a16="http://schemas.microsoft.com/office/drawing/2014/main" id="{F91BE679-F2AD-4D2E-83D5-8AC45AAFB0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16" name="Text Box 7">
          <a:extLst>
            <a:ext uri="{FF2B5EF4-FFF2-40B4-BE49-F238E27FC236}">
              <a16:creationId xmlns:a16="http://schemas.microsoft.com/office/drawing/2014/main" id="{CFDED996-4C48-4DAA-8704-121AEAFD7A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17" name="Text Box 7">
          <a:extLst>
            <a:ext uri="{FF2B5EF4-FFF2-40B4-BE49-F238E27FC236}">
              <a16:creationId xmlns:a16="http://schemas.microsoft.com/office/drawing/2014/main" id="{416CC157-094C-4DC0-802B-4F7F1B701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18" name="Text Box 7">
          <a:extLst>
            <a:ext uri="{FF2B5EF4-FFF2-40B4-BE49-F238E27FC236}">
              <a16:creationId xmlns:a16="http://schemas.microsoft.com/office/drawing/2014/main" id="{7462185A-D4D3-40EA-8549-9340607A1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19" name="Text Box 7">
          <a:extLst>
            <a:ext uri="{FF2B5EF4-FFF2-40B4-BE49-F238E27FC236}">
              <a16:creationId xmlns:a16="http://schemas.microsoft.com/office/drawing/2014/main" id="{3BE8F740-7282-48A6-913A-EF8B0105A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20" name="Text Box 7">
          <a:extLst>
            <a:ext uri="{FF2B5EF4-FFF2-40B4-BE49-F238E27FC236}">
              <a16:creationId xmlns:a16="http://schemas.microsoft.com/office/drawing/2014/main" id="{F89B10F0-3F12-46B6-83FD-7FE79B73CD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21" name="Text Box 7">
          <a:extLst>
            <a:ext uri="{FF2B5EF4-FFF2-40B4-BE49-F238E27FC236}">
              <a16:creationId xmlns:a16="http://schemas.microsoft.com/office/drawing/2014/main" id="{F7E0ACBA-01BB-4627-B040-1B9CEBF75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22" name="Text Box 7">
          <a:extLst>
            <a:ext uri="{FF2B5EF4-FFF2-40B4-BE49-F238E27FC236}">
              <a16:creationId xmlns:a16="http://schemas.microsoft.com/office/drawing/2014/main" id="{35C63E30-B088-45B0-B7D8-A0B40AF8F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23" name="Text Box 7">
          <a:extLst>
            <a:ext uri="{FF2B5EF4-FFF2-40B4-BE49-F238E27FC236}">
              <a16:creationId xmlns:a16="http://schemas.microsoft.com/office/drawing/2014/main" id="{6B4D7C31-244F-458B-BE5F-CBD222EFA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24" name="Text Box 7">
          <a:extLst>
            <a:ext uri="{FF2B5EF4-FFF2-40B4-BE49-F238E27FC236}">
              <a16:creationId xmlns:a16="http://schemas.microsoft.com/office/drawing/2014/main" id="{3EC8E22E-45D8-432A-BC43-06D45169F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25" name="Text Box 7">
          <a:extLst>
            <a:ext uri="{FF2B5EF4-FFF2-40B4-BE49-F238E27FC236}">
              <a16:creationId xmlns:a16="http://schemas.microsoft.com/office/drawing/2014/main" id="{B310C249-4FF1-4DF2-9588-82D971E1F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26" name="Text Box 7">
          <a:extLst>
            <a:ext uri="{FF2B5EF4-FFF2-40B4-BE49-F238E27FC236}">
              <a16:creationId xmlns:a16="http://schemas.microsoft.com/office/drawing/2014/main" id="{0A80F2D8-26D0-4C8E-BFB1-5F7366CC1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27" name="Text Box 7">
          <a:extLst>
            <a:ext uri="{FF2B5EF4-FFF2-40B4-BE49-F238E27FC236}">
              <a16:creationId xmlns:a16="http://schemas.microsoft.com/office/drawing/2014/main" id="{52F1F11D-09F7-428F-87EA-2512F421D9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28" name="Text Box 7">
          <a:extLst>
            <a:ext uri="{FF2B5EF4-FFF2-40B4-BE49-F238E27FC236}">
              <a16:creationId xmlns:a16="http://schemas.microsoft.com/office/drawing/2014/main" id="{C4C5A1B8-3A51-4803-BEF2-943A0A4FB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29" name="Text Box 7">
          <a:extLst>
            <a:ext uri="{FF2B5EF4-FFF2-40B4-BE49-F238E27FC236}">
              <a16:creationId xmlns:a16="http://schemas.microsoft.com/office/drawing/2014/main" id="{C431A64B-B7F0-45BD-B0DE-43FD8CF56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30" name="Text Box 7">
          <a:extLst>
            <a:ext uri="{FF2B5EF4-FFF2-40B4-BE49-F238E27FC236}">
              <a16:creationId xmlns:a16="http://schemas.microsoft.com/office/drawing/2014/main" id="{3DFE9742-3A4B-4BE5-BCA4-E74EA6C65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31" name="Text Box 7">
          <a:extLst>
            <a:ext uri="{FF2B5EF4-FFF2-40B4-BE49-F238E27FC236}">
              <a16:creationId xmlns:a16="http://schemas.microsoft.com/office/drawing/2014/main" id="{7FE1B051-0E99-4968-A3A6-7E540F5D3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32" name="Text Box 7">
          <a:extLst>
            <a:ext uri="{FF2B5EF4-FFF2-40B4-BE49-F238E27FC236}">
              <a16:creationId xmlns:a16="http://schemas.microsoft.com/office/drawing/2014/main" id="{5D82B826-F513-45AF-92C2-B2C529F0D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33" name="Text Box 7">
          <a:extLst>
            <a:ext uri="{FF2B5EF4-FFF2-40B4-BE49-F238E27FC236}">
              <a16:creationId xmlns:a16="http://schemas.microsoft.com/office/drawing/2014/main" id="{5C36E58E-FA70-4B02-94BE-A5E536F94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34" name="Text Box 7">
          <a:extLst>
            <a:ext uri="{FF2B5EF4-FFF2-40B4-BE49-F238E27FC236}">
              <a16:creationId xmlns:a16="http://schemas.microsoft.com/office/drawing/2014/main" id="{F2214E6E-0529-463A-B0E5-81E8327D82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35" name="Text Box 7">
          <a:extLst>
            <a:ext uri="{FF2B5EF4-FFF2-40B4-BE49-F238E27FC236}">
              <a16:creationId xmlns:a16="http://schemas.microsoft.com/office/drawing/2014/main" id="{F6778F4C-C147-4763-995D-72A9253CD7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36" name="Text Box 7">
          <a:extLst>
            <a:ext uri="{FF2B5EF4-FFF2-40B4-BE49-F238E27FC236}">
              <a16:creationId xmlns:a16="http://schemas.microsoft.com/office/drawing/2014/main" id="{0EA47B97-CA7A-4156-82F9-DAFAEFD6A6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37" name="Text Box 7">
          <a:extLst>
            <a:ext uri="{FF2B5EF4-FFF2-40B4-BE49-F238E27FC236}">
              <a16:creationId xmlns:a16="http://schemas.microsoft.com/office/drawing/2014/main" id="{C30EB25D-7ADD-4BFF-8ECB-7B18C0B825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38" name="Text Box 7">
          <a:extLst>
            <a:ext uri="{FF2B5EF4-FFF2-40B4-BE49-F238E27FC236}">
              <a16:creationId xmlns:a16="http://schemas.microsoft.com/office/drawing/2014/main" id="{DD698676-D26B-4A93-A848-02A7201D8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39" name="Text Box 7">
          <a:extLst>
            <a:ext uri="{FF2B5EF4-FFF2-40B4-BE49-F238E27FC236}">
              <a16:creationId xmlns:a16="http://schemas.microsoft.com/office/drawing/2014/main" id="{EED7FAFE-8746-4198-AF53-3DC6A63239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40" name="Text Box 7">
          <a:extLst>
            <a:ext uri="{FF2B5EF4-FFF2-40B4-BE49-F238E27FC236}">
              <a16:creationId xmlns:a16="http://schemas.microsoft.com/office/drawing/2014/main" id="{7010C286-6376-4A70-A726-69BCAD817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41" name="Text Box 7">
          <a:extLst>
            <a:ext uri="{FF2B5EF4-FFF2-40B4-BE49-F238E27FC236}">
              <a16:creationId xmlns:a16="http://schemas.microsoft.com/office/drawing/2014/main" id="{60C22FD9-64F4-4A94-B113-61C4A5C2F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42" name="Text Box 7">
          <a:extLst>
            <a:ext uri="{FF2B5EF4-FFF2-40B4-BE49-F238E27FC236}">
              <a16:creationId xmlns:a16="http://schemas.microsoft.com/office/drawing/2014/main" id="{E6A80A8B-7C9A-4CFC-8390-07346EFEC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43" name="Text Box 7">
          <a:extLst>
            <a:ext uri="{FF2B5EF4-FFF2-40B4-BE49-F238E27FC236}">
              <a16:creationId xmlns:a16="http://schemas.microsoft.com/office/drawing/2014/main" id="{FEA1CD3F-23A7-4053-8B34-964CDF2326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44" name="Text Box 7">
          <a:extLst>
            <a:ext uri="{FF2B5EF4-FFF2-40B4-BE49-F238E27FC236}">
              <a16:creationId xmlns:a16="http://schemas.microsoft.com/office/drawing/2014/main" id="{DC258880-0FEE-4A1C-99D4-D017FE7B6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45" name="Text Box 7">
          <a:extLst>
            <a:ext uri="{FF2B5EF4-FFF2-40B4-BE49-F238E27FC236}">
              <a16:creationId xmlns:a16="http://schemas.microsoft.com/office/drawing/2014/main" id="{70D04111-8FAA-4AFC-8DDD-DDE328D01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46" name="Text Box 7">
          <a:extLst>
            <a:ext uri="{FF2B5EF4-FFF2-40B4-BE49-F238E27FC236}">
              <a16:creationId xmlns:a16="http://schemas.microsoft.com/office/drawing/2014/main" id="{598A55D3-0B24-4002-ADBB-22E98B0B8B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47" name="Text Box 7">
          <a:extLst>
            <a:ext uri="{FF2B5EF4-FFF2-40B4-BE49-F238E27FC236}">
              <a16:creationId xmlns:a16="http://schemas.microsoft.com/office/drawing/2014/main" id="{118E872D-5743-4873-AA67-CAC80DE82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48" name="Text Box 7">
          <a:extLst>
            <a:ext uri="{FF2B5EF4-FFF2-40B4-BE49-F238E27FC236}">
              <a16:creationId xmlns:a16="http://schemas.microsoft.com/office/drawing/2014/main" id="{654357DD-AC9F-475D-9F72-D89764DD6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49" name="Text Box 7">
          <a:extLst>
            <a:ext uri="{FF2B5EF4-FFF2-40B4-BE49-F238E27FC236}">
              <a16:creationId xmlns:a16="http://schemas.microsoft.com/office/drawing/2014/main" id="{3CE66845-CC1F-4E94-8252-2C5BC4185A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50" name="Text Box 7">
          <a:extLst>
            <a:ext uri="{FF2B5EF4-FFF2-40B4-BE49-F238E27FC236}">
              <a16:creationId xmlns:a16="http://schemas.microsoft.com/office/drawing/2014/main" id="{CCFF39B2-4A89-42BD-98B0-A4E6C84F1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51" name="Text Box 7">
          <a:extLst>
            <a:ext uri="{FF2B5EF4-FFF2-40B4-BE49-F238E27FC236}">
              <a16:creationId xmlns:a16="http://schemas.microsoft.com/office/drawing/2014/main" id="{1CEAF35A-9927-43AC-9B85-AE4CE88CDB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52" name="Text Box 7">
          <a:extLst>
            <a:ext uri="{FF2B5EF4-FFF2-40B4-BE49-F238E27FC236}">
              <a16:creationId xmlns:a16="http://schemas.microsoft.com/office/drawing/2014/main" id="{1E27AA7A-BBFC-456E-94AE-F0D7C373D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53" name="Text Box 7">
          <a:extLst>
            <a:ext uri="{FF2B5EF4-FFF2-40B4-BE49-F238E27FC236}">
              <a16:creationId xmlns:a16="http://schemas.microsoft.com/office/drawing/2014/main" id="{9AD49EBF-F7DC-4D8F-A13A-622470B4EF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54" name="Text Box 7">
          <a:extLst>
            <a:ext uri="{FF2B5EF4-FFF2-40B4-BE49-F238E27FC236}">
              <a16:creationId xmlns:a16="http://schemas.microsoft.com/office/drawing/2014/main" id="{07470EB0-E5E7-4BF1-B973-2696455FE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55" name="Text Box 7">
          <a:extLst>
            <a:ext uri="{FF2B5EF4-FFF2-40B4-BE49-F238E27FC236}">
              <a16:creationId xmlns:a16="http://schemas.microsoft.com/office/drawing/2014/main" id="{FDC3D574-879F-48CF-A274-8DD0AD338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56" name="Text Box 7">
          <a:extLst>
            <a:ext uri="{FF2B5EF4-FFF2-40B4-BE49-F238E27FC236}">
              <a16:creationId xmlns:a16="http://schemas.microsoft.com/office/drawing/2014/main" id="{08CBA6CC-8C74-4FA2-B166-8C3E5A5826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57" name="Text Box 7">
          <a:extLst>
            <a:ext uri="{FF2B5EF4-FFF2-40B4-BE49-F238E27FC236}">
              <a16:creationId xmlns:a16="http://schemas.microsoft.com/office/drawing/2014/main" id="{8171EB75-B0E9-478F-BF9B-F32D25694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58" name="Text Box 7">
          <a:extLst>
            <a:ext uri="{FF2B5EF4-FFF2-40B4-BE49-F238E27FC236}">
              <a16:creationId xmlns:a16="http://schemas.microsoft.com/office/drawing/2014/main" id="{874E5785-E127-40D5-87EF-916AF4900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59" name="Text Box 7">
          <a:extLst>
            <a:ext uri="{FF2B5EF4-FFF2-40B4-BE49-F238E27FC236}">
              <a16:creationId xmlns:a16="http://schemas.microsoft.com/office/drawing/2014/main" id="{953AE985-EAAD-491B-9492-41372637D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60" name="Text Box 7">
          <a:extLst>
            <a:ext uri="{FF2B5EF4-FFF2-40B4-BE49-F238E27FC236}">
              <a16:creationId xmlns:a16="http://schemas.microsoft.com/office/drawing/2014/main" id="{5B45FE26-8352-4C8E-9DD8-FE33D33EF4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61" name="Text Box 7">
          <a:extLst>
            <a:ext uri="{FF2B5EF4-FFF2-40B4-BE49-F238E27FC236}">
              <a16:creationId xmlns:a16="http://schemas.microsoft.com/office/drawing/2014/main" id="{7C8E19BD-7C08-4B42-9A6F-B81844EB8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62" name="Text Box 7">
          <a:extLst>
            <a:ext uri="{FF2B5EF4-FFF2-40B4-BE49-F238E27FC236}">
              <a16:creationId xmlns:a16="http://schemas.microsoft.com/office/drawing/2014/main" id="{72715F70-9435-469B-BDCB-A5733DA06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63" name="Text Box 7">
          <a:extLst>
            <a:ext uri="{FF2B5EF4-FFF2-40B4-BE49-F238E27FC236}">
              <a16:creationId xmlns:a16="http://schemas.microsoft.com/office/drawing/2014/main" id="{A8EC545D-7B6A-44F6-9D5F-9FCDE38BE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64" name="Text Box 7">
          <a:extLst>
            <a:ext uri="{FF2B5EF4-FFF2-40B4-BE49-F238E27FC236}">
              <a16:creationId xmlns:a16="http://schemas.microsoft.com/office/drawing/2014/main" id="{950334B0-28B5-4FD4-A9BD-359F541B3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65" name="Text Box 7">
          <a:extLst>
            <a:ext uri="{FF2B5EF4-FFF2-40B4-BE49-F238E27FC236}">
              <a16:creationId xmlns:a16="http://schemas.microsoft.com/office/drawing/2014/main" id="{8D653071-2B3F-4A1F-9B86-A4BFF92D67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66" name="Text Box 7">
          <a:extLst>
            <a:ext uri="{FF2B5EF4-FFF2-40B4-BE49-F238E27FC236}">
              <a16:creationId xmlns:a16="http://schemas.microsoft.com/office/drawing/2014/main" id="{D389B54D-094F-4BCF-9698-0647D66412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67" name="Text Box 7">
          <a:extLst>
            <a:ext uri="{FF2B5EF4-FFF2-40B4-BE49-F238E27FC236}">
              <a16:creationId xmlns:a16="http://schemas.microsoft.com/office/drawing/2014/main" id="{B9DBD604-432A-4BEF-A93E-D5AB7003B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68" name="Text Box 7">
          <a:extLst>
            <a:ext uri="{FF2B5EF4-FFF2-40B4-BE49-F238E27FC236}">
              <a16:creationId xmlns:a16="http://schemas.microsoft.com/office/drawing/2014/main" id="{8BC00FD2-9E78-43F3-AAEE-6DC2E7715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69" name="Text Box 7">
          <a:extLst>
            <a:ext uri="{FF2B5EF4-FFF2-40B4-BE49-F238E27FC236}">
              <a16:creationId xmlns:a16="http://schemas.microsoft.com/office/drawing/2014/main" id="{B073CE84-8FF0-4C78-9208-507D3AF35D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70" name="Text Box 7">
          <a:extLst>
            <a:ext uri="{FF2B5EF4-FFF2-40B4-BE49-F238E27FC236}">
              <a16:creationId xmlns:a16="http://schemas.microsoft.com/office/drawing/2014/main" id="{69ECA903-21B8-40B2-96FF-36D9003247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71" name="Text Box 7">
          <a:extLst>
            <a:ext uri="{FF2B5EF4-FFF2-40B4-BE49-F238E27FC236}">
              <a16:creationId xmlns:a16="http://schemas.microsoft.com/office/drawing/2014/main" id="{2796AB52-8A00-4957-BC4F-476627C59F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72" name="Text Box 7">
          <a:extLst>
            <a:ext uri="{FF2B5EF4-FFF2-40B4-BE49-F238E27FC236}">
              <a16:creationId xmlns:a16="http://schemas.microsoft.com/office/drawing/2014/main" id="{C74F2939-B0B2-4EBD-A2D4-59659BB0E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73" name="Text Box 7">
          <a:extLst>
            <a:ext uri="{FF2B5EF4-FFF2-40B4-BE49-F238E27FC236}">
              <a16:creationId xmlns:a16="http://schemas.microsoft.com/office/drawing/2014/main" id="{60A9AD90-C89C-4193-A8F2-374D35C88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74" name="Text Box 7">
          <a:extLst>
            <a:ext uri="{FF2B5EF4-FFF2-40B4-BE49-F238E27FC236}">
              <a16:creationId xmlns:a16="http://schemas.microsoft.com/office/drawing/2014/main" id="{CFCAA549-CFE7-4B6B-A33D-EDE9E3149B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75" name="Text Box 7">
          <a:extLst>
            <a:ext uri="{FF2B5EF4-FFF2-40B4-BE49-F238E27FC236}">
              <a16:creationId xmlns:a16="http://schemas.microsoft.com/office/drawing/2014/main" id="{9EB0DDED-0896-4642-A0F1-43C61F664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76" name="Text Box 7">
          <a:extLst>
            <a:ext uri="{FF2B5EF4-FFF2-40B4-BE49-F238E27FC236}">
              <a16:creationId xmlns:a16="http://schemas.microsoft.com/office/drawing/2014/main" id="{1A146C97-ED33-4CB2-914D-3FB4BD5E4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77" name="Text Box 7">
          <a:extLst>
            <a:ext uri="{FF2B5EF4-FFF2-40B4-BE49-F238E27FC236}">
              <a16:creationId xmlns:a16="http://schemas.microsoft.com/office/drawing/2014/main" id="{6CCB988E-A0CF-4F05-B7C0-F14BFDCAA1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78" name="Text Box 7">
          <a:extLst>
            <a:ext uri="{FF2B5EF4-FFF2-40B4-BE49-F238E27FC236}">
              <a16:creationId xmlns:a16="http://schemas.microsoft.com/office/drawing/2014/main" id="{25CBAA3E-B24F-47CE-85FE-0706723506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79" name="Text Box 7">
          <a:extLst>
            <a:ext uri="{FF2B5EF4-FFF2-40B4-BE49-F238E27FC236}">
              <a16:creationId xmlns:a16="http://schemas.microsoft.com/office/drawing/2014/main" id="{029DB67D-692F-4170-989E-A263F62BD4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80" name="Text Box 7">
          <a:extLst>
            <a:ext uri="{FF2B5EF4-FFF2-40B4-BE49-F238E27FC236}">
              <a16:creationId xmlns:a16="http://schemas.microsoft.com/office/drawing/2014/main" id="{45F0597E-88FF-4723-B1BE-849B5086BD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81" name="Text Box 7">
          <a:extLst>
            <a:ext uri="{FF2B5EF4-FFF2-40B4-BE49-F238E27FC236}">
              <a16:creationId xmlns:a16="http://schemas.microsoft.com/office/drawing/2014/main" id="{64DFBD4B-ACE1-44D0-AC59-61EF1695E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82" name="Text Box 7">
          <a:extLst>
            <a:ext uri="{FF2B5EF4-FFF2-40B4-BE49-F238E27FC236}">
              <a16:creationId xmlns:a16="http://schemas.microsoft.com/office/drawing/2014/main" id="{2934EA47-1E69-4418-B5D6-3EB2726F84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83" name="Text Box 7">
          <a:extLst>
            <a:ext uri="{FF2B5EF4-FFF2-40B4-BE49-F238E27FC236}">
              <a16:creationId xmlns:a16="http://schemas.microsoft.com/office/drawing/2014/main" id="{2B60EB4A-A323-4538-A9B5-6FBAF052E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84" name="Text Box 7">
          <a:extLst>
            <a:ext uri="{FF2B5EF4-FFF2-40B4-BE49-F238E27FC236}">
              <a16:creationId xmlns:a16="http://schemas.microsoft.com/office/drawing/2014/main" id="{B5B9DF3B-DA8E-4F38-8DD4-B08BA6C4A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85" name="Text Box 7">
          <a:extLst>
            <a:ext uri="{FF2B5EF4-FFF2-40B4-BE49-F238E27FC236}">
              <a16:creationId xmlns:a16="http://schemas.microsoft.com/office/drawing/2014/main" id="{FD491E50-268F-4170-A3E6-8F074DD55E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86" name="Text Box 7">
          <a:extLst>
            <a:ext uri="{FF2B5EF4-FFF2-40B4-BE49-F238E27FC236}">
              <a16:creationId xmlns:a16="http://schemas.microsoft.com/office/drawing/2014/main" id="{D368828C-2ACB-400A-A1F0-D91C2E32CC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87" name="Text Box 7">
          <a:extLst>
            <a:ext uri="{FF2B5EF4-FFF2-40B4-BE49-F238E27FC236}">
              <a16:creationId xmlns:a16="http://schemas.microsoft.com/office/drawing/2014/main" id="{0E89C70D-64D6-4F41-8507-E9849A040C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88" name="Text Box 7">
          <a:extLst>
            <a:ext uri="{FF2B5EF4-FFF2-40B4-BE49-F238E27FC236}">
              <a16:creationId xmlns:a16="http://schemas.microsoft.com/office/drawing/2014/main" id="{66E57AAA-D6AF-4A43-9872-2D81844DEB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89" name="Text Box 7">
          <a:extLst>
            <a:ext uri="{FF2B5EF4-FFF2-40B4-BE49-F238E27FC236}">
              <a16:creationId xmlns:a16="http://schemas.microsoft.com/office/drawing/2014/main" id="{DC13C1D6-C221-4C2E-BA06-2CD4A993E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90" name="Text Box 7">
          <a:extLst>
            <a:ext uri="{FF2B5EF4-FFF2-40B4-BE49-F238E27FC236}">
              <a16:creationId xmlns:a16="http://schemas.microsoft.com/office/drawing/2014/main" id="{49290F8F-7CA0-4F5D-8BBB-1BE55D167E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91" name="Text Box 7">
          <a:extLst>
            <a:ext uri="{FF2B5EF4-FFF2-40B4-BE49-F238E27FC236}">
              <a16:creationId xmlns:a16="http://schemas.microsoft.com/office/drawing/2014/main" id="{56C6F1C1-65A7-4F9D-A314-B8FA5550D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92" name="Text Box 7">
          <a:extLst>
            <a:ext uri="{FF2B5EF4-FFF2-40B4-BE49-F238E27FC236}">
              <a16:creationId xmlns:a16="http://schemas.microsoft.com/office/drawing/2014/main" id="{88F3C1E3-F8DC-40C1-A660-A3B469042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93" name="Text Box 7">
          <a:extLst>
            <a:ext uri="{FF2B5EF4-FFF2-40B4-BE49-F238E27FC236}">
              <a16:creationId xmlns:a16="http://schemas.microsoft.com/office/drawing/2014/main" id="{E181B1EA-36EF-4FB9-91AA-7889B60040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94" name="Text Box 7">
          <a:extLst>
            <a:ext uri="{FF2B5EF4-FFF2-40B4-BE49-F238E27FC236}">
              <a16:creationId xmlns:a16="http://schemas.microsoft.com/office/drawing/2014/main" id="{13647F90-380A-4DBD-9E93-33CEE54B9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95" name="Text Box 7">
          <a:extLst>
            <a:ext uri="{FF2B5EF4-FFF2-40B4-BE49-F238E27FC236}">
              <a16:creationId xmlns:a16="http://schemas.microsoft.com/office/drawing/2014/main" id="{27E8AAF4-16AC-48DA-B261-A8BA9A2DE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96" name="Text Box 7">
          <a:extLst>
            <a:ext uri="{FF2B5EF4-FFF2-40B4-BE49-F238E27FC236}">
              <a16:creationId xmlns:a16="http://schemas.microsoft.com/office/drawing/2014/main" id="{3C5913DD-4BC5-4C49-8419-5E213FE24D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97" name="Text Box 7">
          <a:extLst>
            <a:ext uri="{FF2B5EF4-FFF2-40B4-BE49-F238E27FC236}">
              <a16:creationId xmlns:a16="http://schemas.microsoft.com/office/drawing/2014/main" id="{B775E1E1-47CD-4E65-B884-336F4EFD1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98" name="Text Box 7">
          <a:extLst>
            <a:ext uri="{FF2B5EF4-FFF2-40B4-BE49-F238E27FC236}">
              <a16:creationId xmlns:a16="http://schemas.microsoft.com/office/drawing/2014/main" id="{0DDF9E45-B988-420A-B452-E8C44BFD5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799" name="Text Box 7">
          <a:extLst>
            <a:ext uri="{FF2B5EF4-FFF2-40B4-BE49-F238E27FC236}">
              <a16:creationId xmlns:a16="http://schemas.microsoft.com/office/drawing/2014/main" id="{F9F79743-47C8-49CE-9FC3-AFA68CBA8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00" name="Text Box 7">
          <a:extLst>
            <a:ext uri="{FF2B5EF4-FFF2-40B4-BE49-F238E27FC236}">
              <a16:creationId xmlns:a16="http://schemas.microsoft.com/office/drawing/2014/main" id="{7473F35A-B5A1-4AB6-8B72-F3C47F07E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01" name="Text Box 7">
          <a:extLst>
            <a:ext uri="{FF2B5EF4-FFF2-40B4-BE49-F238E27FC236}">
              <a16:creationId xmlns:a16="http://schemas.microsoft.com/office/drawing/2014/main" id="{015E9B77-A120-48F3-A6F5-A1779973C6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02" name="Text Box 7">
          <a:extLst>
            <a:ext uri="{FF2B5EF4-FFF2-40B4-BE49-F238E27FC236}">
              <a16:creationId xmlns:a16="http://schemas.microsoft.com/office/drawing/2014/main" id="{C05E2129-DCA0-4397-A502-AE9EBECC4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03" name="Text Box 7">
          <a:extLst>
            <a:ext uri="{FF2B5EF4-FFF2-40B4-BE49-F238E27FC236}">
              <a16:creationId xmlns:a16="http://schemas.microsoft.com/office/drawing/2014/main" id="{8DDC8567-CA79-4EB2-AFC9-814DEC726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04" name="Text Box 7">
          <a:extLst>
            <a:ext uri="{FF2B5EF4-FFF2-40B4-BE49-F238E27FC236}">
              <a16:creationId xmlns:a16="http://schemas.microsoft.com/office/drawing/2014/main" id="{A5C12C17-A6D2-42C7-AAC9-82A924CC6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05" name="Text Box 7">
          <a:extLst>
            <a:ext uri="{FF2B5EF4-FFF2-40B4-BE49-F238E27FC236}">
              <a16:creationId xmlns:a16="http://schemas.microsoft.com/office/drawing/2014/main" id="{16C84581-57C7-4682-ABF0-51D57AF79B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06" name="Text Box 7">
          <a:extLst>
            <a:ext uri="{FF2B5EF4-FFF2-40B4-BE49-F238E27FC236}">
              <a16:creationId xmlns:a16="http://schemas.microsoft.com/office/drawing/2014/main" id="{86B4197D-3860-4179-AF29-3A97748B9B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07" name="Text Box 7">
          <a:extLst>
            <a:ext uri="{FF2B5EF4-FFF2-40B4-BE49-F238E27FC236}">
              <a16:creationId xmlns:a16="http://schemas.microsoft.com/office/drawing/2014/main" id="{38D70B22-2076-4D77-9A6D-802C0FAE9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08" name="Text Box 7">
          <a:extLst>
            <a:ext uri="{FF2B5EF4-FFF2-40B4-BE49-F238E27FC236}">
              <a16:creationId xmlns:a16="http://schemas.microsoft.com/office/drawing/2014/main" id="{29C02E67-24E9-41A4-A10F-9E8E9FBBFC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09" name="Text Box 7">
          <a:extLst>
            <a:ext uri="{FF2B5EF4-FFF2-40B4-BE49-F238E27FC236}">
              <a16:creationId xmlns:a16="http://schemas.microsoft.com/office/drawing/2014/main" id="{190BD371-0AB6-42BA-9465-D6D5D17BB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10" name="Text Box 7">
          <a:extLst>
            <a:ext uri="{FF2B5EF4-FFF2-40B4-BE49-F238E27FC236}">
              <a16:creationId xmlns:a16="http://schemas.microsoft.com/office/drawing/2014/main" id="{A8B3B582-E6D0-4111-A4C1-7DD5E2FF9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11" name="Text Box 7">
          <a:extLst>
            <a:ext uri="{FF2B5EF4-FFF2-40B4-BE49-F238E27FC236}">
              <a16:creationId xmlns:a16="http://schemas.microsoft.com/office/drawing/2014/main" id="{348067DE-08E8-4BDA-B1DB-DEB288B8E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12" name="Text Box 7">
          <a:extLst>
            <a:ext uri="{FF2B5EF4-FFF2-40B4-BE49-F238E27FC236}">
              <a16:creationId xmlns:a16="http://schemas.microsoft.com/office/drawing/2014/main" id="{188058AF-EF88-47A3-8B50-A037AE2CA1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13" name="Text Box 7">
          <a:extLst>
            <a:ext uri="{FF2B5EF4-FFF2-40B4-BE49-F238E27FC236}">
              <a16:creationId xmlns:a16="http://schemas.microsoft.com/office/drawing/2014/main" id="{677E7B61-DE2F-42E4-807F-268145C06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14" name="Text Box 7">
          <a:extLst>
            <a:ext uri="{FF2B5EF4-FFF2-40B4-BE49-F238E27FC236}">
              <a16:creationId xmlns:a16="http://schemas.microsoft.com/office/drawing/2014/main" id="{D00C14FE-0DA2-48D7-A07B-2C706CC3F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15" name="Text Box 7">
          <a:extLst>
            <a:ext uri="{FF2B5EF4-FFF2-40B4-BE49-F238E27FC236}">
              <a16:creationId xmlns:a16="http://schemas.microsoft.com/office/drawing/2014/main" id="{25837D63-6879-4FBC-AA9F-9A407D209F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16" name="Text Box 7">
          <a:extLst>
            <a:ext uri="{FF2B5EF4-FFF2-40B4-BE49-F238E27FC236}">
              <a16:creationId xmlns:a16="http://schemas.microsoft.com/office/drawing/2014/main" id="{EDB0469A-AA84-41B0-BC2F-5B577D9D2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17" name="Text Box 7">
          <a:extLst>
            <a:ext uri="{FF2B5EF4-FFF2-40B4-BE49-F238E27FC236}">
              <a16:creationId xmlns:a16="http://schemas.microsoft.com/office/drawing/2014/main" id="{68ED40BF-A404-46EA-9878-737D2AA56D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18" name="Text Box 7">
          <a:extLst>
            <a:ext uri="{FF2B5EF4-FFF2-40B4-BE49-F238E27FC236}">
              <a16:creationId xmlns:a16="http://schemas.microsoft.com/office/drawing/2014/main" id="{BD372D25-41CD-47A9-88CD-6DDEB251AB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19" name="Text Box 7">
          <a:extLst>
            <a:ext uri="{FF2B5EF4-FFF2-40B4-BE49-F238E27FC236}">
              <a16:creationId xmlns:a16="http://schemas.microsoft.com/office/drawing/2014/main" id="{D1E1B659-CE40-4302-9DDB-25BFA65E46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20" name="Text Box 7">
          <a:extLst>
            <a:ext uri="{FF2B5EF4-FFF2-40B4-BE49-F238E27FC236}">
              <a16:creationId xmlns:a16="http://schemas.microsoft.com/office/drawing/2014/main" id="{FA0EF33C-5511-4E03-9DFA-682631381B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21" name="Text Box 7">
          <a:extLst>
            <a:ext uri="{FF2B5EF4-FFF2-40B4-BE49-F238E27FC236}">
              <a16:creationId xmlns:a16="http://schemas.microsoft.com/office/drawing/2014/main" id="{05A64DCC-ED4B-45BC-90F9-DF50231B7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22" name="Text Box 7">
          <a:extLst>
            <a:ext uri="{FF2B5EF4-FFF2-40B4-BE49-F238E27FC236}">
              <a16:creationId xmlns:a16="http://schemas.microsoft.com/office/drawing/2014/main" id="{C1487660-4F6D-4105-B0DF-1F3631EF7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23" name="Text Box 7">
          <a:extLst>
            <a:ext uri="{FF2B5EF4-FFF2-40B4-BE49-F238E27FC236}">
              <a16:creationId xmlns:a16="http://schemas.microsoft.com/office/drawing/2014/main" id="{D2512C25-ED07-4CF9-B35F-68A299B08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24" name="Text Box 7">
          <a:extLst>
            <a:ext uri="{FF2B5EF4-FFF2-40B4-BE49-F238E27FC236}">
              <a16:creationId xmlns:a16="http://schemas.microsoft.com/office/drawing/2014/main" id="{2687E0E9-FFD6-4F32-B0E1-BF345FDB8B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25" name="Text Box 7">
          <a:extLst>
            <a:ext uri="{FF2B5EF4-FFF2-40B4-BE49-F238E27FC236}">
              <a16:creationId xmlns:a16="http://schemas.microsoft.com/office/drawing/2014/main" id="{CD41013E-E2C5-4BA7-AAAD-4DB4DD294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26" name="Text Box 7">
          <a:extLst>
            <a:ext uri="{FF2B5EF4-FFF2-40B4-BE49-F238E27FC236}">
              <a16:creationId xmlns:a16="http://schemas.microsoft.com/office/drawing/2014/main" id="{57521561-30E3-4935-B346-B89F33CE5F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27" name="Text Box 7">
          <a:extLst>
            <a:ext uri="{FF2B5EF4-FFF2-40B4-BE49-F238E27FC236}">
              <a16:creationId xmlns:a16="http://schemas.microsoft.com/office/drawing/2014/main" id="{AF21D0D4-86E2-4D24-B5E6-F607053FFC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28" name="Text Box 7">
          <a:extLst>
            <a:ext uri="{FF2B5EF4-FFF2-40B4-BE49-F238E27FC236}">
              <a16:creationId xmlns:a16="http://schemas.microsoft.com/office/drawing/2014/main" id="{C11C66EA-ED86-47A7-B469-93BD3F8172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29" name="Text Box 7">
          <a:extLst>
            <a:ext uri="{FF2B5EF4-FFF2-40B4-BE49-F238E27FC236}">
              <a16:creationId xmlns:a16="http://schemas.microsoft.com/office/drawing/2014/main" id="{17AC4B8F-0DC5-4360-B296-FA882B49E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30" name="Text Box 7">
          <a:extLst>
            <a:ext uri="{FF2B5EF4-FFF2-40B4-BE49-F238E27FC236}">
              <a16:creationId xmlns:a16="http://schemas.microsoft.com/office/drawing/2014/main" id="{AE009971-0276-48C5-8506-F9367EC717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31" name="Text Box 7">
          <a:extLst>
            <a:ext uri="{FF2B5EF4-FFF2-40B4-BE49-F238E27FC236}">
              <a16:creationId xmlns:a16="http://schemas.microsoft.com/office/drawing/2014/main" id="{ECE36884-BD16-4F76-9284-999CB1670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32" name="Text Box 7">
          <a:extLst>
            <a:ext uri="{FF2B5EF4-FFF2-40B4-BE49-F238E27FC236}">
              <a16:creationId xmlns:a16="http://schemas.microsoft.com/office/drawing/2014/main" id="{F5968FF6-83A1-453E-B66C-8DF74EF719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33" name="Text Box 7">
          <a:extLst>
            <a:ext uri="{FF2B5EF4-FFF2-40B4-BE49-F238E27FC236}">
              <a16:creationId xmlns:a16="http://schemas.microsoft.com/office/drawing/2014/main" id="{278988EC-AFAB-4E90-83E9-E196093510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34" name="Text Box 7">
          <a:extLst>
            <a:ext uri="{FF2B5EF4-FFF2-40B4-BE49-F238E27FC236}">
              <a16:creationId xmlns:a16="http://schemas.microsoft.com/office/drawing/2014/main" id="{964E52F8-C514-48D4-B9F2-1B5C8DDF55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35" name="Text Box 7">
          <a:extLst>
            <a:ext uri="{FF2B5EF4-FFF2-40B4-BE49-F238E27FC236}">
              <a16:creationId xmlns:a16="http://schemas.microsoft.com/office/drawing/2014/main" id="{A295F5A3-284A-43F6-9C49-88758AEAA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36" name="Text Box 7">
          <a:extLst>
            <a:ext uri="{FF2B5EF4-FFF2-40B4-BE49-F238E27FC236}">
              <a16:creationId xmlns:a16="http://schemas.microsoft.com/office/drawing/2014/main" id="{A109D5E1-1B0E-413A-B1E1-F2639960B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37" name="Text Box 7">
          <a:extLst>
            <a:ext uri="{FF2B5EF4-FFF2-40B4-BE49-F238E27FC236}">
              <a16:creationId xmlns:a16="http://schemas.microsoft.com/office/drawing/2014/main" id="{B8C97772-681D-4956-936F-E8790EEFE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38" name="Text Box 7">
          <a:extLst>
            <a:ext uri="{FF2B5EF4-FFF2-40B4-BE49-F238E27FC236}">
              <a16:creationId xmlns:a16="http://schemas.microsoft.com/office/drawing/2014/main" id="{773B2141-985D-4FCB-9048-E5685A2231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39" name="Text Box 7">
          <a:extLst>
            <a:ext uri="{FF2B5EF4-FFF2-40B4-BE49-F238E27FC236}">
              <a16:creationId xmlns:a16="http://schemas.microsoft.com/office/drawing/2014/main" id="{3EEC02C3-705A-4BBE-A4E2-E9F97D57F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40" name="Text Box 7">
          <a:extLst>
            <a:ext uri="{FF2B5EF4-FFF2-40B4-BE49-F238E27FC236}">
              <a16:creationId xmlns:a16="http://schemas.microsoft.com/office/drawing/2014/main" id="{8A033FBD-39D6-4B15-B084-75A57E5F9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41" name="Text Box 7">
          <a:extLst>
            <a:ext uri="{FF2B5EF4-FFF2-40B4-BE49-F238E27FC236}">
              <a16:creationId xmlns:a16="http://schemas.microsoft.com/office/drawing/2014/main" id="{9376F76D-A4F7-4A7F-AD2B-728C223AB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42" name="Text Box 7">
          <a:extLst>
            <a:ext uri="{FF2B5EF4-FFF2-40B4-BE49-F238E27FC236}">
              <a16:creationId xmlns:a16="http://schemas.microsoft.com/office/drawing/2014/main" id="{A4F31657-867D-49D6-B2D3-D53D6B4C6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43" name="Text Box 7">
          <a:extLst>
            <a:ext uri="{FF2B5EF4-FFF2-40B4-BE49-F238E27FC236}">
              <a16:creationId xmlns:a16="http://schemas.microsoft.com/office/drawing/2014/main" id="{2EE323AF-DD0F-43C9-B331-1ED36321A4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44" name="Text Box 7">
          <a:extLst>
            <a:ext uri="{FF2B5EF4-FFF2-40B4-BE49-F238E27FC236}">
              <a16:creationId xmlns:a16="http://schemas.microsoft.com/office/drawing/2014/main" id="{EB4DB80A-FB72-41AF-AFCE-CFEAE66241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45" name="Text Box 7">
          <a:extLst>
            <a:ext uri="{FF2B5EF4-FFF2-40B4-BE49-F238E27FC236}">
              <a16:creationId xmlns:a16="http://schemas.microsoft.com/office/drawing/2014/main" id="{8E521EFE-C4F9-4604-80BC-4E09CD7C2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46" name="Text Box 7">
          <a:extLst>
            <a:ext uri="{FF2B5EF4-FFF2-40B4-BE49-F238E27FC236}">
              <a16:creationId xmlns:a16="http://schemas.microsoft.com/office/drawing/2014/main" id="{F4691DFB-DAD0-4E59-9810-A5C942B86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47" name="Text Box 7">
          <a:extLst>
            <a:ext uri="{FF2B5EF4-FFF2-40B4-BE49-F238E27FC236}">
              <a16:creationId xmlns:a16="http://schemas.microsoft.com/office/drawing/2014/main" id="{B81CC821-EDC6-4D3F-B8D7-EF24A30BCE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48" name="Text Box 7">
          <a:extLst>
            <a:ext uri="{FF2B5EF4-FFF2-40B4-BE49-F238E27FC236}">
              <a16:creationId xmlns:a16="http://schemas.microsoft.com/office/drawing/2014/main" id="{2750EC18-4E89-463B-AB52-84848D891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49" name="Text Box 7">
          <a:extLst>
            <a:ext uri="{FF2B5EF4-FFF2-40B4-BE49-F238E27FC236}">
              <a16:creationId xmlns:a16="http://schemas.microsoft.com/office/drawing/2014/main" id="{0E709A18-D9E1-4098-8073-22CD2B7C4C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50" name="Text Box 7">
          <a:extLst>
            <a:ext uri="{FF2B5EF4-FFF2-40B4-BE49-F238E27FC236}">
              <a16:creationId xmlns:a16="http://schemas.microsoft.com/office/drawing/2014/main" id="{21B74665-B508-4FF8-A311-DEA6E4464A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51" name="Text Box 7">
          <a:extLst>
            <a:ext uri="{FF2B5EF4-FFF2-40B4-BE49-F238E27FC236}">
              <a16:creationId xmlns:a16="http://schemas.microsoft.com/office/drawing/2014/main" id="{65CDEEC4-03BE-4FB5-938C-74A2E3AB4B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52" name="Text Box 7">
          <a:extLst>
            <a:ext uri="{FF2B5EF4-FFF2-40B4-BE49-F238E27FC236}">
              <a16:creationId xmlns:a16="http://schemas.microsoft.com/office/drawing/2014/main" id="{97E611D2-6C3A-4898-9302-C0B0CDD71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53" name="Text Box 7">
          <a:extLst>
            <a:ext uri="{FF2B5EF4-FFF2-40B4-BE49-F238E27FC236}">
              <a16:creationId xmlns:a16="http://schemas.microsoft.com/office/drawing/2014/main" id="{131B360E-9D91-4E5C-9A59-7E04DFD0A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54" name="Text Box 7">
          <a:extLst>
            <a:ext uri="{FF2B5EF4-FFF2-40B4-BE49-F238E27FC236}">
              <a16:creationId xmlns:a16="http://schemas.microsoft.com/office/drawing/2014/main" id="{2FDD98BA-CF66-4552-A295-BCEC2D4E6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55" name="Text Box 7">
          <a:extLst>
            <a:ext uri="{FF2B5EF4-FFF2-40B4-BE49-F238E27FC236}">
              <a16:creationId xmlns:a16="http://schemas.microsoft.com/office/drawing/2014/main" id="{A4FDB184-5003-40E6-9E6B-D783DFDCBA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3856" name="Text Box 7">
          <a:extLst>
            <a:ext uri="{FF2B5EF4-FFF2-40B4-BE49-F238E27FC236}">
              <a16:creationId xmlns:a16="http://schemas.microsoft.com/office/drawing/2014/main" id="{1AA3E36E-AD66-4275-8B3D-9891525D4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57" name="Text Box 7">
          <a:extLst>
            <a:ext uri="{FF2B5EF4-FFF2-40B4-BE49-F238E27FC236}">
              <a16:creationId xmlns:a16="http://schemas.microsoft.com/office/drawing/2014/main" id="{CDDA3868-857C-4515-894D-51819FA743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58" name="Text Box 7">
          <a:extLst>
            <a:ext uri="{FF2B5EF4-FFF2-40B4-BE49-F238E27FC236}">
              <a16:creationId xmlns:a16="http://schemas.microsoft.com/office/drawing/2014/main" id="{3E849849-5A44-4C4B-9B71-8D113D247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59" name="Text Box 7">
          <a:extLst>
            <a:ext uri="{FF2B5EF4-FFF2-40B4-BE49-F238E27FC236}">
              <a16:creationId xmlns:a16="http://schemas.microsoft.com/office/drawing/2014/main" id="{565C897B-A08D-4635-B614-09B731CFC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60" name="Text Box 7">
          <a:extLst>
            <a:ext uri="{FF2B5EF4-FFF2-40B4-BE49-F238E27FC236}">
              <a16:creationId xmlns:a16="http://schemas.microsoft.com/office/drawing/2014/main" id="{BDB55B45-258E-4471-B09D-961CF149CB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61" name="Text Box 7">
          <a:extLst>
            <a:ext uri="{FF2B5EF4-FFF2-40B4-BE49-F238E27FC236}">
              <a16:creationId xmlns:a16="http://schemas.microsoft.com/office/drawing/2014/main" id="{7686773B-7085-430A-BF50-7960DD9F8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62" name="Text Box 7">
          <a:extLst>
            <a:ext uri="{FF2B5EF4-FFF2-40B4-BE49-F238E27FC236}">
              <a16:creationId xmlns:a16="http://schemas.microsoft.com/office/drawing/2014/main" id="{7A190991-ADC9-4D4E-8F9A-E4967FC32E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63" name="Text Box 7">
          <a:extLst>
            <a:ext uri="{FF2B5EF4-FFF2-40B4-BE49-F238E27FC236}">
              <a16:creationId xmlns:a16="http://schemas.microsoft.com/office/drawing/2014/main" id="{70C00735-46EC-4251-87DD-110E250EB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64" name="Text Box 7">
          <a:extLst>
            <a:ext uri="{FF2B5EF4-FFF2-40B4-BE49-F238E27FC236}">
              <a16:creationId xmlns:a16="http://schemas.microsoft.com/office/drawing/2014/main" id="{462A6C7E-F141-4A7A-92AF-B99D20874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65" name="Text Box 7">
          <a:extLst>
            <a:ext uri="{FF2B5EF4-FFF2-40B4-BE49-F238E27FC236}">
              <a16:creationId xmlns:a16="http://schemas.microsoft.com/office/drawing/2014/main" id="{DA8F2D66-6E19-4FBC-8E0B-AC188E2E7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66" name="Text Box 7">
          <a:extLst>
            <a:ext uri="{FF2B5EF4-FFF2-40B4-BE49-F238E27FC236}">
              <a16:creationId xmlns:a16="http://schemas.microsoft.com/office/drawing/2014/main" id="{89AC18E9-891A-4BFD-9134-BCB02C270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67" name="Text Box 7">
          <a:extLst>
            <a:ext uri="{FF2B5EF4-FFF2-40B4-BE49-F238E27FC236}">
              <a16:creationId xmlns:a16="http://schemas.microsoft.com/office/drawing/2014/main" id="{F462B166-F7F7-4BAE-B615-86419248A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68" name="Text Box 7">
          <a:extLst>
            <a:ext uri="{FF2B5EF4-FFF2-40B4-BE49-F238E27FC236}">
              <a16:creationId xmlns:a16="http://schemas.microsoft.com/office/drawing/2014/main" id="{1C8156E2-3BD0-48AC-BB4B-466A700AF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69" name="Text Box 7">
          <a:extLst>
            <a:ext uri="{FF2B5EF4-FFF2-40B4-BE49-F238E27FC236}">
              <a16:creationId xmlns:a16="http://schemas.microsoft.com/office/drawing/2014/main" id="{62E853C1-25DF-4E4B-A8CE-A2507A846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70" name="Text Box 7">
          <a:extLst>
            <a:ext uri="{FF2B5EF4-FFF2-40B4-BE49-F238E27FC236}">
              <a16:creationId xmlns:a16="http://schemas.microsoft.com/office/drawing/2014/main" id="{C1A8CC24-8150-42FA-B240-ED07938E56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71" name="Text Box 7">
          <a:extLst>
            <a:ext uri="{FF2B5EF4-FFF2-40B4-BE49-F238E27FC236}">
              <a16:creationId xmlns:a16="http://schemas.microsoft.com/office/drawing/2014/main" id="{4D5ABE4A-385A-4E31-B4BD-69C37BE04A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72" name="Text Box 7">
          <a:extLst>
            <a:ext uri="{FF2B5EF4-FFF2-40B4-BE49-F238E27FC236}">
              <a16:creationId xmlns:a16="http://schemas.microsoft.com/office/drawing/2014/main" id="{C1386901-FA26-41CC-ACA3-C383FEBAA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73" name="Text Box 7">
          <a:extLst>
            <a:ext uri="{FF2B5EF4-FFF2-40B4-BE49-F238E27FC236}">
              <a16:creationId xmlns:a16="http://schemas.microsoft.com/office/drawing/2014/main" id="{6C218DBB-93F2-42D5-AC13-D99972BF5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74" name="Text Box 7">
          <a:extLst>
            <a:ext uri="{FF2B5EF4-FFF2-40B4-BE49-F238E27FC236}">
              <a16:creationId xmlns:a16="http://schemas.microsoft.com/office/drawing/2014/main" id="{BCC1F003-5C7F-4FF8-A407-F2EE706F0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75" name="Text Box 7">
          <a:extLst>
            <a:ext uri="{FF2B5EF4-FFF2-40B4-BE49-F238E27FC236}">
              <a16:creationId xmlns:a16="http://schemas.microsoft.com/office/drawing/2014/main" id="{4BF78218-B236-454E-A7D5-11E929099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76" name="Text Box 7">
          <a:extLst>
            <a:ext uri="{FF2B5EF4-FFF2-40B4-BE49-F238E27FC236}">
              <a16:creationId xmlns:a16="http://schemas.microsoft.com/office/drawing/2014/main" id="{0E4CB33E-CE40-4999-A183-264101F1E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77" name="Text Box 7">
          <a:extLst>
            <a:ext uri="{FF2B5EF4-FFF2-40B4-BE49-F238E27FC236}">
              <a16:creationId xmlns:a16="http://schemas.microsoft.com/office/drawing/2014/main" id="{33D653CC-934E-49AB-A3D0-B523156B79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78" name="Text Box 7">
          <a:extLst>
            <a:ext uri="{FF2B5EF4-FFF2-40B4-BE49-F238E27FC236}">
              <a16:creationId xmlns:a16="http://schemas.microsoft.com/office/drawing/2014/main" id="{385AD2EC-71FB-4FBF-8694-AA933BCBBB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79" name="Text Box 7">
          <a:extLst>
            <a:ext uri="{FF2B5EF4-FFF2-40B4-BE49-F238E27FC236}">
              <a16:creationId xmlns:a16="http://schemas.microsoft.com/office/drawing/2014/main" id="{3ADC40D4-BBCD-42FC-A7A0-E560926AB1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80" name="Text Box 7">
          <a:extLst>
            <a:ext uri="{FF2B5EF4-FFF2-40B4-BE49-F238E27FC236}">
              <a16:creationId xmlns:a16="http://schemas.microsoft.com/office/drawing/2014/main" id="{D9623C2A-0804-4ECC-8DED-0B5864A16C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81" name="Text Box 7">
          <a:extLst>
            <a:ext uri="{FF2B5EF4-FFF2-40B4-BE49-F238E27FC236}">
              <a16:creationId xmlns:a16="http://schemas.microsoft.com/office/drawing/2014/main" id="{9BA7532F-CE5F-4CE2-BFEC-750099FBC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82" name="Text Box 7">
          <a:extLst>
            <a:ext uri="{FF2B5EF4-FFF2-40B4-BE49-F238E27FC236}">
              <a16:creationId xmlns:a16="http://schemas.microsoft.com/office/drawing/2014/main" id="{A3AF281E-0138-4F1E-A212-A461F59F87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83" name="Text Box 7">
          <a:extLst>
            <a:ext uri="{FF2B5EF4-FFF2-40B4-BE49-F238E27FC236}">
              <a16:creationId xmlns:a16="http://schemas.microsoft.com/office/drawing/2014/main" id="{C34DDA66-E874-475D-86B9-0372BFD29C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84" name="Text Box 7">
          <a:extLst>
            <a:ext uri="{FF2B5EF4-FFF2-40B4-BE49-F238E27FC236}">
              <a16:creationId xmlns:a16="http://schemas.microsoft.com/office/drawing/2014/main" id="{E061822D-35FA-4EB4-8881-FBDDB569C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85" name="Text Box 7">
          <a:extLst>
            <a:ext uri="{FF2B5EF4-FFF2-40B4-BE49-F238E27FC236}">
              <a16:creationId xmlns:a16="http://schemas.microsoft.com/office/drawing/2014/main" id="{68C65C14-37A8-4922-9A47-F326A97B1E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86" name="Text Box 7">
          <a:extLst>
            <a:ext uri="{FF2B5EF4-FFF2-40B4-BE49-F238E27FC236}">
              <a16:creationId xmlns:a16="http://schemas.microsoft.com/office/drawing/2014/main" id="{3072EA71-FBA5-4C4C-AF46-6046795D34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87" name="Text Box 7">
          <a:extLst>
            <a:ext uri="{FF2B5EF4-FFF2-40B4-BE49-F238E27FC236}">
              <a16:creationId xmlns:a16="http://schemas.microsoft.com/office/drawing/2014/main" id="{D5ED1CE4-A781-42D8-80F3-D440C4D680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88" name="Text Box 7">
          <a:extLst>
            <a:ext uri="{FF2B5EF4-FFF2-40B4-BE49-F238E27FC236}">
              <a16:creationId xmlns:a16="http://schemas.microsoft.com/office/drawing/2014/main" id="{3A7CF3F5-995B-4C18-B356-C621BA1A5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89" name="Text Box 7">
          <a:extLst>
            <a:ext uri="{FF2B5EF4-FFF2-40B4-BE49-F238E27FC236}">
              <a16:creationId xmlns:a16="http://schemas.microsoft.com/office/drawing/2014/main" id="{81D9F76F-4F7C-4E75-8785-5180035B9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90" name="Text Box 7">
          <a:extLst>
            <a:ext uri="{FF2B5EF4-FFF2-40B4-BE49-F238E27FC236}">
              <a16:creationId xmlns:a16="http://schemas.microsoft.com/office/drawing/2014/main" id="{B29BF252-0E15-4C62-A287-F6D0625E42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91" name="Text Box 7">
          <a:extLst>
            <a:ext uri="{FF2B5EF4-FFF2-40B4-BE49-F238E27FC236}">
              <a16:creationId xmlns:a16="http://schemas.microsoft.com/office/drawing/2014/main" id="{6E7A8E46-339B-478E-9AC0-A441A71351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92" name="Text Box 7">
          <a:extLst>
            <a:ext uri="{FF2B5EF4-FFF2-40B4-BE49-F238E27FC236}">
              <a16:creationId xmlns:a16="http://schemas.microsoft.com/office/drawing/2014/main" id="{52938B0D-A0F8-489A-A20B-A5BE9714B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93" name="Text Box 7">
          <a:extLst>
            <a:ext uri="{FF2B5EF4-FFF2-40B4-BE49-F238E27FC236}">
              <a16:creationId xmlns:a16="http://schemas.microsoft.com/office/drawing/2014/main" id="{AAB609C5-ED46-4710-BA05-91317EE20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94" name="Text Box 7">
          <a:extLst>
            <a:ext uri="{FF2B5EF4-FFF2-40B4-BE49-F238E27FC236}">
              <a16:creationId xmlns:a16="http://schemas.microsoft.com/office/drawing/2014/main" id="{DEB7BF12-C445-4B83-811F-31610380A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95" name="Text Box 7">
          <a:extLst>
            <a:ext uri="{FF2B5EF4-FFF2-40B4-BE49-F238E27FC236}">
              <a16:creationId xmlns:a16="http://schemas.microsoft.com/office/drawing/2014/main" id="{4A33B4D8-BE80-4FD8-AC03-00E2AA06A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96" name="Text Box 7">
          <a:extLst>
            <a:ext uri="{FF2B5EF4-FFF2-40B4-BE49-F238E27FC236}">
              <a16:creationId xmlns:a16="http://schemas.microsoft.com/office/drawing/2014/main" id="{7ECFBEAF-ED71-4943-9C62-8B5AB87EC9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97" name="Text Box 7">
          <a:extLst>
            <a:ext uri="{FF2B5EF4-FFF2-40B4-BE49-F238E27FC236}">
              <a16:creationId xmlns:a16="http://schemas.microsoft.com/office/drawing/2014/main" id="{E7362B51-4BB1-4F37-81F3-AFEFF4100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98" name="Text Box 7">
          <a:extLst>
            <a:ext uri="{FF2B5EF4-FFF2-40B4-BE49-F238E27FC236}">
              <a16:creationId xmlns:a16="http://schemas.microsoft.com/office/drawing/2014/main" id="{8F7B2EEE-3633-4655-AC94-DB90DE9E6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899" name="Text Box 7">
          <a:extLst>
            <a:ext uri="{FF2B5EF4-FFF2-40B4-BE49-F238E27FC236}">
              <a16:creationId xmlns:a16="http://schemas.microsoft.com/office/drawing/2014/main" id="{65A8DE25-784F-4345-A3F2-310293B5B7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00" name="Text Box 7">
          <a:extLst>
            <a:ext uri="{FF2B5EF4-FFF2-40B4-BE49-F238E27FC236}">
              <a16:creationId xmlns:a16="http://schemas.microsoft.com/office/drawing/2014/main" id="{C98ADBD9-F417-42DD-9DD8-8DB28BB41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01" name="Text Box 7">
          <a:extLst>
            <a:ext uri="{FF2B5EF4-FFF2-40B4-BE49-F238E27FC236}">
              <a16:creationId xmlns:a16="http://schemas.microsoft.com/office/drawing/2014/main" id="{477439BE-9556-4BA4-864C-69D72DEB91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02" name="Text Box 7">
          <a:extLst>
            <a:ext uri="{FF2B5EF4-FFF2-40B4-BE49-F238E27FC236}">
              <a16:creationId xmlns:a16="http://schemas.microsoft.com/office/drawing/2014/main" id="{9B2D1511-2FC9-4601-AC01-C4BDFB8342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03" name="Text Box 7">
          <a:extLst>
            <a:ext uri="{FF2B5EF4-FFF2-40B4-BE49-F238E27FC236}">
              <a16:creationId xmlns:a16="http://schemas.microsoft.com/office/drawing/2014/main" id="{E83A109B-1418-4807-B641-7CD4F330C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04" name="Text Box 7">
          <a:extLst>
            <a:ext uri="{FF2B5EF4-FFF2-40B4-BE49-F238E27FC236}">
              <a16:creationId xmlns:a16="http://schemas.microsoft.com/office/drawing/2014/main" id="{28759471-05E4-4EF4-BDED-6A0B1AB8CE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05" name="Text Box 7">
          <a:extLst>
            <a:ext uri="{FF2B5EF4-FFF2-40B4-BE49-F238E27FC236}">
              <a16:creationId xmlns:a16="http://schemas.microsoft.com/office/drawing/2014/main" id="{5044F259-ADE8-415B-BDEB-D007FA35EC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06" name="Text Box 7">
          <a:extLst>
            <a:ext uri="{FF2B5EF4-FFF2-40B4-BE49-F238E27FC236}">
              <a16:creationId xmlns:a16="http://schemas.microsoft.com/office/drawing/2014/main" id="{174054BA-CE72-48FB-8F46-59A6BAD4E9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07" name="Text Box 7">
          <a:extLst>
            <a:ext uri="{FF2B5EF4-FFF2-40B4-BE49-F238E27FC236}">
              <a16:creationId xmlns:a16="http://schemas.microsoft.com/office/drawing/2014/main" id="{9F69EEE8-CD2D-457F-BE48-20E10CF2A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08" name="Text Box 7">
          <a:extLst>
            <a:ext uri="{FF2B5EF4-FFF2-40B4-BE49-F238E27FC236}">
              <a16:creationId xmlns:a16="http://schemas.microsoft.com/office/drawing/2014/main" id="{2A9F9EEC-739C-471E-B532-F5B2F716C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09" name="Text Box 7">
          <a:extLst>
            <a:ext uri="{FF2B5EF4-FFF2-40B4-BE49-F238E27FC236}">
              <a16:creationId xmlns:a16="http://schemas.microsoft.com/office/drawing/2014/main" id="{01878BD3-031F-4A8E-BD74-D9CD194DC3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10" name="Text Box 7">
          <a:extLst>
            <a:ext uri="{FF2B5EF4-FFF2-40B4-BE49-F238E27FC236}">
              <a16:creationId xmlns:a16="http://schemas.microsoft.com/office/drawing/2014/main" id="{35A1EC0D-566D-4269-9CF2-7A2F363E2A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11" name="Text Box 7">
          <a:extLst>
            <a:ext uri="{FF2B5EF4-FFF2-40B4-BE49-F238E27FC236}">
              <a16:creationId xmlns:a16="http://schemas.microsoft.com/office/drawing/2014/main" id="{1849FF28-97E3-43D1-89CC-9EB9A69D90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12" name="Text Box 7">
          <a:extLst>
            <a:ext uri="{FF2B5EF4-FFF2-40B4-BE49-F238E27FC236}">
              <a16:creationId xmlns:a16="http://schemas.microsoft.com/office/drawing/2014/main" id="{C78C5926-C084-468B-B5F0-995CE173A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13" name="Text Box 7">
          <a:extLst>
            <a:ext uri="{FF2B5EF4-FFF2-40B4-BE49-F238E27FC236}">
              <a16:creationId xmlns:a16="http://schemas.microsoft.com/office/drawing/2014/main" id="{0D87032D-EC56-4E12-86A1-8B8895AD9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14" name="Text Box 7">
          <a:extLst>
            <a:ext uri="{FF2B5EF4-FFF2-40B4-BE49-F238E27FC236}">
              <a16:creationId xmlns:a16="http://schemas.microsoft.com/office/drawing/2014/main" id="{F4E4BF96-70D2-45FB-8741-7AF6451EE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15" name="Text Box 7">
          <a:extLst>
            <a:ext uri="{FF2B5EF4-FFF2-40B4-BE49-F238E27FC236}">
              <a16:creationId xmlns:a16="http://schemas.microsoft.com/office/drawing/2014/main" id="{4FABD834-DB01-4C0B-B05F-01EE261CB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16" name="Text Box 7">
          <a:extLst>
            <a:ext uri="{FF2B5EF4-FFF2-40B4-BE49-F238E27FC236}">
              <a16:creationId xmlns:a16="http://schemas.microsoft.com/office/drawing/2014/main" id="{05B5BC3B-29A9-4AE0-A812-58C2974AA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17" name="Text Box 7">
          <a:extLst>
            <a:ext uri="{FF2B5EF4-FFF2-40B4-BE49-F238E27FC236}">
              <a16:creationId xmlns:a16="http://schemas.microsoft.com/office/drawing/2014/main" id="{85602D19-FE7B-4FE4-945B-60391B76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18" name="Text Box 7">
          <a:extLst>
            <a:ext uri="{FF2B5EF4-FFF2-40B4-BE49-F238E27FC236}">
              <a16:creationId xmlns:a16="http://schemas.microsoft.com/office/drawing/2014/main" id="{19C36957-7CB2-4D62-9DDC-1F0488385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19" name="Text Box 7">
          <a:extLst>
            <a:ext uri="{FF2B5EF4-FFF2-40B4-BE49-F238E27FC236}">
              <a16:creationId xmlns:a16="http://schemas.microsoft.com/office/drawing/2014/main" id="{B3CF7ED5-2A42-444A-8ED7-66E4EB339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20" name="Text Box 7">
          <a:extLst>
            <a:ext uri="{FF2B5EF4-FFF2-40B4-BE49-F238E27FC236}">
              <a16:creationId xmlns:a16="http://schemas.microsoft.com/office/drawing/2014/main" id="{B747F8AA-0AB9-44F4-B731-502DD9A27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21" name="Text Box 7">
          <a:extLst>
            <a:ext uri="{FF2B5EF4-FFF2-40B4-BE49-F238E27FC236}">
              <a16:creationId xmlns:a16="http://schemas.microsoft.com/office/drawing/2014/main" id="{A7B5A5D2-BABD-4A06-902C-E6B4DE9EFE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22" name="Text Box 7">
          <a:extLst>
            <a:ext uri="{FF2B5EF4-FFF2-40B4-BE49-F238E27FC236}">
              <a16:creationId xmlns:a16="http://schemas.microsoft.com/office/drawing/2014/main" id="{C993F6BC-9E57-4D70-9A1C-CCF0A873B4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23" name="Text Box 7">
          <a:extLst>
            <a:ext uri="{FF2B5EF4-FFF2-40B4-BE49-F238E27FC236}">
              <a16:creationId xmlns:a16="http://schemas.microsoft.com/office/drawing/2014/main" id="{73FACB97-BA1F-4B16-8163-81BC673EB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24" name="Text Box 7">
          <a:extLst>
            <a:ext uri="{FF2B5EF4-FFF2-40B4-BE49-F238E27FC236}">
              <a16:creationId xmlns:a16="http://schemas.microsoft.com/office/drawing/2014/main" id="{94B4C5A6-B05A-4A66-AACA-B7D76E401F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25" name="Text Box 7">
          <a:extLst>
            <a:ext uri="{FF2B5EF4-FFF2-40B4-BE49-F238E27FC236}">
              <a16:creationId xmlns:a16="http://schemas.microsoft.com/office/drawing/2014/main" id="{8361F73D-E77A-4D24-864E-2CA976E71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26" name="Text Box 7">
          <a:extLst>
            <a:ext uri="{FF2B5EF4-FFF2-40B4-BE49-F238E27FC236}">
              <a16:creationId xmlns:a16="http://schemas.microsoft.com/office/drawing/2014/main" id="{D868933F-D062-4F4D-B2F1-C9190227A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27" name="Text Box 7">
          <a:extLst>
            <a:ext uri="{FF2B5EF4-FFF2-40B4-BE49-F238E27FC236}">
              <a16:creationId xmlns:a16="http://schemas.microsoft.com/office/drawing/2014/main" id="{D51120C5-87E3-4156-9A2D-130963B668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28" name="Text Box 7">
          <a:extLst>
            <a:ext uri="{FF2B5EF4-FFF2-40B4-BE49-F238E27FC236}">
              <a16:creationId xmlns:a16="http://schemas.microsoft.com/office/drawing/2014/main" id="{7022F125-1E78-4FCB-9D18-CE759C4F11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29" name="Text Box 7">
          <a:extLst>
            <a:ext uri="{FF2B5EF4-FFF2-40B4-BE49-F238E27FC236}">
              <a16:creationId xmlns:a16="http://schemas.microsoft.com/office/drawing/2014/main" id="{54AE697D-0DF3-4DFA-ABE0-96BEA6B9E5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30" name="Text Box 7">
          <a:extLst>
            <a:ext uri="{FF2B5EF4-FFF2-40B4-BE49-F238E27FC236}">
              <a16:creationId xmlns:a16="http://schemas.microsoft.com/office/drawing/2014/main" id="{0D85BFF3-5FC2-4C1E-BA4E-290A2396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31" name="Text Box 7">
          <a:extLst>
            <a:ext uri="{FF2B5EF4-FFF2-40B4-BE49-F238E27FC236}">
              <a16:creationId xmlns:a16="http://schemas.microsoft.com/office/drawing/2014/main" id="{AFDDAC63-12D6-45CB-B889-DA253C4F9F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32" name="Text Box 7">
          <a:extLst>
            <a:ext uri="{FF2B5EF4-FFF2-40B4-BE49-F238E27FC236}">
              <a16:creationId xmlns:a16="http://schemas.microsoft.com/office/drawing/2014/main" id="{535FCC2A-72C1-4AAB-833B-71FDFC6C8C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33" name="Text Box 7">
          <a:extLst>
            <a:ext uri="{FF2B5EF4-FFF2-40B4-BE49-F238E27FC236}">
              <a16:creationId xmlns:a16="http://schemas.microsoft.com/office/drawing/2014/main" id="{9C1DEEB8-66D3-4D19-9B9F-5BEC690C2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34" name="Text Box 7">
          <a:extLst>
            <a:ext uri="{FF2B5EF4-FFF2-40B4-BE49-F238E27FC236}">
              <a16:creationId xmlns:a16="http://schemas.microsoft.com/office/drawing/2014/main" id="{E419F38E-5630-4AE7-8A8D-E8F9489479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35" name="Text Box 7">
          <a:extLst>
            <a:ext uri="{FF2B5EF4-FFF2-40B4-BE49-F238E27FC236}">
              <a16:creationId xmlns:a16="http://schemas.microsoft.com/office/drawing/2014/main" id="{92331B24-EFB7-49A6-ACA3-70E779DC3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36" name="Text Box 7">
          <a:extLst>
            <a:ext uri="{FF2B5EF4-FFF2-40B4-BE49-F238E27FC236}">
              <a16:creationId xmlns:a16="http://schemas.microsoft.com/office/drawing/2014/main" id="{8F69AAFA-1D6A-45D7-89F9-518B21810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37" name="Text Box 7">
          <a:extLst>
            <a:ext uri="{FF2B5EF4-FFF2-40B4-BE49-F238E27FC236}">
              <a16:creationId xmlns:a16="http://schemas.microsoft.com/office/drawing/2014/main" id="{44D7DBAA-F2B2-40CC-8369-BD9C9F3AE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38" name="Text Box 7">
          <a:extLst>
            <a:ext uri="{FF2B5EF4-FFF2-40B4-BE49-F238E27FC236}">
              <a16:creationId xmlns:a16="http://schemas.microsoft.com/office/drawing/2014/main" id="{F0C854C4-B827-47E7-90E1-69B4E82B7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39" name="Text Box 7">
          <a:extLst>
            <a:ext uri="{FF2B5EF4-FFF2-40B4-BE49-F238E27FC236}">
              <a16:creationId xmlns:a16="http://schemas.microsoft.com/office/drawing/2014/main" id="{0D4A9293-0A28-4501-971F-0004F5167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40" name="Text Box 7">
          <a:extLst>
            <a:ext uri="{FF2B5EF4-FFF2-40B4-BE49-F238E27FC236}">
              <a16:creationId xmlns:a16="http://schemas.microsoft.com/office/drawing/2014/main" id="{F1D4833E-6355-4124-85F1-5A99778447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41" name="Text Box 7">
          <a:extLst>
            <a:ext uri="{FF2B5EF4-FFF2-40B4-BE49-F238E27FC236}">
              <a16:creationId xmlns:a16="http://schemas.microsoft.com/office/drawing/2014/main" id="{A74B1CA1-40CF-4DA2-9D51-214F256748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42" name="Text Box 7">
          <a:extLst>
            <a:ext uri="{FF2B5EF4-FFF2-40B4-BE49-F238E27FC236}">
              <a16:creationId xmlns:a16="http://schemas.microsoft.com/office/drawing/2014/main" id="{7D988627-5F66-4BAE-9F01-B2FF6403A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43" name="Text Box 7">
          <a:extLst>
            <a:ext uri="{FF2B5EF4-FFF2-40B4-BE49-F238E27FC236}">
              <a16:creationId xmlns:a16="http://schemas.microsoft.com/office/drawing/2014/main" id="{008EB760-C6D1-4685-8F32-CB61FC2C8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44" name="Text Box 7">
          <a:extLst>
            <a:ext uri="{FF2B5EF4-FFF2-40B4-BE49-F238E27FC236}">
              <a16:creationId xmlns:a16="http://schemas.microsoft.com/office/drawing/2014/main" id="{B37C183D-707D-44BC-8F72-2C1B8D9B3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45" name="Text Box 7">
          <a:extLst>
            <a:ext uri="{FF2B5EF4-FFF2-40B4-BE49-F238E27FC236}">
              <a16:creationId xmlns:a16="http://schemas.microsoft.com/office/drawing/2014/main" id="{92663A58-BE11-462A-A040-0B3D6E3A9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46" name="Text Box 7">
          <a:extLst>
            <a:ext uri="{FF2B5EF4-FFF2-40B4-BE49-F238E27FC236}">
              <a16:creationId xmlns:a16="http://schemas.microsoft.com/office/drawing/2014/main" id="{E67FC21A-A404-45A3-B155-394282D93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47" name="Text Box 7">
          <a:extLst>
            <a:ext uri="{FF2B5EF4-FFF2-40B4-BE49-F238E27FC236}">
              <a16:creationId xmlns:a16="http://schemas.microsoft.com/office/drawing/2014/main" id="{EE757CCC-C437-4A33-A28C-21BB60D33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48" name="Text Box 7">
          <a:extLst>
            <a:ext uri="{FF2B5EF4-FFF2-40B4-BE49-F238E27FC236}">
              <a16:creationId xmlns:a16="http://schemas.microsoft.com/office/drawing/2014/main" id="{56124C52-B3EC-41F6-BE60-D0B7396AB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49" name="Text Box 7">
          <a:extLst>
            <a:ext uri="{FF2B5EF4-FFF2-40B4-BE49-F238E27FC236}">
              <a16:creationId xmlns:a16="http://schemas.microsoft.com/office/drawing/2014/main" id="{98F26B8C-FEB2-4EB7-AF6F-F9A8552F5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50" name="Text Box 7">
          <a:extLst>
            <a:ext uri="{FF2B5EF4-FFF2-40B4-BE49-F238E27FC236}">
              <a16:creationId xmlns:a16="http://schemas.microsoft.com/office/drawing/2014/main" id="{8CCFD12B-373D-43DA-B91B-ED3F6B4AE5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51" name="Text Box 7">
          <a:extLst>
            <a:ext uri="{FF2B5EF4-FFF2-40B4-BE49-F238E27FC236}">
              <a16:creationId xmlns:a16="http://schemas.microsoft.com/office/drawing/2014/main" id="{D8060B33-0CC0-42C2-BECF-7CF63114F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52" name="Text Box 7">
          <a:extLst>
            <a:ext uri="{FF2B5EF4-FFF2-40B4-BE49-F238E27FC236}">
              <a16:creationId xmlns:a16="http://schemas.microsoft.com/office/drawing/2014/main" id="{0FA4D888-8487-43E3-B3BB-B21BE5278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53" name="Text Box 7">
          <a:extLst>
            <a:ext uri="{FF2B5EF4-FFF2-40B4-BE49-F238E27FC236}">
              <a16:creationId xmlns:a16="http://schemas.microsoft.com/office/drawing/2014/main" id="{BF1C22DD-B0FD-4A06-8BE1-58C0FC03BA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54" name="Text Box 7">
          <a:extLst>
            <a:ext uri="{FF2B5EF4-FFF2-40B4-BE49-F238E27FC236}">
              <a16:creationId xmlns:a16="http://schemas.microsoft.com/office/drawing/2014/main" id="{B4F133D6-31E1-43E0-9E65-AC057000B2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55" name="Text Box 7">
          <a:extLst>
            <a:ext uri="{FF2B5EF4-FFF2-40B4-BE49-F238E27FC236}">
              <a16:creationId xmlns:a16="http://schemas.microsoft.com/office/drawing/2014/main" id="{E0DCC3F2-784F-457A-B211-B780A5EF5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56" name="Text Box 7">
          <a:extLst>
            <a:ext uri="{FF2B5EF4-FFF2-40B4-BE49-F238E27FC236}">
              <a16:creationId xmlns:a16="http://schemas.microsoft.com/office/drawing/2014/main" id="{C19E0901-7291-446F-810C-780F5BED7C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57" name="Text Box 7">
          <a:extLst>
            <a:ext uri="{FF2B5EF4-FFF2-40B4-BE49-F238E27FC236}">
              <a16:creationId xmlns:a16="http://schemas.microsoft.com/office/drawing/2014/main" id="{AAF93528-4E61-41B4-8ABE-2DFE4CFD6D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58" name="Text Box 7">
          <a:extLst>
            <a:ext uri="{FF2B5EF4-FFF2-40B4-BE49-F238E27FC236}">
              <a16:creationId xmlns:a16="http://schemas.microsoft.com/office/drawing/2014/main" id="{CDB68217-BF2C-402D-895C-D424DAE7C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59" name="Text Box 7">
          <a:extLst>
            <a:ext uri="{FF2B5EF4-FFF2-40B4-BE49-F238E27FC236}">
              <a16:creationId xmlns:a16="http://schemas.microsoft.com/office/drawing/2014/main" id="{766051A8-CFE7-4CD3-8068-E92D4B9B6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60" name="Text Box 7">
          <a:extLst>
            <a:ext uri="{FF2B5EF4-FFF2-40B4-BE49-F238E27FC236}">
              <a16:creationId xmlns:a16="http://schemas.microsoft.com/office/drawing/2014/main" id="{27E6956B-98D7-42DA-9DAF-8019CA6F02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61" name="Text Box 7">
          <a:extLst>
            <a:ext uri="{FF2B5EF4-FFF2-40B4-BE49-F238E27FC236}">
              <a16:creationId xmlns:a16="http://schemas.microsoft.com/office/drawing/2014/main" id="{EBC10FC6-DE82-4475-8E9C-65ED78DA9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62" name="Text Box 7">
          <a:extLst>
            <a:ext uri="{FF2B5EF4-FFF2-40B4-BE49-F238E27FC236}">
              <a16:creationId xmlns:a16="http://schemas.microsoft.com/office/drawing/2014/main" id="{BC5BC593-2AEC-41AA-939B-E746C279D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63" name="Text Box 7">
          <a:extLst>
            <a:ext uri="{FF2B5EF4-FFF2-40B4-BE49-F238E27FC236}">
              <a16:creationId xmlns:a16="http://schemas.microsoft.com/office/drawing/2014/main" id="{E8AAD620-522A-4F3C-8E83-0F66E6DD4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64" name="Text Box 7">
          <a:extLst>
            <a:ext uri="{FF2B5EF4-FFF2-40B4-BE49-F238E27FC236}">
              <a16:creationId xmlns:a16="http://schemas.microsoft.com/office/drawing/2014/main" id="{40F3D938-6C25-44AA-A32A-CEF8869A3A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65" name="Text Box 7">
          <a:extLst>
            <a:ext uri="{FF2B5EF4-FFF2-40B4-BE49-F238E27FC236}">
              <a16:creationId xmlns:a16="http://schemas.microsoft.com/office/drawing/2014/main" id="{E45F83F4-4E13-4B7E-A88E-5B954D1D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66" name="Text Box 7">
          <a:extLst>
            <a:ext uri="{FF2B5EF4-FFF2-40B4-BE49-F238E27FC236}">
              <a16:creationId xmlns:a16="http://schemas.microsoft.com/office/drawing/2014/main" id="{796095EB-D689-4265-85C8-2AA2B4433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67" name="Text Box 7">
          <a:extLst>
            <a:ext uri="{FF2B5EF4-FFF2-40B4-BE49-F238E27FC236}">
              <a16:creationId xmlns:a16="http://schemas.microsoft.com/office/drawing/2014/main" id="{C28C406C-5C0D-49F7-A23F-34139D176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68" name="Text Box 7">
          <a:extLst>
            <a:ext uri="{FF2B5EF4-FFF2-40B4-BE49-F238E27FC236}">
              <a16:creationId xmlns:a16="http://schemas.microsoft.com/office/drawing/2014/main" id="{256BA27E-EA12-40F3-89F5-11DE94E58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69" name="Text Box 7">
          <a:extLst>
            <a:ext uri="{FF2B5EF4-FFF2-40B4-BE49-F238E27FC236}">
              <a16:creationId xmlns:a16="http://schemas.microsoft.com/office/drawing/2014/main" id="{C0EDFA70-4008-4197-BE72-9FF5C5A7A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70" name="Text Box 7">
          <a:extLst>
            <a:ext uri="{FF2B5EF4-FFF2-40B4-BE49-F238E27FC236}">
              <a16:creationId xmlns:a16="http://schemas.microsoft.com/office/drawing/2014/main" id="{D75D0B8B-5AC8-49B9-8D3F-7B2A5664C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71" name="Text Box 7">
          <a:extLst>
            <a:ext uri="{FF2B5EF4-FFF2-40B4-BE49-F238E27FC236}">
              <a16:creationId xmlns:a16="http://schemas.microsoft.com/office/drawing/2014/main" id="{F93AA320-A904-497D-9A23-95A350F697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72" name="Text Box 7">
          <a:extLst>
            <a:ext uri="{FF2B5EF4-FFF2-40B4-BE49-F238E27FC236}">
              <a16:creationId xmlns:a16="http://schemas.microsoft.com/office/drawing/2014/main" id="{7BF933B2-5DD2-4A10-AF25-288EDFBDAA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73" name="Text Box 7">
          <a:extLst>
            <a:ext uri="{FF2B5EF4-FFF2-40B4-BE49-F238E27FC236}">
              <a16:creationId xmlns:a16="http://schemas.microsoft.com/office/drawing/2014/main" id="{AE101F73-E824-4650-B508-31C4636E4F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74" name="Text Box 7">
          <a:extLst>
            <a:ext uri="{FF2B5EF4-FFF2-40B4-BE49-F238E27FC236}">
              <a16:creationId xmlns:a16="http://schemas.microsoft.com/office/drawing/2014/main" id="{4D6ACB42-D36D-4FD9-A435-332E440E4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75" name="Text Box 7">
          <a:extLst>
            <a:ext uri="{FF2B5EF4-FFF2-40B4-BE49-F238E27FC236}">
              <a16:creationId xmlns:a16="http://schemas.microsoft.com/office/drawing/2014/main" id="{BC19E528-899D-451F-BD30-90130242C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76" name="Text Box 7">
          <a:extLst>
            <a:ext uri="{FF2B5EF4-FFF2-40B4-BE49-F238E27FC236}">
              <a16:creationId xmlns:a16="http://schemas.microsoft.com/office/drawing/2014/main" id="{8ED9B210-30CB-4573-9ED9-0645D8F77F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77" name="Text Box 7">
          <a:extLst>
            <a:ext uri="{FF2B5EF4-FFF2-40B4-BE49-F238E27FC236}">
              <a16:creationId xmlns:a16="http://schemas.microsoft.com/office/drawing/2014/main" id="{65227AD4-0826-4C1C-BB21-2BF772023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78" name="Text Box 7">
          <a:extLst>
            <a:ext uri="{FF2B5EF4-FFF2-40B4-BE49-F238E27FC236}">
              <a16:creationId xmlns:a16="http://schemas.microsoft.com/office/drawing/2014/main" id="{A308E7C6-952F-48C3-BA93-56B938959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79" name="Text Box 7">
          <a:extLst>
            <a:ext uri="{FF2B5EF4-FFF2-40B4-BE49-F238E27FC236}">
              <a16:creationId xmlns:a16="http://schemas.microsoft.com/office/drawing/2014/main" id="{386ED2A7-CC72-4892-B172-32FF50E0C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80" name="Text Box 7">
          <a:extLst>
            <a:ext uri="{FF2B5EF4-FFF2-40B4-BE49-F238E27FC236}">
              <a16:creationId xmlns:a16="http://schemas.microsoft.com/office/drawing/2014/main" id="{1A120908-7F59-428E-AB11-DF094B724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81" name="Text Box 7">
          <a:extLst>
            <a:ext uri="{FF2B5EF4-FFF2-40B4-BE49-F238E27FC236}">
              <a16:creationId xmlns:a16="http://schemas.microsoft.com/office/drawing/2014/main" id="{4E9256FE-6A33-4EF1-AFAC-7F7FDCA948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82" name="Text Box 7">
          <a:extLst>
            <a:ext uri="{FF2B5EF4-FFF2-40B4-BE49-F238E27FC236}">
              <a16:creationId xmlns:a16="http://schemas.microsoft.com/office/drawing/2014/main" id="{B2ED4628-1C8D-4625-88BD-36E007AF9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83" name="Text Box 7">
          <a:extLst>
            <a:ext uri="{FF2B5EF4-FFF2-40B4-BE49-F238E27FC236}">
              <a16:creationId xmlns:a16="http://schemas.microsoft.com/office/drawing/2014/main" id="{14A66505-264F-49C1-BFA1-9D55A92251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84" name="Text Box 7">
          <a:extLst>
            <a:ext uri="{FF2B5EF4-FFF2-40B4-BE49-F238E27FC236}">
              <a16:creationId xmlns:a16="http://schemas.microsoft.com/office/drawing/2014/main" id="{002E2B62-039E-404B-A0DE-4C02A30E5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85" name="Text Box 7">
          <a:extLst>
            <a:ext uri="{FF2B5EF4-FFF2-40B4-BE49-F238E27FC236}">
              <a16:creationId xmlns:a16="http://schemas.microsoft.com/office/drawing/2014/main" id="{D08F431F-B430-47ED-A00E-993EEEE8A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86" name="Text Box 7">
          <a:extLst>
            <a:ext uri="{FF2B5EF4-FFF2-40B4-BE49-F238E27FC236}">
              <a16:creationId xmlns:a16="http://schemas.microsoft.com/office/drawing/2014/main" id="{1D17A9A3-49DB-48CB-916F-998CB0DD2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87" name="Text Box 7">
          <a:extLst>
            <a:ext uri="{FF2B5EF4-FFF2-40B4-BE49-F238E27FC236}">
              <a16:creationId xmlns:a16="http://schemas.microsoft.com/office/drawing/2014/main" id="{EE104BE7-7AE2-4850-B924-B5191A70F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88" name="Text Box 7">
          <a:extLst>
            <a:ext uri="{FF2B5EF4-FFF2-40B4-BE49-F238E27FC236}">
              <a16:creationId xmlns:a16="http://schemas.microsoft.com/office/drawing/2014/main" id="{AA230627-1007-4B47-8085-B290271BD4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89" name="Text Box 7">
          <a:extLst>
            <a:ext uri="{FF2B5EF4-FFF2-40B4-BE49-F238E27FC236}">
              <a16:creationId xmlns:a16="http://schemas.microsoft.com/office/drawing/2014/main" id="{D0E463EF-15E5-47C3-A80C-6AF97FE36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90" name="Text Box 7">
          <a:extLst>
            <a:ext uri="{FF2B5EF4-FFF2-40B4-BE49-F238E27FC236}">
              <a16:creationId xmlns:a16="http://schemas.microsoft.com/office/drawing/2014/main" id="{739DB5AB-905F-45E4-A903-E0E92F119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91" name="Text Box 7">
          <a:extLst>
            <a:ext uri="{FF2B5EF4-FFF2-40B4-BE49-F238E27FC236}">
              <a16:creationId xmlns:a16="http://schemas.microsoft.com/office/drawing/2014/main" id="{D8666458-15F8-4902-93BE-98C0EF7496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92" name="Text Box 7">
          <a:extLst>
            <a:ext uri="{FF2B5EF4-FFF2-40B4-BE49-F238E27FC236}">
              <a16:creationId xmlns:a16="http://schemas.microsoft.com/office/drawing/2014/main" id="{D2712928-423A-4D81-8614-3C8BC3903A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93" name="Text Box 7">
          <a:extLst>
            <a:ext uri="{FF2B5EF4-FFF2-40B4-BE49-F238E27FC236}">
              <a16:creationId xmlns:a16="http://schemas.microsoft.com/office/drawing/2014/main" id="{7BDCBD1C-7188-46BD-92B3-9CB94A6F9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94" name="Text Box 7">
          <a:extLst>
            <a:ext uri="{FF2B5EF4-FFF2-40B4-BE49-F238E27FC236}">
              <a16:creationId xmlns:a16="http://schemas.microsoft.com/office/drawing/2014/main" id="{94BF67B8-CF2B-4F02-A8B0-58873CDDA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95" name="Text Box 7">
          <a:extLst>
            <a:ext uri="{FF2B5EF4-FFF2-40B4-BE49-F238E27FC236}">
              <a16:creationId xmlns:a16="http://schemas.microsoft.com/office/drawing/2014/main" id="{1FA74643-2294-4B7E-BC14-1F7DB0B7E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96" name="Text Box 7">
          <a:extLst>
            <a:ext uri="{FF2B5EF4-FFF2-40B4-BE49-F238E27FC236}">
              <a16:creationId xmlns:a16="http://schemas.microsoft.com/office/drawing/2014/main" id="{68064C32-923B-4321-8415-2EDD54D88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97" name="Text Box 7">
          <a:extLst>
            <a:ext uri="{FF2B5EF4-FFF2-40B4-BE49-F238E27FC236}">
              <a16:creationId xmlns:a16="http://schemas.microsoft.com/office/drawing/2014/main" id="{61B21067-18EA-47C0-A83C-5FF68705A7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98" name="Text Box 7">
          <a:extLst>
            <a:ext uri="{FF2B5EF4-FFF2-40B4-BE49-F238E27FC236}">
              <a16:creationId xmlns:a16="http://schemas.microsoft.com/office/drawing/2014/main" id="{8BDF33E9-7A4A-4A52-BE4A-25B35E27D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999" name="Text Box 7">
          <a:extLst>
            <a:ext uri="{FF2B5EF4-FFF2-40B4-BE49-F238E27FC236}">
              <a16:creationId xmlns:a16="http://schemas.microsoft.com/office/drawing/2014/main" id="{73E49C6E-31B3-4C6F-AFFF-F946586C9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00" name="Text Box 7">
          <a:extLst>
            <a:ext uri="{FF2B5EF4-FFF2-40B4-BE49-F238E27FC236}">
              <a16:creationId xmlns:a16="http://schemas.microsoft.com/office/drawing/2014/main" id="{333F92E0-F850-47D7-865E-2021F80DAD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01" name="Text Box 7">
          <a:extLst>
            <a:ext uri="{FF2B5EF4-FFF2-40B4-BE49-F238E27FC236}">
              <a16:creationId xmlns:a16="http://schemas.microsoft.com/office/drawing/2014/main" id="{ECAF4341-1CB6-4381-BE11-B0EC903737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02" name="Text Box 7">
          <a:extLst>
            <a:ext uri="{FF2B5EF4-FFF2-40B4-BE49-F238E27FC236}">
              <a16:creationId xmlns:a16="http://schemas.microsoft.com/office/drawing/2014/main" id="{57E98702-E29A-48DC-B87F-F0A0F3D563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03" name="Text Box 7">
          <a:extLst>
            <a:ext uri="{FF2B5EF4-FFF2-40B4-BE49-F238E27FC236}">
              <a16:creationId xmlns:a16="http://schemas.microsoft.com/office/drawing/2014/main" id="{56C87081-8E02-4E6D-8BAB-65F383B10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04" name="Text Box 7">
          <a:extLst>
            <a:ext uri="{FF2B5EF4-FFF2-40B4-BE49-F238E27FC236}">
              <a16:creationId xmlns:a16="http://schemas.microsoft.com/office/drawing/2014/main" id="{8826486D-33E7-4C29-8C4A-1BE290C54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05" name="Text Box 7">
          <a:extLst>
            <a:ext uri="{FF2B5EF4-FFF2-40B4-BE49-F238E27FC236}">
              <a16:creationId xmlns:a16="http://schemas.microsoft.com/office/drawing/2014/main" id="{76BEC3CD-F614-4D5F-885F-303391A881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06" name="Text Box 7">
          <a:extLst>
            <a:ext uri="{FF2B5EF4-FFF2-40B4-BE49-F238E27FC236}">
              <a16:creationId xmlns:a16="http://schemas.microsoft.com/office/drawing/2014/main" id="{FE8D5A22-62A5-4D0A-98EF-00AB531EF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07" name="Text Box 7">
          <a:extLst>
            <a:ext uri="{FF2B5EF4-FFF2-40B4-BE49-F238E27FC236}">
              <a16:creationId xmlns:a16="http://schemas.microsoft.com/office/drawing/2014/main" id="{BEF1FD4F-D95E-47D5-8B12-764A74A6F0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08" name="Text Box 7">
          <a:extLst>
            <a:ext uri="{FF2B5EF4-FFF2-40B4-BE49-F238E27FC236}">
              <a16:creationId xmlns:a16="http://schemas.microsoft.com/office/drawing/2014/main" id="{1B7F72C1-4F97-4BEA-BEA5-7EAC8A7D17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09" name="Text Box 7">
          <a:extLst>
            <a:ext uri="{FF2B5EF4-FFF2-40B4-BE49-F238E27FC236}">
              <a16:creationId xmlns:a16="http://schemas.microsoft.com/office/drawing/2014/main" id="{561D7B5E-BE45-4822-979F-806D7CBAC4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10" name="Text Box 7">
          <a:extLst>
            <a:ext uri="{FF2B5EF4-FFF2-40B4-BE49-F238E27FC236}">
              <a16:creationId xmlns:a16="http://schemas.microsoft.com/office/drawing/2014/main" id="{5153881E-ED29-4584-8121-4FD66DFFE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11" name="Text Box 7">
          <a:extLst>
            <a:ext uri="{FF2B5EF4-FFF2-40B4-BE49-F238E27FC236}">
              <a16:creationId xmlns:a16="http://schemas.microsoft.com/office/drawing/2014/main" id="{A0035E9C-A8BA-4526-B9E7-E1AF43AC2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12" name="Text Box 7">
          <a:extLst>
            <a:ext uri="{FF2B5EF4-FFF2-40B4-BE49-F238E27FC236}">
              <a16:creationId xmlns:a16="http://schemas.microsoft.com/office/drawing/2014/main" id="{3E44086F-9245-4ECB-B7FD-49EEBE360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13" name="Text Box 7">
          <a:extLst>
            <a:ext uri="{FF2B5EF4-FFF2-40B4-BE49-F238E27FC236}">
              <a16:creationId xmlns:a16="http://schemas.microsoft.com/office/drawing/2014/main" id="{38ACA04E-C3C5-43F1-AE62-F110D702D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14" name="Text Box 7">
          <a:extLst>
            <a:ext uri="{FF2B5EF4-FFF2-40B4-BE49-F238E27FC236}">
              <a16:creationId xmlns:a16="http://schemas.microsoft.com/office/drawing/2014/main" id="{4E71CD17-4FFE-4A35-B859-94A8C847A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15" name="Text Box 7">
          <a:extLst>
            <a:ext uri="{FF2B5EF4-FFF2-40B4-BE49-F238E27FC236}">
              <a16:creationId xmlns:a16="http://schemas.microsoft.com/office/drawing/2014/main" id="{7F9F3A1B-6835-433F-AE4C-47B35AE611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16" name="Text Box 7">
          <a:extLst>
            <a:ext uri="{FF2B5EF4-FFF2-40B4-BE49-F238E27FC236}">
              <a16:creationId xmlns:a16="http://schemas.microsoft.com/office/drawing/2014/main" id="{6F26DFD5-73D5-4130-86BB-D1A89497E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17" name="Text Box 7">
          <a:extLst>
            <a:ext uri="{FF2B5EF4-FFF2-40B4-BE49-F238E27FC236}">
              <a16:creationId xmlns:a16="http://schemas.microsoft.com/office/drawing/2014/main" id="{A7E09550-8FCA-49A9-B026-729FB0748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18" name="Text Box 7">
          <a:extLst>
            <a:ext uri="{FF2B5EF4-FFF2-40B4-BE49-F238E27FC236}">
              <a16:creationId xmlns:a16="http://schemas.microsoft.com/office/drawing/2014/main" id="{A349AF03-C433-4A02-90A8-D71279926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19" name="Text Box 7">
          <a:extLst>
            <a:ext uri="{FF2B5EF4-FFF2-40B4-BE49-F238E27FC236}">
              <a16:creationId xmlns:a16="http://schemas.microsoft.com/office/drawing/2014/main" id="{463C4188-36E5-4FF1-9B2A-6F1B1F512C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20" name="Text Box 7">
          <a:extLst>
            <a:ext uri="{FF2B5EF4-FFF2-40B4-BE49-F238E27FC236}">
              <a16:creationId xmlns:a16="http://schemas.microsoft.com/office/drawing/2014/main" id="{26EC58F5-01CC-44D5-AC34-2CCF6F450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21" name="Text Box 7">
          <a:extLst>
            <a:ext uri="{FF2B5EF4-FFF2-40B4-BE49-F238E27FC236}">
              <a16:creationId xmlns:a16="http://schemas.microsoft.com/office/drawing/2014/main" id="{70BC91C5-3296-47A4-8562-4F0F7897B8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22" name="Text Box 7">
          <a:extLst>
            <a:ext uri="{FF2B5EF4-FFF2-40B4-BE49-F238E27FC236}">
              <a16:creationId xmlns:a16="http://schemas.microsoft.com/office/drawing/2014/main" id="{B72A63BB-88D8-461C-A0D5-3B50CFB7A7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23" name="Text Box 7">
          <a:extLst>
            <a:ext uri="{FF2B5EF4-FFF2-40B4-BE49-F238E27FC236}">
              <a16:creationId xmlns:a16="http://schemas.microsoft.com/office/drawing/2014/main" id="{1C1AF012-28F8-4609-A09A-455AEE5D25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24" name="Text Box 7">
          <a:extLst>
            <a:ext uri="{FF2B5EF4-FFF2-40B4-BE49-F238E27FC236}">
              <a16:creationId xmlns:a16="http://schemas.microsoft.com/office/drawing/2014/main" id="{B7C324C0-D3B5-4128-A3A0-B7B1D332F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25" name="Text Box 7">
          <a:extLst>
            <a:ext uri="{FF2B5EF4-FFF2-40B4-BE49-F238E27FC236}">
              <a16:creationId xmlns:a16="http://schemas.microsoft.com/office/drawing/2014/main" id="{0EBDFFC5-0ED0-47FC-9CE5-A6763DFA6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26" name="Text Box 7">
          <a:extLst>
            <a:ext uri="{FF2B5EF4-FFF2-40B4-BE49-F238E27FC236}">
              <a16:creationId xmlns:a16="http://schemas.microsoft.com/office/drawing/2014/main" id="{2C1A1D1B-1F30-47C2-8253-079FBE40E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27" name="Text Box 7">
          <a:extLst>
            <a:ext uri="{FF2B5EF4-FFF2-40B4-BE49-F238E27FC236}">
              <a16:creationId xmlns:a16="http://schemas.microsoft.com/office/drawing/2014/main" id="{623106DA-B45C-4BDE-8B76-9608030E6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28" name="Text Box 7">
          <a:extLst>
            <a:ext uri="{FF2B5EF4-FFF2-40B4-BE49-F238E27FC236}">
              <a16:creationId xmlns:a16="http://schemas.microsoft.com/office/drawing/2014/main" id="{B5EDD520-B629-4B1A-AFA9-146CE3D99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29" name="Text Box 7">
          <a:extLst>
            <a:ext uri="{FF2B5EF4-FFF2-40B4-BE49-F238E27FC236}">
              <a16:creationId xmlns:a16="http://schemas.microsoft.com/office/drawing/2014/main" id="{F29FD790-5485-4EDA-A012-BCE9D0BB5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30" name="Text Box 7">
          <a:extLst>
            <a:ext uri="{FF2B5EF4-FFF2-40B4-BE49-F238E27FC236}">
              <a16:creationId xmlns:a16="http://schemas.microsoft.com/office/drawing/2014/main" id="{C91F3C2B-03C2-4BA5-917A-F60BAD3FE2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31" name="Text Box 7">
          <a:extLst>
            <a:ext uri="{FF2B5EF4-FFF2-40B4-BE49-F238E27FC236}">
              <a16:creationId xmlns:a16="http://schemas.microsoft.com/office/drawing/2014/main" id="{129C1DC5-7F71-434B-AEDA-6EAEEF2CFB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32" name="Text Box 7">
          <a:extLst>
            <a:ext uri="{FF2B5EF4-FFF2-40B4-BE49-F238E27FC236}">
              <a16:creationId xmlns:a16="http://schemas.microsoft.com/office/drawing/2014/main" id="{9227441D-6505-41CC-A2D8-A9806EDF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33" name="Text Box 7">
          <a:extLst>
            <a:ext uri="{FF2B5EF4-FFF2-40B4-BE49-F238E27FC236}">
              <a16:creationId xmlns:a16="http://schemas.microsoft.com/office/drawing/2014/main" id="{17FBE0EF-38FF-49F3-A7DD-6D62EF85B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34" name="Text Box 7">
          <a:extLst>
            <a:ext uri="{FF2B5EF4-FFF2-40B4-BE49-F238E27FC236}">
              <a16:creationId xmlns:a16="http://schemas.microsoft.com/office/drawing/2014/main" id="{5C3914C6-383A-45D2-8BC3-A5B3D29A88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35" name="Text Box 7">
          <a:extLst>
            <a:ext uri="{FF2B5EF4-FFF2-40B4-BE49-F238E27FC236}">
              <a16:creationId xmlns:a16="http://schemas.microsoft.com/office/drawing/2014/main" id="{9A34B1FE-3346-44EB-8BC3-D5017B5D6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36" name="Text Box 7">
          <a:extLst>
            <a:ext uri="{FF2B5EF4-FFF2-40B4-BE49-F238E27FC236}">
              <a16:creationId xmlns:a16="http://schemas.microsoft.com/office/drawing/2014/main" id="{130AD738-4DBA-403E-B461-028B6D8B1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37" name="Text Box 7">
          <a:extLst>
            <a:ext uri="{FF2B5EF4-FFF2-40B4-BE49-F238E27FC236}">
              <a16:creationId xmlns:a16="http://schemas.microsoft.com/office/drawing/2014/main" id="{92E5C0A4-0196-4BC4-9CFC-0E08520428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38" name="Text Box 7">
          <a:extLst>
            <a:ext uri="{FF2B5EF4-FFF2-40B4-BE49-F238E27FC236}">
              <a16:creationId xmlns:a16="http://schemas.microsoft.com/office/drawing/2014/main" id="{4782E5DA-C930-4DE1-BCF8-7F03F0BE3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39" name="Text Box 7">
          <a:extLst>
            <a:ext uri="{FF2B5EF4-FFF2-40B4-BE49-F238E27FC236}">
              <a16:creationId xmlns:a16="http://schemas.microsoft.com/office/drawing/2014/main" id="{81FE68A7-2A8E-4127-A2EA-64A29307E0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40" name="Text Box 7">
          <a:extLst>
            <a:ext uri="{FF2B5EF4-FFF2-40B4-BE49-F238E27FC236}">
              <a16:creationId xmlns:a16="http://schemas.microsoft.com/office/drawing/2014/main" id="{9EADD0DF-8D77-4643-AF97-D53B6FD627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41" name="Text Box 7">
          <a:extLst>
            <a:ext uri="{FF2B5EF4-FFF2-40B4-BE49-F238E27FC236}">
              <a16:creationId xmlns:a16="http://schemas.microsoft.com/office/drawing/2014/main" id="{3E0A9A01-A637-4DCC-A9CC-BA8BCC016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42" name="Text Box 7">
          <a:extLst>
            <a:ext uri="{FF2B5EF4-FFF2-40B4-BE49-F238E27FC236}">
              <a16:creationId xmlns:a16="http://schemas.microsoft.com/office/drawing/2014/main" id="{0790DDB7-65F7-45E3-A366-E458290726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43" name="Text Box 7">
          <a:extLst>
            <a:ext uri="{FF2B5EF4-FFF2-40B4-BE49-F238E27FC236}">
              <a16:creationId xmlns:a16="http://schemas.microsoft.com/office/drawing/2014/main" id="{42D7985E-4E91-4121-8D10-28B05BAAC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44" name="Text Box 7">
          <a:extLst>
            <a:ext uri="{FF2B5EF4-FFF2-40B4-BE49-F238E27FC236}">
              <a16:creationId xmlns:a16="http://schemas.microsoft.com/office/drawing/2014/main" id="{E50D91A5-EC7E-4EE1-9208-D29337D56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45" name="Text Box 7">
          <a:extLst>
            <a:ext uri="{FF2B5EF4-FFF2-40B4-BE49-F238E27FC236}">
              <a16:creationId xmlns:a16="http://schemas.microsoft.com/office/drawing/2014/main" id="{2B72D396-2820-419B-977C-69B9312C9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46" name="Text Box 7">
          <a:extLst>
            <a:ext uri="{FF2B5EF4-FFF2-40B4-BE49-F238E27FC236}">
              <a16:creationId xmlns:a16="http://schemas.microsoft.com/office/drawing/2014/main" id="{3328F0D0-25F2-4E9A-AF47-3C32625AD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47" name="Text Box 7">
          <a:extLst>
            <a:ext uri="{FF2B5EF4-FFF2-40B4-BE49-F238E27FC236}">
              <a16:creationId xmlns:a16="http://schemas.microsoft.com/office/drawing/2014/main" id="{BA5BA250-A7BC-49A7-B4EE-FFE16DED3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48" name="Text Box 7">
          <a:extLst>
            <a:ext uri="{FF2B5EF4-FFF2-40B4-BE49-F238E27FC236}">
              <a16:creationId xmlns:a16="http://schemas.microsoft.com/office/drawing/2014/main" id="{91634448-B1EF-468E-8DF6-FC6DDE346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49" name="Text Box 7">
          <a:extLst>
            <a:ext uri="{FF2B5EF4-FFF2-40B4-BE49-F238E27FC236}">
              <a16:creationId xmlns:a16="http://schemas.microsoft.com/office/drawing/2014/main" id="{8E984705-29C6-4987-86D6-B42FEC7864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50" name="Text Box 7">
          <a:extLst>
            <a:ext uri="{FF2B5EF4-FFF2-40B4-BE49-F238E27FC236}">
              <a16:creationId xmlns:a16="http://schemas.microsoft.com/office/drawing/2014/main" id="{FADB39DA-0961-4403-A7C7-26A86B414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51" name="Text Box 7">
          <a:extLst>
            <a:ext uri="{FF2B5EF4-FFF2-40B4-BE49-F238E27FC236}">
              <a16:creationId xmlns:a16="http://schemas.microsoft.com/office/drawing/2014/main" id="{58C69728-85CC-4517-944C-36AE3929E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52" name="Text Box 7">
          <a:extLst>
            <a:ext uri="{FF2B5EF4-FFF2-40B4-BE49-F238E27FC236}">
              <a16:creationId xmlns:a16="http://schemas.microsoft.com/office/drawing/2014/main" id="{A11594B0-42C2-46F1-B4FC-8043CE0E8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53" name="Text Box 7">
          <a:extLst>
            <a:ext uri="{FF2B5EF4-FFF2-40B4-BE49-F238E27FC236}">
              <a16:creationId xmlns:a16="http://schemas.microsoft.com/office/drawing/2014/main" id="{0940EDAE-EBB2-421B-A083-F671884BB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54" name="Text Box 7">
          <a:extLst>
            <a:ext uri="{FF2B5EF4-FFF2-40B4-BE49-F238E27FC236}">
              <a16:creationId xmlns:a16="http://schemas.microsoft.com/office/drawing/2014/main" id="{DB23ED7B-72C5-476C-8C20-745434E45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55" name="Text Box 7">
          <a:extLst>
            <a:ext uri="{FF2B5EF4-FFF2-40B4-BE49-F238E27FC236}">
              <a16:creationId xmlns:a16="http://schemas.microsoft.com/office/drawing/2014/main" id="{91D77D17-A5AD-44C0-863D-5030238537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56" name="Text Box 7">
          <a:extLst>
            <a:ext uri="{FF2B5EF4-FFF2-40B4-BE49-F238E27FC236}">
              <a16:creationId xmlns:a16="http://schemas.microsoft.com/office/drawing/2014/main" id="{94D4EF50-1D88-4ACB-BFD9-51C534B9D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57" name="Text Box 7">
          <a:extLst>
            <a:ext uri="{FF2B5EF4-FFF2-40B4-BE49-F238E27FC236}">
              <a16:creationId xmlns:a16="http://schemas.microsoft.com/office/drawing/2014/main" id="{9BF9AF5B-A451-41E4-921E-49B6E5659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58" name="Text Box 7">
          <a:extLst>
            <a:ext uri="{FF2B5EF4-FFF2-40B4-BE49-F238E27FC236}">
              <a16:creationId xmlns:a16="http://schemas.microsoft.com/office/drawing/2014/main" id="{967169FC-B717-4EA6-8E10-FDFD72C57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59" name="Text Box 7">
          <a:extLst>
            <a:ext uri="{FF2B5EF4-FFF2-40B4-BE49-F238E27FC236}">
              <a16:creationId xmlns:a16="http://schemas.microsoft.com/office/drawing/2014/main" id="{BFCF0277-AF1E-4574-996E-9E148A4CF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60" name="Text Box 7">
          <a:extLst>
            <a:ext uri="{FF2B5EF4-FFF2-40B4-BE49-F238E27FC236}">
              <a16:creationId xmlns:a16="http://schemas.microsoft.com/office/drawing/2014/main" id="{6C1919F7-53B6-4CD9-9D58-C097A3B82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61" name="Text Box 7">
          <a:extLst>
            <a:ext uri="{FF2B5EF4-FFF2-40B4-BE49-F238E27FC236}">
              <a16:creationId xmlns:a16="http://schemas.microsoft.com/office/drawing/2014/main" id="{CED07D2C-7E80-41C5-9289-53E603965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62" name="Text Box 7">
          <a:extLst>
            <a:ext uri="{FF2B5EF4-FFF2-40B4-BE49-F238E27FC236}">
              <a16:creationId xmlns:a16="http://schemas.microsoft.com/office/drawing/2014/main" id="{9D68FCC5-23AE-4101-8BB9-BB25E946D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63" name="Text Box 7">
          <a:extLst>
            <a:ext uri="{FF2B5EF4-FFF2-40B4-BE49-F238E27FC236}">
              <a16:creationId xmlns:a16="http://schemas.microsoft.com/office/drawing/2014/main" id="{3C1D819D-2523-41C4-AB88-A529AB8235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64" name="Text Box 7">
          <a:extLst>
            <a:ext uri="{FF2B5EF4-FFF2-40B4-BE49-F238E27FC236}">
              <a16:creationId xmlns:a16="http://schemas.microsoft.com/office/drawing/2014/main" id="{F71D53D7-8F8F-4DE3-BC3B-8D5081C31E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4065" name="Text Box 7">
          <a:extLst>
            <a:ext uri="{FF2B5EF4-FFF2-40B4-BE49-F238E27FC236}">
              <a16:creationId xmlns:a16="http://schemas.microsoft.com/office/drawing/2014/main" id="{00638D01-1E51-4426-BD73-DFC11E948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66" name="Text Box 7">
          <a:extLst>
            <a:ext uri="{FF2B5EF4-FFF2-40B4-BE49-F238E27FC236}">
              <a16:creationId xmlns:a16="http://schemas.microsoft.com/office/drawing/2014/main" id="{3C6B1712-5DD6-40F8-B3F2-3FDF1CA20C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67" name="Text Box 7">
          <a:extLst>
            <a:ext uri="{FF2B5EF4-FFF2-40B4-BE49-F238E27FC236}">
              <a16:creationId xmlns:a16="http://schemas.microsoft.com/office/drawing/2014/main" id="{245B9E59-E6AB-41AF-B703-6DB0AA18DE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68" name="Text Box 7">
          <a:extLst>
            <a:ext uri="{FF2B5EF4-FFF2-40B4-BE49-F238E27FC236}">
              <a16:creationId xmlns:a16="http://schemas.microsoft.com/office/drawing/2014/main" id="{97BB547E-73CF-4CED-915D-E1F7C3BD31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69" name="Text Box 7">
          <a:extLst>
            <a:ext uri="{FF2B5EF4-FFF2-40B4-BE49-F238E27FC236}">
              <a16:creationId xmlns:a16="http://schemas.microsoft.com/office/drawing/2014/main" id="{FA882F03-BFE2-420F-A63F-ED44F120A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70" name="Text Box 7">
          <a:extLst>
            <a:ext uri="{FF2B5EF4-FFF2-40B4-BE49-F238E27FC236}">
              <a16:creationId xmlns:a16="http://schemas.microsoft.com/office/drawing/2014/main" id="{2D1C4CD5-5426-4B0F-9DE5-E3140EE04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71" name="Text Box 7">
          <a:extLst>
            <a:ext uri="{FF2B5EF4-FFF2-40B4-BE49-F238E27FC236}">
              <a16:creationId xmlns:a16="http://schemas.microsoft.com/office/drawing/2014/main" id="{B23C12C7-731C-4085-9DD5-F1941E6C0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72" name="Text Box 7">
          <a:extLst>
            <a:ext uri="{FF2B5EF4-FFF2-40B4-BE49-F238E27FC236}">
              <a16:creationId xmlns:a16="http://schemas.microsoft.com/office/drawing/2014/main" id="{D8FFAD7E-D331-4968-A276-77D0767BFD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73" name="Text Box 7">
          <a:extLst>
            <a:ext uri="{FF2B5EF4-FFF2-40B4-BE49-F238E27FC236}">
              <a16:creationId xmlns:a16="http://schemas.microsoft.com/office/drawing/2014/main" id="{D0D55CC3-7D2B-4435-86CC-99E702552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74" name="Text Box 7">
          <a:extLst>
            <a:ext uri="{FF2B5EF4-FFF2-40B4-BE49-F238E27FC236}">
              <a16:creationId xmlns:a16="http://schemas.microsoft.com/office/drawing/2014/main" id="{41788E92-6910-4D2E-A4CB-DE1EC60FF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75" name="Text Box 7">
          <a:extLst>
            <a:ext uri="{FF2B5EF4-FFF2-40B4-BE49-F238E27FC236}">
              <a16:creationId xmlns:a16="http://schemas.microsoft.com/office/drawing/2014/main" id="{8BA7424A-31E5-4F8F-8C20-D75C2CEB60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76" name="Text Box 7">
          <a:extLst>
            <a:ext uri="{FF2B5EF4-FFF2-40B4-BE49-F238E27FC236}">
              <a16:creationId xmlns:a16="http://schemas.microsoft.com/office/drawing/2014/main" id="{8DC8C7B5-F2B6-4C27-BA92-57838134C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77" name="Text Box 7">
          <a:extLst>
            <a:ext uri="{FF2B5EF4-FFF2-40B4-BE49-F238E27FC236}">
              <a16:creationId xmlns:a16="http://schemas.microsoft.com/office/drawing/2014/main" id="{4AE712DA-5BD3-47A2-9E0D-050E518540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78" name="Text Box 7">
          <a:extLst>
            <a:ext uri="{FF2B5EF4-FFF2-40B4-BE49-F238E27FC236}">
              <a16:creationId xmlns:a16="http://schemas.microsoft.com/office/drawing/2014/main" id="{2685D13E-EC27-49AA-8C5D-E56CEFFB6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79" name="Text Box 7">
          <a:extLst>
            <a:ext uri="{FF2B5EF4-FFF2-40B4-BE49-F238E27FC236}">
              <a16:creationId xmlns:a16="http://schemas.microsoft.com/office/drawing/2014/main" id="{0266DB40-0BA3-4239-A25C-DC415E2B6D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80" name="Text Box 7">
          <a:extLst>
            <a:ext uri="{FF2B5EF4-FFF2-40B4-BE49-F238E27FC236}">
              <a16:creationId xmlns:a16="http://schemas.microsoft.com/office/drawing/2014/main" id="{D3FE194F-8866-42C4-B89A-DE583510B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81" name="Text Box 7">
          <a:extLst>
            <a:ext uri="{FF2B5EF4-FFF2-40B4-BE49-F238E27FC236}">
              <a16:creationId xmlns:a16="http://schemas.microsoft.com/office/drawing/2014/main" id="{FDB0963C-0FB5-41C6-AA2A-BC35D07AE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82" name="Text Box 7">
          <a:extLst>
            <a:ext uri="{FF2B5EF4-FFF2-40B4-BE49-F238E27FC236}">
              <a16:creationId xmlns:a16="http://schemas.microsoft.com/office/drawing/2014/main" id="{683B2036-E675-450B-9D30-43F998C74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83" name="Text Box 7">
          <a:extLst>
            <a:ext uri="{FF2B5EF4-FFF2-40B4-BE49-F238E27FC236}">
              <a16:creationId xmlns:a16="http://schemas.microsoft.com/office/drawing/2014/main" id="{FF5A2627-3ADF-47EC-BBB6-5D4D10B89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84" name="Text Box 7">
          <a:extLst>
            <a:ext uri="{FF2B5EF4-FFF2-40B4-BE49-F238E27FC236}">
              <a16:creationId xmlns:a16="http://schemas.microsoft.com/office/drawing/2014/main" id="{C2D2890C-15F6-425F-9952-D4417CACB5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85" name="Text Box 7">
          <a:extLst>
            <a:ext uri="{FF2B5EF4-FFF2-40B4-BE49-F238E27FC236}">
              <a16:creationId xmlns:a16="http://schemas.microsoft.com/office/drawing/2014/main" id="{AFA627A7-4461-4A91-9ADE-0FB64F746B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86" name="Text Box 7">
          <a:extLst>
            <a:ext uri="{FF2B5EF4-FFF2-40B4-BE49-F238E27FC236}">
              <a16:creationId xmlns:a16="http://schemas.microsoft.com/office/drawing/2014/main" id="{B0563E3E-6A02-4AFC-9B61-D6C4C042D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87" name="Text Box 7">
          <a:extLst>
            <a:ext uri="{FF2B5EF4-FFF2-40B4-BE49-F238E27FC236}">
              <a16:creationId xmlns:a16="http://schemas.microsoft.com/office/drawing/2014/main" id="{37D357A7-FE3D-40AC-A1E3-A6109227D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88" name="Text Box 7">
          <a:extLst>
            <a:ext uri="{FF2B5EF4-FFF2-40B4-BE49-F238E27FC236}">
              <a16:creationId xmlns:a16="http://schemas.microsoft.com/office/drawing/2014/main" id="{C079FF0A-0976-4D58-930F-C117E8EFC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89" name="Text Box 7">
          <a:extLst>
            <a:ext uri="{FF2B5EF4-FFF2-40B4-BE49-F238E27FC236}">
              <a16:creationId xmlns:a16="http://schemas.microsoft.com/office/drawing/2014/main" id="{9E53DF26-0484-4DDF-A191-C18375E0A4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90" name="Text Box 7">
          <a:extLst>
            <a:ext uri="{FF2B5EF4-FFF2-40B4-BE49-F238E27FC236}">
              <a16:creationId xmlns:a16="http://schemas.microsoft.com/office/drawing/2014/main" id="{7BFD9DC2-C31A-4DD6-8463-0A222EDEB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91" name="Text Box 7">
          <a:extLst>
            <a:ext uri="{FF2B5EF4-FFF2-40B4-BE49-F238E27FC236}">
              <a16:creationId xmlns:a16="http://schemas.microsoft.com/office/drawing/2014/main" id="{F9A3A148-ECF0-46B1-8955-7E6959A48D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92" name="Text Box 7">
          <a:extLst>
            <a:ext uri="{FF2B5EF4-FFF2-40B4-BE49-F238E27FC236}">
              <a16:creationId xmlns:a16="http://schemas.microsoft.com/office/drawing/2014/main" id="{98DC2580-F6F8-410D-83D3-18AC9802D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93" name="Text Box 7">
          <a:extLst>
            <a:ext uri="{FF2B5EF4-FFF2-40B4-BE49-F238E27FC236}">
              <a16:creationId xmlns:a16="http://schemas.microsoft.com/office/drawing/2014/main" id="{88FF7F08-59C3-4721-A0E9-5C3B4B116E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94" name="Text Box 7">
          <a:extLst>
            <a:ext uri="{FF2B5EF4-FFF2-40B4-BE49-F238E27FC236}">
              <a16:creationId xmlns:a16="http://schemas.microsoft.com/office/drawing/2014/main" id="{A279E8B6-FAA8-405F-8365-32A26E886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95" name="Text Box 7">
          <a:extLst>
            <a:ext uri="{FF2B5EF4-FFF2-40B4-BE49-F238E27FC236}">
              <a16:creationId xmlns:a16="http://schemas.microsoft.com/office/drawing/2014/main" id="{8E71EEAB-05D1-41E1-8E53-84CE753B2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96" name="Text Box 7">
          <a:extLst>
            <a:ext uri="{FF2B5EF4-FFF2-40B4-BE49-F238E27FC236}">
              <a16:creationId xmlns:a16="http://schemas.microsoft.com/office/drawing/2014/main" id="{B49D40E2-AA22-434B-A110-9A448E2328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97" name="Text Box 7">
          <a:extLst>
            <a:ext uri="{FF2B5EF4-FFF2-40B4-BE49-F238E27FC236}">
              <a16:creationId xmlns:a16="http://schemas.microsoft.com/office/drawing/2014/main" id="{129BD37F-066F-4145-8BB0-C9A98F02D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98" name="Text Box 7">
          <a:extLst>
            <a:ext uri="{FF2B5EF4-FFF2-40B4-BE49-F238E27FC236}">
              <a16:creationId xmlns:a16="http://schemas.microsoft.com/office/drawing/2014/main" id="{2153CD3C-9816-45D9-B7EB-561E23C3D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099" name="Text Box 7">
          <a:extLst>
            <a:ext uri="{FF2B5EF4-FFF2-40B4-BE49-F238E27FC236}">
              <a16:creationId xmlns:a16="http://schemas.microsoft.com/office/drawing/2014/main" id="{AB145B04-7DBF-4365-AF7B-F12064569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00" name="Text Box 7">
          <a:extLst>
            <a:ext uri="{FF2B5EF4-FFF2-40B4-BE49-F238E27FC236}">
              <a16:creationId xmlns:a16="http://schemas.microsoft.com/office/drawing/2014/main" id="{955EBA17-93EA-4B63-93A1-9D37AF83E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01" name="Text Box 7">
          <a:extLst>
            <a:ext uri="{FF2B5EF4-FFF2-40B4-BE49-F238E27FC236}">
              <a16:creationId xmlns:a16="http://schemas.microsoft.com/office/drawing/2014/main" id="{9BB876D3-A99D-408F-B6F4-08ECB94916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02" name="Text Box 7">
          <a:extLst>
            <a:ext uri="{FF2B5EF4-FFF2-40B4-BE49-F238E27FC236}">
              <a16:creationId xmlns:a16="http://schemas.microsoft.com/office/drawing/2014/main" id="{F4A37525-8C40-419C-80A4-5617FEA4A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03" name="Text Box 7">
          <a:extLst>
            <a:ext uri="{FF2B5EF4-FFF2-40B4-BE49-F238E27FC236}">
              <a16:creationId xmlns:a16="http://schemas.microsoft.com/office/drawing/2014/main" id="{0CEAD335-C059-46FE-B983-2EE8087AD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04" name="Text Box 7">
          <a:extLst>
            <a:ext uri="{FF2B5EF4-FFF2-40B4-BE49-F238E27FC236}">
              <a16:creationId xmlns:a16="http://schemas.microsoft.com/office/drawing/2014/main" id="{CF577D6F-DCCC-4E05-BD15-DD1340A00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05" name="Text Box 7">
          <a:extLst>
            <a:ext uri="{FF2B5EF4-FFF2-40B4-BE49-F238E27FC236}">
              <a16:creationId xmlns:a16="http://schemas.microsoft.com/office/drawing/2014/main" id="{FA05231A-7180-456E-9B0B-7A51D2155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06" name="Text Box 7">
          <a:extLst>
            <a:ext uri="{FF2B5EF4-FFF2-40B4-BE49-F238E27FC236}">
              <a16:creationId xmlns:a16="http://schemas.microsoft.com/office/drawing/2014/main" id="{5F4BDC80-81ED-400D-AE41-E12B8C04B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07" name="Text Box 7">
          <a:extLst>
            <a:ext uri="{FF2B5EF4-FFF2-40B4-BE49-F238E27FC236}">
              <a16:creationId xmlns:a16="http://schemas.microsoft.com/office/drawing/2014/main" id="{B484BB02-1C8C-48AC-8A87-89A3E06247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08" name="Text Box 7">
          <a:extLst>
            <a:ext uri="{FF2B5EF4-FFF2-40B4-BE49-F238E27FC236}">
              <a16:creationId xmlns:a16="http://schemas.microsoft.com/office/drawing/2014/main" id="{61F3EE8E-86E5-48CC-9CD5-0A614459E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09" name="Text Box 7">
          <a:extLst>
            <a:ext uri="{FF2B5EF4-FFF2-40B4-BE49-F238E27FC236}">
              <a16:creationId xmlns:a16="http://schemas.microsoft.com/office/drawing/2014/main" id="{701264DC-8E21-4977-9D23-5FEAFFD66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10" name="Text Box 7">
          <a:extLst>
            <a:ext uri="{FF2B5EF4-FFF2-40B4-BE49-F238E27FC236}">
              <a16:creationId xmlns:a16="http://schemas.microsoft.com/office/drawing/2014/main" id="{56E60B0D-52FB-438A-B2D5-8BC9A9BC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11" name="Text Box 7">
          <a:extLst>
            <a:ext uri="{FF2B5EF4-FFF2-40B4-BE49-F238E27FC236}">
              <a16:creationId xmlns:a16="http://schemas.microsoft.com/office/drawing/2014/main" id="{E0D2FEA4-28FB-4A67-A0CE-410D5DD8B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12" name="Text Box 7">
          <a:extLst>
            <a:ext uri="{FF2B5EF4-FFF2-40B4-BE49-F238E27FC236}">
              <a16:creationId xmlns:a16="http://schemas.microsoft.com/office/drawing/2014/main" id="{7693EC35-79D1-43A0-923E-A16E14457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13" name="Text Box 7">
          <a:extLst>
            <a:ext uri="{FF2B5EF4-FFF2-40B4-BE49-F238E27FC236}">
              <a16:creationId xmlns:a16="http://schemas.microsoft.com/office/drawing/2014/main" id="{73A0E646-3D8C-4C44-9045-A5586BC0A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14" name="Text Box 7">
          <a:extLst>
            <a:ext uri="{FF2B5EF4-FFF2-40B4-BE49-F238E27FC236}">
              <a16:creationId xmlns:a16="http://schemas.microsoft.com/office/drawing/2014/main" id="{2549B99A-D992-4B78-924E-5E7F0F58F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15" name="Text Box 7">
          <a:extLst>
            <a:ext uri="{FF2B5EF4-FFF2-40B4-BE49-F238E27FC236}">
              <a16:creationId xmlns:a16="http://schemas.microsoft.com/office/drawing/2014/main" id="{CE63FF06-7D09-4327-813C-1093D5054C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16" name="Text Box 7">
          <a:extLst>
            <a:ext uri="{FF2B5EF4-FFF2-40B4-BE49-F238E27FC236}">
              <a16:creationId xmlns:a16="http://schemas.microsoft.com/office/drawing/2014/main" id="{2DFA6727-C8F6-4F85-BC9B-717C38C25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17" name="Text Box 7">
          <a:extLst>
            <a:ext uri="{FF2B5EF4-FFF2-40B4-BE49-F238E27FC236}">
              <a16:creationId xmlns:a16="http://schemas.microsoft.com/office/drawing/2014/main" id="{2D60E29F-A20B-4033-8132-4BC8C09D7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18" name="Text Box 7">
          <a:extLst>
            <a:ext uri="{FF2B5EF4-FFF2-40B4-BE49-F238E27FC236}">
              <a16:creationId xmlns:a16="http://schemas.microsoft.com/office/drawing/2014/main" id="{998BDE10-966D-488E-875B-D79C61112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19" name="Text Box 7">
          <a:extLst>
            <a:ext uri="{FF2B5EF4-FFF2-40B4-BE49-F238E27FC236}">
              <a16:creationId xmlns:a16="http://schemas.microsoft.com/office/drawing/2014/main" id="{D3F67AD0-5424-413B-A3E7-DAAEFBB1B1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20" name="Text Box 7">
          <a:extLst>
            <a:ext uri="{FF2B5EF4-FFF2-40B4-BE49-F238E27FC236}">
              <a16:creationId xmlns:a16="http://schemas.microsoft.com/office/drawing/2014/main" id="{3CD89A68-1772-4E67-908E-6EA39A6D5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21" name="Text Box 7">
          <a:extLst>
            <a:ext uri="{FF2B5EF4-FFF2-40B4-BE49-F238E27FC236}">
              <a16:creationId xmlns:a16="http://schemas.microsoft.com/office/drawing/2014/main" id="{5A87CD4A-19F0-42CD-B4DE-94A11A0ED8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22" name="Text Box 7">
          <a:extLst>
            <a:ext uri="{FF2B5EF4-FFF2-40B4-BE49-F238E27FC236}">
              <a16:creationId xmlns:a16="http://schemas.microsoft.com/office/drawing/2014/main" id="{6720FAAD-659B-404A-A3D4-21F75A165E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23" name="Text Box 7">
          <a:extLst>
            <a:ext uri="{FF2B5EF4-FFF2-40B4-BE49-F238E27FC236}">
              <a16:creationId xmlns:a16="http://schemas.microsoft.com/office/drawing/2014/main" id="{B6CB4D0A-3DEF-4C99-89A0-F8F2450A8A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24" name="Text Box 7">
          <a:extLst>
            <a:ext uri="{FF2B5EF4-FFF2-40B4-BE49-F238E27FC236}">
              <a16:creationId xmlns:a16="http://schemas.microsoft.com/office/drawing/2014/main" id="{12908B3C-8611-4F76-AE72-32E06492DB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25" name="Text Box 7">
          <a:extLst>
            <a:ext uri="{FF2B5EF4-FFF2-40B4-BE49-F238E27FC236}">
              <a16:creationId xmlns:a16="http://schemas.microsoft.com/office/drawing/2014/main" id="{776C8637-57D0-4908-B534-A14A0FC193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26" name="Text Box 7">
          <a:extLst>
            <a:ext uri="{FF2B5EF4-FFF2-40B4-BE49-F238E27FC236}">
              <a16:creationId xmlns:a16="http://schemas.microsoft.com/office/drawing/2014/main" id="{4E4867C8-7BC0-41F8-8FE1-1A6ED79DC3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27" name="Text Box 7">
          <a:extLst>
            <a:ext uri="{FF2B5EF4-FFF2-40B4-BE49-F238E27FC236}">
              <a16:creationId xmlns:a16="http://schemas.microsoft.com/office/drawing/2014/main" id="{E3DC3ED7-C34F-4072-8BD7-32D4FE719F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28" name="Text Box 7">
          <a:extLst>
            <a:ext uri="{FF2B5EF4-FFF2-40B4-BE49-F238E27FC236}">
              <a16:creationId xmlns:a16="http://schemas.microsoft.com/office/drawing/2014/main" id="{850F1BD7-F65C-4FD0-AFB0-46EE20B44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29" name="Text Box 7">
          <a:extLst>
            <a:ext uri="{FF2B5EF4-FFF2-40B4-BE49-F238E27FC236}">
              <a16:creationId xmlns:a16="http://schemas.microsoft.com/office/drawing/2014/main" id="{2087926A-337F-4E00-A28E-4A07F710A8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30" name="Text Box 7">
          <a:extLst>
            <a:ext uri="{FF2B5EF4-FFF2-40B4-BE49-F238E27FC236}">
              <a16:creationId xmlns:a16="http://schemas.microsoft.com/office/drawing/2014/main" id="{417D301B-03BB-4767-BA34-9523FDD553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31" name="Text Box 7">
          <a:extLst>
            <a:ext uri="{FF2B5EF4-FFF2-40B4-BE49-F238E27FC236}">
              <a16:creationId xmlns:a16="http://schemas.microsoft.com/office/drawing/2014/main" id="{11AFCA87-1F33-4AE5-AD48-4B6B3CAD0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32" name="Text Box 7">
          <a:extLst>
            <a:ext uri="{FF2B5EF4-FFF2-40B4-BE49-F238E27FC236}">
              <a16:creationId xmlns:a16="http://schemas.microsoft.com/office/drawing/2014/main" id="{748FA458-3206-4A0B-80EE-93AAA797C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33" name="Text Box 7">
          <a:extLst>
            <a:ext uri="{FF2B5EF4-FFF2-40B4-BE49-F238E27FC236}">
              <a16:creationId xmlns:a16="http://schemas.microsoft.com/office/drawing/2014/main" id="{EC0B18F0-F5BF-4731-A9F0-15B87A113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34" name="Text Box 7">
          <a:extLst>
            <a:ext uri="{FF2B5EF4-FFF2-40B4-BE49-F238E27FC236}">
              <a16:creationId xmlns:a16="http://schemas.microsoft.com/office/drawing/2014/main" id="{C485FE07-94E7-4E21-9415-3ABA5E9F6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35" name="Text Box 7">
          <a:extLst>
            <a:ext uri="{FF2B5EF4-FFF2-40B4-BE49-F238E27FC236}">
              <a16:creationId xmlns:a16="http://schemas.microsoft.com/office/drawing/2014/main" id="{5CFA1DB3-1112-427C-8D5D-CF4D24B2F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36" name="Text Box 7">
          <a:extLst>
            <a:ext uri="{FF2B5EF4-FFF2-40B4-BE49-F238E27FC236}">
              <a16:creationId xmlns:a16="http://schemas.microsoft.com/office/drawing/2014/main" id="{5DA84E92-A2A4-430A-B6AC-22DD18B4D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37" name="Text Box 7">
          <a:extLst>
            <a:ext uri="{FF2B5EF4-FFF2-40B4-BE49-F238E27FC236}">
              <a16:creationId xmlns:a16="http://schemas.microsoft.com/office/drawing/2014/main" id="{55E9CB2E-8047-4D54-9A57-581535DDB6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38" name="Text Box 7">
          <a:extLst>
            <a:ext uri="{FF2B5EF4-FFF2-40B4-BE49-F238E27FC236}">
              <a16:creationId xmlns:a16="http://schemas.microsoft.com/office/drawing/2014/main" id="{D7BCB7BA-9467-444D-AB70-E18074B23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39" name="Text Box 7">
          <a:extLst>
            <a:ext uri="{FF2B5EF4-FFF2-40B4-BE49-F238E27FC236}">
              <a16:creationId xmlns:a16="http://schemas.microsoft.com/office/drawing/2014/main" id="{A25A5D24-4A08-4333-BC3E-665E54B2F0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40" name="Text Box 7">
          <a:extLst>
            <a:ext uri="{FF2B5EF4-FFF2-40B4-BE49-F238E27FC236}">
              <a16:creationId xmlns:a16="http://schemas.microsoft.com/office/drawing/2014/main" id="{EAF01344-C746-43F6-BE39-462EA9C01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41" name="Text Box 7">
          <a:extLst>
            <a:ext uri="{FF2B5EF4-FFF2-40B4-BE49-F238E27FC236}">
              <a16:creationId xmlns:a16="http://schemas.microsoft.com/office/drawing/2014/main" id="{E4F0873C-6AE3-43E4-99F9-5B2D85082E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42" name="Text Box 7">
          <a:extLst>
            <a:ext uri="{FF2B5EF4-FFF2-40B4-BE49-F238E27FC236}">
              <a16:creationId xmlns:a16="http://schemas.microsoft.com/office/drawing/2014/main" id="{BEB834BC-6413-4B55-9672-6E51A4F2C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43" name="Text Box 7">
          <a:extLst>
            <a:ext uri="{FF2B5EF4-FFF2-40B4-BE49-F238E27FC236}">
              <a16:creationId xmlns:a16="http://schemas.microsoft.com/office/drawing/2014/main" id="{D1501CBE-ECA2-4CC8-9753-6595A5DD70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44" name="Text Box 7">
          <a:extLst>
            <a:ext uri="{FF2B5EF4-FFF2-40B4-BE49-F238E27FC236}">
              <a16:creationId xmlns:a16="http://schemas.microsoft.com/office/drawing/2014/main" id="{75D159BA-F108-4BBB-B474-ED41EDA02F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45" name="Text Box 7">
          <a:extLst>
            <a:ext uri="{FF2B5EF4-FFF2-40B4-BE49-F238E27FC236}">
              <a16:creationId xmlns:a16="http://schemas.microsoft.com/office/drawing/2014/main" id="{E4DC5169-3216-42B9-95BD-B16870A88F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46" name="Text Box 7">
          <a:extLst>
            <a:ext uri="{FF2B5EF4-FFF2-40B4-BE49-F238E27FC236}">
              <a16:creationId xmlns:a16="http://schemas.microsoft.com/office/drawing/2014/main" id="{3CA829E8-9C93-40CE-B9A6-C4ADA67E78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47" name="Text Box 7">
          <a:extLst>
            <a:ext uri="{FF2B5EF4-FFF2-40B4-BE49-F238E27FC236}">
              <a16:creationId xmlns:a16="http://schemas.microsoft.com/office/drawing/2014/main" id="{62C88312-F7B9-458C-AF77-7D7A70406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48" name="Text Box 7">
          <a:extLst>
            <a:ext uri="{FF2B5EF4-FFF2-40B4-BE49-F238E27FC236}">
              <a16:creationId xmlns:a16="http://schemas.microsoft.com/office/drawing/2014/main" id="{63BCCCA4-B6DD-4AC1-B487-352C05C18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49" name="Text Box 7">
          <a:extLst>
            <a:ext uri="{FF2B5EF4-FFF2-40B4-BE49-F238E27FC236}">
              <a16:creationId xmlns:a16="http://schemas.microsoft.com/office/drawing/2014/main" id="{B1B033A7-3A12-40A9-915C-671CF68FCC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50" name="Text Box 7">
          <a:extLst>
            <a:ext uri="{FF2B5EF4-FFF2-40B4-BE49-F238E27FC236}">
              <a16:creationId xmlns:a16="http://schemas.microsoft.com/office/drawing/2014/main" id="{13569EEE-AE64-4AE4-BC2D-72D8F82E7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51" name="Text Box 7">
          <a:extLst>
            <a:ext uri="{FF2B5EF4-FFF2-40B4-BE49-F238E27FC236}">
              <a16:creationId xmlns:a16="http://schemas.microsoft.com/office/drawing/2014/main" id="{5EEA59EC-29C2-4B10-B46E-9B191C886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52" name="Text Box 7">
          <a:extLst>
            <a:ext uri="{FF2B5EF4-FFF2-40B4-BE49-F238E27FC236}">
              <a16:creationId xmlns:a16="http://schemas.microsoft.com/office/drawing/2014/main" id="{444A6C5C-BA61-41B7-B64B-5CE916B54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53" name="Text Box 7">
          <a:extLst>
            <a:ext uri="{FF2B5EF4-FFF2-40B4-BE49-F238E27FC236}">
              <a16:creationId xmlns:a16="http://schemas.microsoft.com/office/drawing/2014/main" id="{C75210E8-019D-4C52-AA5C-B62A70BA6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54" name="Text Box 7">
          <a:extLst>
            <a:ext uri="{FF2B5EF4-FFF2-40B4-BE49-F238E27FC236}">
              <a16:creationId xmlns:a16="http://schemas.microsoft.com/office/drawing/2014/main" id="{A350D33A-ABEE-4071-93D5-2B076996E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55" name="Text Box 7">
          <a:extLst>
            <a:ext uri="{FF2B5EF4-FFF2-40B4-BE49-F238E27FC236}">
              <a16:creationId xmlns:a16="http://schemas.microsoft.com/office/drawing/2014/main" id="{B96DA34E-9575-4FB3-8D59-375CC880E9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56" name="Text Box 7">
          <a:extLst>
            <a:ext uri="{FF2B5EF4-FFF2-40B4-BE49-F238E27FC236}">
              <a16:creationId xmlns:a16="http://schemas.microsoft.com/office/drawing/2014/main" id="{989CB50D-BAFF-437A-915E-95EDA10DA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57" name="Text Box 7">
          <a:extLst>
            <a:ext uri="{FF2B5EF4-FFF2-40B4-BE49-F238E27FC236}">
              <a16:creationId xmlns:a16="http://schemas.microsoft.com/office/drawing/2014/main" id="{36F507FC-7DDF-40B8-A86D-13EDBB308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58" name="Text Box 7">
          <a:extLst>
            <a:ext uri="{FF2B5EF4-FFF2-40B4-BE49-F238E27FC236}">
              <a16:creationId xmlns:a16="http://schemas.microsoft.com/office/drawing/2014/main" id="{ACB3BAD7-9D99-4FCF-B632-FCDB34E62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59" name="Text Box 7">
          <a:extLst>
            <a:ext uri="{FF2B5EF4-FFF2-40B4-BE49-F238E27FC236}">
              <a16:creationId xmlns:a16="http://schemas.microsoft.com/office/drawing/2014/main" id="{5F7D37C9-8B14-4BEA-BE77-D0AC7387C2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60" name="Text Box 7">
          <a:extLst>
            <a:ext uri="{FF2B5EF4-FFF2-40B4-BE49-F238E27FC236}">
              <a16:creationId xmlns:a16="http://schemas.microsoft.com/office/drawing/2014/main" id="{8398374E-35EC-4020-8322-1D73D0D0AC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61" name="Text Box 7">
          <a:extLst>
            <a:ext uri="{FF2B5EF4-FFF2-40B4-BE49-F238E27FC236}">
              <a16:creationId xmlns:a16="http://schemas.microsoft.com/office/drawing/2014/main" id="{4B7858B4-08E4-41E7-AEF4-29E07F4BF9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62" name="Text Box 7">
          <a:extLst>
            <a:ext uri="{FF2B5EF4-FFF2-40B4-BE49-F238E27FC236}">
              <a16:creationId xmlns:a16="http://schemas.microsoft.com/office/drawing/2014/main" id="{509F52C6-09EB-4895-858B-D9ABD2379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63" name="Text Box 7">
          <a:extLst>
            <a:ext uri="{FF2B5EF4-FFF2-40B4-BE49-F238E27FC236}">
              <a16:creationId xmlns:a16="http://schemas.microsoft.com/office/drawing/2014/main" id="{7C93D7D8-4D02-4C43-96C6-AC311AB2A5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64" name="Text Box 7">
          <a:extLst>
            <a:ext uri="{FF2B5EF4-FFF2-40B4-BE49-F238E27FC236}">
              <a16:creationId xmlns:a16="http://schemas.microsoft.com/office/drawing/2014/main" id="{A16D0D6A-E1F4-49C6-A691-A0E0F3CD5F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65" name="Text Box 7">
          <a:extLst>
            <a:ext uri="{FF2B5EF4-FFF2-40B4-BE49-F238E27FC236}">
              <a16:creationId xmlns:a16="http://schemas.microsoft.com/office/drawing/2014/main" id="{0DA48B21-FF92-43D1-994D-7C5B23EE3C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66" name="Text Box 7">
          <a:extLst>
            <a:ext uri="{FF2B5EF4-FFF2-40B4-BE49-F238E27FC236}">
              <a16:creationId xmlns:a16="http://schemas.microsoft.com/office/drawing/2014/main" id="{AE72FBDE-ACF7-44B5-BB67-C0F584BA5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67" name="Text Box 7">
          <a:extLst>
            <a:ext uri="{FF2B5EF4-FFF2-40B4-BE49-F238E27FC236}">
              <a16:creationId xmlns:a16="http://schemas.microsoft.com/office/drawing/2014/main" id="{F73020D1-4D6E-41C9-8739-DA2046CCE6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68" name="Text Box 7">
          <a:extLst>
            <a:ext uri="{FF2B5EF4-FFF2-40B4-BE49-F238E27FC236}">
              <a16:creationId xmlns:a16="http://schemas.microsoft.com/office/drawing/2014/main" id="{7E2E1F88-BD0B-4A54-AB2C-A11FAFF9E8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69" name="Text Box 7">
          <a:extLst>
            <a:ext uri="{FF2B5EF4-FFF2-40B4-BE49-F238E27FC236}">
              <a16:creationId xmlns:a16="http://schemas.microsoft.com/office/drawing/2014/main" id="{CD1269F7-F6FD-433D-9ECF-D90E13C0F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70" name="Text Box 7">
          <a:extLst>
            <a:ext uri="{FF2B5EF4-FFF2-40B4-BE49-F238E27FC236}">
              <a16:creationId xmlns:a16="http://schemas.microsoft.com/office/drawing/2014/main" id="{40876B87-7295-460B-A1AB-1BBE4CE17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71" name="Text Box 7">
          <a:extLst>
            <a:ext uri="{FF2B5EF4-FFF2-40B4-BE49-F238E27FC236}">
              <a16:creationId xmlns:a16="http://schemas.microsoft.com/office/drawing/2014/main" id="{6631CD37-7EB3-4ACD-8F7C-914E3643D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72" name="Text Box 7">
          <a:extLst>
            <a:ext uri="{FF2B5EF4-FFF2-40B4-BE49-F238E27FC236}">
              <a16:creationId xmlns:a16="http://schemas.microsoft.com/office/drawing/2014/main" id="{BE89F887-F509-45A9-881A-8287C7ABBA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73" name="Text Box 7">
          <a:extLst>
            <a:ext uri="{FF2B5EF4-FFF2-40B4-BE49-F238E27FC236}">
              <a16:creationId xmlns:a16="http://schemas.microsoft.com/office/drawing/2014/main" id="{0BACB969-03C7-45F9-8214-C26867E5BF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74" name="Text Box 7">
          <a:extLst>
            <a:ext uri="{FF2B5EF4-FFF2-40B4-BE49-F238E27FC236}">
              <a16:creationId xmlns:a16="http://schemas.microsoft.com/office/drawing/2014/main" id="{6570E21F-AC83-44EC-8A74-353DB374A5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75" name="Text Box 7">
          <a:extLst>
            <a:ext uri="{FF2B5EF4-FFF2-40B4-BE49-F238E27FC236}">
              <a16:creationId xmlns:a16="http://schemas.microsoft.com/office/drawing/2014/main" id="{E9AF34D2-43B4-47E8-B102-DB62FE49ED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76" name="Text Box 7">
          <a:extLst>
            <a:ext uri="{FF2B5EF4-FFF2-40B4-BE49-F238E27FC236}">
              <a16:creationId xmlns:a16="http://schemas.microsoft.com/office/drawing/2014/main" id="{6B6939A1-0F8C-4AEF-BC89-2AC7FD7510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77" name="Text Box 7">
          <a:extLst>
            <a:ext uri="{FF2B5EF4-FFF2-40B4-BE49-F238E27FC236}">
              <a16:creationId xmlns:a16="http://schemas.microsoft.com/office/drawing/2014/main" id="{AAF86AE7-05A7-4E8C-AA02-C50649774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78" name="Text Box 7">
          <a:extLst>
            <a:ext uri="{FF2B5EF4-FFF2-40B4-BE49-F238E27FC236}">
              <a16:creationId xmlns:a16="http://schemas.microsoft.com/office/drawing/2014/main" id="{05CB81F4-0AB0-49D2-BB11-418E0677F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79" name="Text Box 7">
          <a:extLst>
            <a:ext uri="{FF2B5EF4-FFF2-40B4-BE49-F238E27FC236}">
              <a16:creationId xmlns:a16="http://schemas.microsoft.com/office/drawing/2014/main" id="{AA97CE31-6B03-4857-9AE4-EACEE1D77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80" name="Text Box 7">
          <a:extLst>
            <a:ext uri="{FF2B5EF4-FFF2-40B4-BE49-F238E27FC236}">
              <a16:creationId xmlns:a16="http://schemas.microsoft.com/office/drawing/2014/main" id="{9969C40B-CA51-40DF-B4CD-A7609EDEDD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81" name="Text Box 7">
          <a:extLst>
            <a:ext uri="{FF2B5EF4-FFF2-40B4-BE49-F238E27FC236}">
              <a16:creationId xmlns:a16="http://schemas.microsoft.com/office/drawing/2014/main" id="{19655427-0494-4F10-B86B-652011F546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82" name="Text Box 7">
          <a:extLst>
            <a:ext uri="{FF2B5EF4-FFF2-40B4-BE49-F238E27FC236}">
              <a16:creationId xmlns:a16="http://schemas.microsoft.com/office/drawing/2014/main" id="{9CEC9FB4-2A9D-4ECF-A501-D3738BE60D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83" name="Text Box 7">
          <a:extLst>
            <a:ext uri="{FF2B5EF4-FFF2-40B4-BE49-F238E27FC236}">
              <a16:creationId xmlns:a16="http://schemas.microsoft.com/office/drawing/2014/main" id="{2DD0CE55-B5D9-4771-8D8F-A38FE67CA2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84" name="Text Box 7">
          <a:extLst>
            <a:ext uri="{FF2B5EF4-FFF2-40B4-BE49-F238E27FC236}">
              <a16:creationId xmlns:a16="http://schemas.microsoft.com/office/drawing/2014/main" id="{35B28DB0-2DD9-484F-BFEF-5D6FD1F255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85" name="Text Box 7">
          <a:extLst>
            <a:ext uri="{FF2B5EF4-FFF2-40B4-BE49-F238E27FC236}">
              <a16:creationId xmlns:a16="http://schemas.microsoft.com/office/drawing/2014/main" id="{7D0F1DD3-7EE7-4E9F-B3BA-A48BB972B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86" name="Text Box 7">
          <a:extLst>
            <a:ext uri="{FF2B5EF4-FFF2-40B4-BE49-F238E27FC236}">
              <a16:creationId xmlns:a16="http://schemas.microsoft.com/office/drawing/2014/main" id="{99613B4D-ED77-42A0-9746-F13B67355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87" name="Text Box 7">
          <a:extLst>
            <a:ext uri="{FF2B5EF4-FFF2-40B4-BE49-F238E27FC236}">
              <a16:creationId xmlns:a16="http://schemas.microsoft.com/office/drawing/2014/main" id="{F379C796-508A-486B-9EB6-125EEBED6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88" name="Text Box 7">
          <a:extLst>
            <a:ext uri="{FF2B5EF4-FFF2-40B4-BE49-F238E27FC236}">
              <a16:creationId xmlns:a16="http://schemas.microsoft.com/office/drawing/2014/main" id="{3A96FB8D-8F9F-4277-A5F7-37774BFED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89" name="Text Box 7">
          <a:extLst>
            <a:ext uri="{FF2B5EF4-FFF2-40B4-BE49-F238E27FC236}">
              <a16:creationId xmlns:a16="http://schemas.microsoft.com/office/drawing/2014/main" id="{5D291063-25D9-4C7D-9E23-2221D23882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90" name="Text Box 7">
          <a:extLst>
            <a:ext uri="{FF2B5EF4-FFF2-40B4-BE49-F238E27FC236}">
              <a16:creationId xmlns:a16="http://schemas.microsoft.com/office/drawing/2014/main" id="{32071951-C7E3-4DE8-AA46-4E8165123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91" name="Text Box 7">
          <a:extLst>
            <a:ext uri="{FF2B5EF4-FFF2-40B4-BE49-F238E27FC236}">
              <a16:creationId xmlns:a16="http://schemas.microsoft.com/office/drawing/2014/main" id="{A0AA185E-9B5A-402C-93C4-451B058EC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92" name="Text Box 7">
          <a:extLst>
            <a:ext uri="{FF2B5EF4-FFF2-40B4-BE49-F238E27FC236}">
              <a16:creationId xmlns:a16="http://schemas.microsoft.com/office/drawing/2014/main" id="{47E1A64D-D3AD-4C8D-B772-1C3370B8D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93" name="Text Box 7">
          <a:extLst>
            <a:ext uri="{FF2B5EF4-FFF2-40B4-BE49-F238E27FC236}">
              <a16:creationId xmlns:a16="http://schemas.microsoft.com/office/drawing/2014/main" id="{5A786C9A-62E3-46F5-9EBC-09C378BFB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94" name="Text Box 7">
          <a:extLst>
            <a:ext uri="{FF2B5EF4-FFF2-40B4-BE49-F238E27FC236}">
              <a16:creationId xmlns:a16="http://schemas.microsoft.com/office/drawing/2014/main" id="{9B63DEC2-D5DA-4992-980E-1EA386DC5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95" name="Text Box 7">
          <a:extLst>
            <a:ext uri="{FF2B5EF4-FFF2-40B4-BE49-F238E27FC236}">
              <a16:creationId xmlns:a16="http://schemas.microsoft.com/office/drawing/2014/main" id="{7418C9F1-FB13-4300-854F-90E81048C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96" name="Text Box 7">
          <a:extLst>
            <a:ext uri="{FF2B5EF4-FFF2-40B4-BE49-F238E27FC236}">
              <a16:creationId xmlns:a16="http://schemas.microsoft.com/office/drawing/2014/main" id="{D9293A84-BDD6-413C-978B-19FDAB3AD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97" name="Text Box 7">
          <a:extLst>
            <a:ext uri="{FF2B5EF4-FFF2-40B4-BE49-F238E27FC236}">
              <a16:creationId xmlns:a16="http://schemas.microsoft.com/office/drawing/2014/main" id="{C7B0429F-4B26-4F95-80AB-8C996F077D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98" name="Text Box 7">
          <a:extLst>
            <a:ext uri="{FF2B5EF4-FFF2-40B4-BE49-F238E27FC236}">
              <a16:creationId xmlns:a16="http://schemas.microsoft.com/office/drawing/2014/main" id="{C811521D-E562-495E-A6F8-A8D70AA2D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199" name="Text Box 7">
          <a:extLst>
            <a:ext uri="{FF2B5EF4-FFF2-40B4-BE49-F238E27FC236}">
              <a16:creationId xmlns:a16="http://schemas.microsoft.com/office/drawing/2014/main" id="{919BB9F6-4193-4324-88B5-6E0E24AEA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00" name="Text Box 7">
          <a:extLst>
            <a:ext uri="{FF2B5EF4-FFF2-40B4-BE49-F238E27FC236}">
              <a16:creationId xmlns:a16="http://schemas.microsoft.com/office/drawing/2014/main" id="{21782188-485A-459F-890E-846CEA820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01" name="Text Box 7">
          <a:extLst>
            <a:ext uri="{FF2B5EF4-FFF2-40B4-BE49-F238E27FC236}">
              <a16:creationId xmlns:a16="http://schemas.microsoft.com/office/drawing/2014/main" id="{71871328-18C8-4D5E-88F9-644A28531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02" name="Text Box 7">
          <a:extLst>
            <a:ext uri="{FF2B5EF4-FFF2-40B4-BE49-F238E27FC236}">
              <a16:creationId xmlns:a16="http://schemas.microsoft.com/office/drawing/2014/main" id="{B22925D8-611F-4017-9795-F894685E9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03" name="Text Box 7">
          <a:extLst>
            <a:ext uri="{FF2B5EF4-FFF2-40B4-BE49-F238E27FC236}">
              <a16:creationId xmlns:a16="http://schemas.microsoft.com/office/drawing/2014/main" id="{CFB38D42-98A1-4C09-BF02-AD57AAA23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04" name="Text Box 7">
          <a:extLst>
            <a:ext uri="{FF2B5EF4-FFF2-40B4-BE49-F238E27FC236}">
              <a16:creationId xmlns:a16="http://schemas.microsoft.com/office/drawing/2014/main" id="{08296CAB-DA26-4988-8B09-9C2F656A1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05" name="Text Box 7">
          <a:extLst>
            <a:ext uri="{FF2B5EF4-FFF2-40B4-BE49-F238E27FC236}">
              <a16:creationId xmlns:a16="http://schemas.microsoft.com/office/drawing/2014/main" id="{A80702DB-7265-4EFD-A44D-0BA266E81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06" name="Text Box 7">
          <a:extLst>
            <a:ext uri="{FF2B5EF4-FFF2-40B4-BE49-F238E27FC236}">
              <a16:creationId xmlns:a16="http://schemas.microsoft.com/office/drawing/2014/main" id="{43CA5D92-065E-4747-8590-5FC44ACBE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07" name="Text Box 7">
          <a:extLst>
            <a:ext uri="{FF2B5EF4-FFF2-40B4-BE49-F238E27FC236}">
              <a16:creationId xmlns:a16="http://schemas.microsoft.com/office/drawing/2014/main" id="{D3E56604-EE55-4F74-AC60-57646E983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08" name="Text Box 7">
          <a:extLst>
            <a:ext uri="{FF2B5EF4-FFF2-40B4-BE49-F238E27FC236}">
              <a16:creationId xmlns:a16="http://schemas.microsoft.com/office/drawing/2014/main" id="{810E6964-9A8B-46E4-AACE-F561F5684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09" name="Text Box 7">
          <a:extLst>
            <a:ext uri="{FF2B5EF4-FFF2-40B4-BE49-F238E27FC236}">
              <a16:creationId xmlns:a16="http://schemas.microsoft.com/office/drawing/2014/main" id="{E82CF81D-2DFC-424F-8393-FC26374FF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10" name="Text Box 7">
          <a:extLst>
            <a:ext uri="{FF2B5EF4-FFF2-40B4-BE49-F238E27FC236}">
              <a16:creationId xmlns:a16="http://schemas.microsoft.com/office/drawing/2014/main" id="{E5AAA9B8-EBEE-4E70-BB98-A5E544277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11" name="Text Box 7">
          <a:extLst>
            <a:ext uri="{FF2B5EF4-FFF2-40B4-BE49-F238E27FC236}">
              <a16:creationId xmlns:a16="http://schemas.microsoft.com/office/drawing/2014/main" id="{BA501AD8-B69D-4305-A744-1801D681D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12" name="Text Box 7">
          <a:extLst>
            <a:ext uri="{FF2B5EF4-FFF2-40B4-BE49-F238E27FC236}">
              <a16:creationId xmlns:a16="http://schemas.microsoft.com/office/drawing/2014/main" id="{85E61C2F-DD1C-4958-A6B9-3D5CACE88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13" name="Text Box 7">
          <a:extLst>
            <a:ext uri="{FF2B5EF4-FFF2-40B4-BE49-F238E27FC236}">
              <a16:creationId xmlns:a16="http://schemas.microsoft.com/office/drawing/2014/main" id="{041DA27D-F2A9-45A3-8136-4F9C4AB26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14" name="Text Box 7">
          <a:extLst>
            <a:ext uri="{FF2B5EF4-FFF2-40B4-BE49-F238E27FC236}">
              <a16:creationId xmlns:a16="http://schemas.microsoft.com/office/drawing/2014/main" id="{59E3B526-7E1C-4487-AD97-F560A273D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15" name="Text Box 7">
          <a:extLst>
            <a:ext uri="{FF2B5EF4-FFF2-40B4-BE49-F238E27FC236}">
              <a16:creationId xmlns:a16="http://schemas.microsoft.com/office/drawing/2014/main" id="{BCA6430B-033C-41E9-B65B-172913353E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16" name="Text Box 7">
          <a:extLst>
            <a:ext uri="{FF2B5EF4-FFF2-40B4-BE49-F238E27FC236}">
              <a16:creationId xmlns:a16="http://schemas.microsoft.com/office/drawing/2014/main" id="{42A151AE-D31B-40A6-A5EE-FA5F881F7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17" name="Text Box 7">
          <a:extLst>
            <a:ext uri="{FF2B5EF4-FFF2-40B4-BE49-F238E27FC236}">
              <a16:creationId xmlns:a16="http://schemas.microsoft.com/office/drawing/2014/main" id="{FAFDEBBC-2EBB-4959-AA6C-64AB07C61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18" name="Text Box 7">
          <a:extLst>
            <a:ext uri="{FF2B5EF4-FFF2-40B4-BE49-F238E27FC236}">
              <a16:creationId xmlns:a16="http://schemas.microsoft.com/office/drawing/2014/main" id="{B3726828-17C7-484C-A4C6-6823BA9C9B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19" name="Text Box 7">
          <a:extLst>
            <a:ext uri="{FF2B5EF4-FFF2-40B4-BE49-F238E27FC236}">
              <a16:creationId xmlns:a16="http://schemas.microsoft.com/office/drawing/2014/main" id="{DA8BF71F-6869-4058-B9D8-0A4B60F062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20" name="Text Box 7">
          <a:extLst>
            <a:ext uri="{FF2B5EF4-FFF2-40B4-BE49-F238E27FC236}">
              <a16:creationId xmlns:a16="http://schemas.microsoft.com/office/drawing/2014/main" id="{2D1C301E-DAA4-4DE7-BBDB-8508D1436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21" name="Text Box 7">
          <a:extLst>
            <a:ext uri="{FF2B5EF4-FFF2-40B4-BE49-F238E27FC236}">
              <a16:creationId xmlns:a16="http://schemas.microsoft.com/office/drawing/2014/main" id="{89852F5B-FA45-4F5C-A7ED-C25869E0F2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22" name="Text Box 7">
          <a:extLst>
            <a:ext uri="{FF2B5EF4-FFF2-40B4-BE49-F238E27FC236}">
              <a16:creationId xmlns:a16="http://schemas.microsoft.com/office/drawing/2014/main" id="{E021DF6C-3B88-4464-BC90-AADEF15051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23" name="Text Box 7">
          <a:extLst>
            <a:ext uri="{FF2B5EF4-FFF2-40B4-BE49-F238E27FC236}">
              <a16:creationId xmlns:a16="http://schemas.microsoft.com/office/drawing/2014/main" id="{1AB7DAFC-4458-4485-9F0C-5D757C6FCA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24" name="Text Box 7">
          <a:extLst>
            <a:ext uri="{FF2B5EF4-FFF2-40B4-BE49-F238E27FC236}">
              <a16:creationId xmlns:a16="http://schemas.microsoft.com/office/drawing/2014/main" id="{D6068380-4DC0-4240-A03B-404E14CE9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25" name="Text Box 7">
          <a:extLst>
            <a:ext uri="{FF2B5EF4-FFF2-40B4-BE49-F238E27FC236}">
              <a16:creationId xmlns:a16="http://schemas.microsoft.com/office/drawing/2014/main" id="{C1A5367B-6E9C-4126-A87E-8AE0C2AF4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26" name="Text Box 7">
          <a:extLst>
            <a:ext uri="{FF2B5EF4-FFF2-40B4-BE49-F238E27FC236}">
              <a16:creationId xmlns:a16="http://schemas.microsoft.com/office/drawing/2014/main" id="{CA15350B-1DF3-4664-A1F7-B74F94402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27" name="Text Box 7">
          <a:extLst>
            <a:ext uri="{FF2B5EF4-FFF2-40B4-BE49-F238E27FC236}">
              <a16:creationId xmlns:a16="http://schemas.microsoft.com/office/drawing/2014/main" id="{8EA834F6-E1CA-465F-8B69-BD30C5BCF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28" name="Text Box 7">
          <a:extLst>
            <a:ext uri="{FF2B5EF4-FFF2-40B4-BE49-F238E27FC236}">
              <a16:creationId xmlns:a16="http://schemas.microsoft.com/office/drawing/2014/main" id="{0E387276-58D1-4FA8-A7FA-C7277050FC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29" name="Text Box 7">
          <a:extLst>
            <a:ext uri="{FF2B5EF4-FFF2-40B4-BE49-F238E27FC236}">
              <a16:creationId xmlns:a16="http://schemas.microsoft.com/office/drawing/2014/main" id="{CAB5DC2C-1A49-4CA5-AD53-C4D229CE3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30" name="Text Box 7">
          <a:extLst>
            <a:ext uri="{FF2B5EF4-FFF2-40B4-BE49-F238E27FC236}">
              <a16:creationId xmlns:a16="http://schemas.microsoft.com/office/drawing/2014/main" id="{7D27E642-2F1A-4FED-A35C-55627D41E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31" name="Text Box 7">
          <a:extLst>
            <a:ext uri="{FF2B5EF4-FFF2-40B4-BE49-F238E27FC236}">
              <a16:creationId xmlns:a16="http://schemas.microsoft.com/office/drawing/2014/main" id="{3A207916-A961-4B0F-9669-B71F41749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32" name="Text Box 7">
          <a:extLst>
            <a:ext uri="{FF2B5EF4-FFF2-40B4-BE49-F238E27FC236}">
              <a16:creationId xmlns:a16="http://schemas.microsoft.com/office/drawing/2014/main" id="{D81D628F-6124-4BD8-BC1D-8975BB7D8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33" name="Text Box 7">
          <a:extLst>
            <a:ext uri="{FF2B5EF4-FFF2-40B4-BE49-F238E27FC236}">
              <a16:creationId xmlns:a16="http://schemas.microsoft.com/office/drawing/2014/main" id="{D7F32BD0-6550-47D8-89D8-12E929B23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34" name="Text Box 7">
          <a:extLst>
            <a:ext uri="{FF2B5EF4-FFF2-40B4-BE49-F238E27FC236}">
              <a16:creationId xmlns:a16="http://schemas.microsoft.com/office/drawing/2014/main" id="{28412F37-6835-4BEB-ACC2-76F897092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35" name="Text Box 7">
          <a:extLst>
            <a:ext uri="{FF2B5EF4-FFF2-40B4-BE49-F238E27FC236}">
              <a16:creationId xmlns:a16="http://schemas.microsoft.com/office/drawing/2014/main" id="{6E08174C-02C8-4A37-B9C3-DBA3FC6B1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36" name="Text Box 7">
          <a:extLst>
            <a:ext uri="{FF2B5EF4-FFF2-40B4-BE49-F238E27FC236}">
              <a16:creationId xmlns:a16="http://schemas.microsoft.com/office/drawing/2014/main" id="{856836BC-9B8E-4441-96AD-252931206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37" name="Text Box 7">
          <a:extLst>
            <a:ext uri="{FF2B5EF4-FFF2-40B4-BE49-F238E27FC236}">
              <a16:creationId xmlns:a16="http://schemas.microsoft.com/office/drawing/2014/main" id="{D2F10B85-4CA6-4B8B-883D-5A3DC61F1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38" name="Text Box 7">
          <a:extLst>
            <a:ext uri="{FF2B5EF4-FFF2-40B4-BE49-F238E27FC236}">
              <a16:creationId xmlns:a16="http://schemas.microsoft.com/office/drawing/2014/main" id="{D8E5D303-272C-47EB-A050-5CE576625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39" name="Text Box 7">
          <a:extLst>
            <a:ext uri="{FF2B5EF4-FFF2-40B4-BE49-F238E27FC236}">
              <a16:creationId xmlns:a16="http://schemas.microsoft.com/office/drawing/2014/main" id="{758BB136-B3D4-4D5B-81C7-56F2AF9580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40" name="Text Box 7">
          <a:extLst>
            <a:ext uri="{FF2B5EF4-FFF2-40B4-BE49-F238E27FC236}">
              <a16:creationId xmlns:a16="http://schemas.microsoft.com/office/drawing/2014/main" id="{314689E6-F445-4524-90C3-699ABC6CD3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41" name="Text Box 7">
          <a:extLst>
            <a:ext uri="{FF2B5EF4-FFF2-40B4-BE49-F238E27FC236}">
              <a16:creationId xmlns:a16="http://schemas.microsoft.com/office/drawing/2014/main" id="{97013930-59E4-4EFC-BC4F-64CC64890A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42" name="Text Box 7">
          <a:extLst>
            <a:ext uri="{FF2B5EF4-FFF2-40B4-BE49-F238E27FC236}">
              <a16:creationId xmlns:a16="http://schemas.microsoft.com/office/drawing/2014/main" id="{89FD0587-F61A-4510-8030-4B5472BA6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43" name="Text Box 7">
          <a:extLst>
            <a:ext uri="{FF2B5EF4-FFF2-40B4-BE49-F238E27FC236}">
              <a16:creationId xmlns:a16="http://schemas.microsoft.com/office/drawing/2014/main" id="{C2CC8F5F-6C28-4087-AEB5-82FAB9FBD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44" name="Text Box 7">
          <a:extLst>
            <a:ext uri="{FF2B5EF4-FFF2-40B4-BE49-F238E27FC236}">
              <a16:creationId xmlns:a16="http://schemas.microsoft.com/office/drawing/2014/main" id="{88FB15C5-1A59-4A6F-A886-53B54B298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45" name="Text Box 7">
          <a:extLst>
            <a:ext uri="{FF2B5EF4-FFF2-40B4-BE49-F238E27FC236}">
              <a16:creationId xmlns:a16="http://schemas.microsoft.com/office/drawing/2014/main" id="{CD07CCB2-751B-4329-A8E2-28417CB7B4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46" name="Text Box 7">
          <a:extLst>
            <a:ext uri="{FF2B5EF4-FFF2-40B4-BE49-F238E27FC236}">
              <a16:creationId xmlns:a16="http://schemas.microsoft.com/office/drawing/2014/main" id="{214BCE23-4476-4C75-BC80-0352025A41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47" name="Text Box 7">
          <a:extLst>
            <a:ext uri="{FF2B5EF4-FFF2-40B4-BE49-F238E27FC236}">
              <a16:creationId xmlns:a16="http://schemas.microsoft.com/office/drawing/2014/main" id="{E8FE7BA1-0C01-4E6C-9DA0-7AF1B5A8DD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48" name="Text Box 7">
          <a:extLst>
            <a:ext uri="{FF2B5EF4-FFF2-40B4-BE49-F238E27FC236}">
              <a16:creationId xmlns:a16="http://schemas.microsoft.com/office/drawing/2014/main" id="{C74021ED-F400-45E1-9765-190D60D53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49" name="Text Box 7">
          <a:extLst>
            <a:ext uri="{FF2B5EF4-FFF2-40B4-BE49-F238E27FC236}">
              <a16:creationId xmlns:a16="http://schemas.microsoft.com/office/drawing/2014/main" id="{04671830-457E-4DD2-9230-DDF6FE1C2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50" name="Text Box 7">
          <a:extLst>
            <a:ext uri="{FF2B5EF4-FFF2-40B4-BE49-F238E27FC236}">
              <a16:creationId xmlns:a16="http://schemas.microsoft.com/office/drawing/2014/main" id="{C6DC7B82-2CB2-4E3E-A558-3B2FD36AFB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51" name="Text Box 7">
          <a:extLst>
            <a:ext uri="{FF2B5EF4-FFF2-40B4-BE49-F238E27FC236}">
              <a16:creationId xmlns:a16="http://schemas.microsoft.com/office/drawing/2014/main" id="{8F8AA657-B83C-4CE5-90B3-B2C48C5686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52" name="Text Box 7">
          <a:extLst>
            <a:ext uri="{FF2B5EF4-FFF2-40B4-BE49-F238E27FC236}">
              <a16:creationId xmlns:a16="http://schemas.microsoft.com/office/drawing/2014/main" id="{94DDF1E7-5A73-470E-854C-1355065188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53" name="Text Box 7">
          <a:extLst>
            <a:ext uri="{FF2B5EF4-FFF2-40B4-BE49-F238E27FC236}">
              <a16:creationId xmlns:a16="http://schemas.microsoft.com/office/drawing/2014/main" id="{EF202531-F367-4451-BDDF-266B02E040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54" name="Text Box 7">
          <a:extLst>
            <a:ext uri="{FF2B5EF4-FFF2-40B4-BE49-F238E27FC236}">
              <a16:creationId xmlns:a16="http://schemas.microsoft.com/office/drawing/2014/main" id="{B216DB84-2AF2-4688-A037-0570CEE48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55" name="Text Box 7">
          <a:extLst>
            <a:ext uri="{FF2B5EF4-FFF2-40B4-BE49-F238E27FC236}">
              <a16:creationId xmlns:a16="http://schemas.microsoft.com/office/drawing/2014/main" id="{38D74031-15CC-4C71-B024-336EA1559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56" name="Text Box 7">
          <a:extLst>
            <a:ext uri="{FF2B5EF4-FFF2-40B4-BE49-F238E27FC236}">
              <a16:creationId xmlns:a16="http://schemas.microsoft.com/office/drawing/2014/main" id="{29646CA2-5DE2-4325-9ED8-55E348D3A8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57" name="Text Box 7">
          <a:extLst>
            <a:ext uri="{FF2B5EF4-FFF2-40B4-BE49-F238E27FC236}">
              <a16:creationId xmlns:a16="http://schemas.microsoft.com/office/drawing/2014/main" id="{0C44C95D-5384-47CE-98A5-CF5178A25E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58" name="Text Box 7">
          <a:extLst>
            <a:ext uri="{FF2B5EF4-FFF2-40B4-BE49-F238E27FC236}">
              <a16:creationId xmlns:a16="http://schemas.microsoft.com/office/drawing/2014/main" id="{348B69FF-64FE-4716-B756-02DDF3E010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59" name="Text Box 7">
          <a:extLst>
            <a:ext uri="{FF2B5EF4-FFF2-40B4-BE49-F238E27FC236}">
              <a16:creationId xmlns:a16="http://schemas.microsoft.com/office/drawing/2014/main" id="{1BCD26F9-13A4-442C-AB62-161DF3D03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60" name="Text Box 7">
          <a:extLst>
            <a:ext uri="{FF2B5EF4-FFF2-40B4-BE49-F238E27FC236}">
              <a16:creationId xmlns:a16="http://schemas.microsoft.com/office/drawing/2014/main" id="{25EDF364-C71F-486C-8D72-DA4FFF2044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61" name="Text Box 7">
          <a:extLst>
            <a:ext uri="{FF2B5EF4-FFF2-40B4-BE49-F238E27FC236}">
              <a16:creationId xmlns:a16="http://schemas.microsoft.com/office/drawing/2014/main" id="{F576CACE-2D16-4453-9691-E9959AB96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62" name="Text Box 7">
          <a:extLst>
            <a:ext uri="{FF2B5EF4-FFF2-40B4-BE49-F238E27FC236}">
              <a16:creationId xmlns:a16="http://schemas.microsoft.com/office/drawing/2014/main" id="{669A6BFF-F044-4457-BFFF-9513461D9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63" name="Text Box 7">
          <a:extLst>
            <a:ext uri="{FF2B5EF4-FFF2-40B4-BE49-F238E27FC236}">
              <a16:creationId xmlns:a16="http://schemas.microsoft.com/office/drawing/2014/main" id="{99802CAB-B6DA-42BB-8ACF-1D2DCEC3C5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64" name="Text Box 7">
          <a:extLst>
            <a:ext uri="{FF2B5EF4-FFF2-40B4-BE49-F238E27FC236}">
              <a16:creationId xmlns:a16="http://schemas.microsoft.com/office/drawing/2014/main" id="{13975F32-5537-4533-886E-B10F5A4725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65" name="Text Box 7">
          <a:extLst>
            <a:ext uri="{FF2B5EF4-FFF2-40B4-BE49-F238E27FC236}">
              <a16:creationId xmlns:a16="http://schemas.microsoft.com/office/drawing/2014/main" id="{BBBE014B-2329-4768-AE0C-5814A4C45C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66" name="Text Box 7">
          <a:extLst>
            <a:ext uri="{FF2B5EF4-FFF2-40B4-BE49-F238E27FC236}">
              <a16:creationId xmlns:a16="http://schemas.microsoft.com/office/drawing/2014/main" id="{829C3F17-DF74-479D-9D7C-62A25C857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67" name="Text Box 7">
          <a:extLst>
            <a:ext uri="{FF2B5EF4-FFF2-40B4-BE49-F238E27FC236}">
              <a16:creationId xmlns:a16="http://schemas.microsoft.com/office/drawing/2014/main" id="{AEAD33C7-8852-4E6C-8CA6-E5C7A7EEE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68" name="Text Box 7">
          <a:extLst>
            <a:ext uri="{FF2B5EF4-FFF2-40B4-BE49-F238E27FC236}">
              <a16:creationId xmlns:a16="http://schemas.microsoft.com/office/drawing/2014/main" id="{00721C20-B42C-482E-B1B8-114AA4B2B7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69" name="Text Box 7">
          <a:extLst>
            <a:ext uri="{FF2B5EF4-FFF2-40B4-BE49-F238E27FC236}">
              <a16:creationId xmlns:a16="http://schemas.microsoft.com/office/drawing/2014/main" id="{DF522D35-1CEF-4E30-983B-8CB020461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70" name="Text Box 7">
          <a:extLst>
            <a:ext uri="{FF2B5EF4-FFF2-40B4-BE49-F238E27FC236}">
              <a16:creationId xmlns:a16="http://schemas.microsoft.com/office/drawing/2014/main" id="{2069E6E5-B6C5-4877-97A6-0A2508B30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71" name="Text Box 7">
          <a:extLst>
            <a:ext uri="{FF2B5EF4-FFF2-40B4-BE49-F238E27FC236}">
              <a16:creationId xmlns:a16="http://schemas.microsoft.com/office/drawing/2014/main" id="{C2BDEDD3-EB8C-489F-A085-FC9E7F2A39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72" name="Text Box 7">
          <a:extLst>
            <a:ext uri="{FF2B5EF4-FFF2-40B4-BE49-F238E27FC236}">
              <a16:creationId xmlns:a16="http://schemas.microsoft.com/office/drawing/2014/main" id="{06407429-B506-485F-B244-B12240999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73" name="Text Box 7">
          <a:extLst>
            <a:ext uri="{FF2B5EF4-FFF2-40B4-BE49-F238E27FC236}">
              <a16:creationId xmlns:a16="http://schemas.microsoft.com/office/drawing/2014/main" id="{DA5636CA-1330-4F27-8679-FCBC2EAE9F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4274" name="Text Box 7">
          <a:extLst>
            <a:ext uri="{FF2B5EF4-FFF2-40B4-BE49-F238E27FC236}">
              <a16:creationId xmlns:a16="http://schemas.microsoft.com/office/drawing/2014/main" id="{661B40E9-AEDA-4C3A-B9A1-606578E938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75" name="Text Box 7">
          <a:extLst>
            <a:ext uri="{FF2B5EF4-FFF2-40B4-BE49-F238E27FC236}">
              <a16:creationId xmlns:a16="http://schemas.microsoft.com/office/drawing/2014/main" id="{B11D4F2F-E03C-4058-B8A2-489B257FD9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76" name="Text Box 7">
          <a:extLst>
            <a:ext uri="{FF2B5EF4-FFF2-40B4-BE49-F238E27FC236}">
              <a16:creationId xmlns:a16="http://schemas.microsoft.com/office/drawing/2014/main" id="{A2A9D796-228F-49A1-B59D-E39056A5C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77" name="Text Box 7">
          <a:extLst>
            <a:ext uri="{FF2B5EF4-FFF2-40B4-BE49-F238E27FC236}">
              <a16:creationId xmlns:a16="http://schemas.microsoft.com/office/drawing/2014/main" id="{24BFF29A-F685-4518-99D8-6B8518CE1D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78" name="Text Box 7">
          <a:extLst>
            <a:ext uri="{FF2B5EF4-FFF2-40B4-BE49-F238E27FC236}">
              <a16:creationId xmlns:a16="http://schemas.microsoft.com/office/drawing/2014/main" id="{8F60D2A9-DA7C-43F2-91A0-1446D7120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79" name="Text Box 7">
          <a:extLst>
            <a:ext uri="{FF2B5EF4-FFF2-40B4-BE49-F238E27FC236}">
              <a16:creationId xmlns:a16="http://schemas.microsoft.com/office/drawing/2014/main" id="{85911F2E-0D0C-4F27-8935-99E8FC58B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80" name="Text Box 7">
          <a:extLst>
            <a:ext uri="{FF2B5EF4-FFF2-40B4-BE49-F238E27FC236}">
              <a16:creationId xmlns:a16="http://schemas.microsoft.com/office/drawing/2014/main" id="{F81CA921-74D8-4447-A4FD-C6A73EBFFA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81" name="Text Box 7">
          <a:extLst>
            <a:ext uri="{FF2B5EF4-FFF2-40B4-BE49-F238E27FC236}">
              <a16:creationId xmlns:a16="http://schemas.microsoft.com/office/drawing/2014/main" id="{EC6B8201-0C5B-435A-9D86-2CCE6903E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82" name="Text Box 7">
          <a:extLst>
            <a:ext uri="{FF2B5EF4-FFF2-40B4-BE49-F238E27FC236}">
              <a16:creationId xmlns:a16="http://schemas.microsoft.com/office/drawing/2014/main" id="{B940672B-74B6-40D9-996F-6F6F06591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83" name="Text Box 7">
          <a:extLst>
            <a:ext uri="{FF2B5EF4-FFF2-40B4-BE49-F238E27FC236}">
              <a16:creationId xmlns:a16="http://schemas.microsoft.com/office/drawing/2014/main" id="{40688391-FADF-4C16-9A2A-169145A018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84" name="Text Box 7">
          <a:extLst>
            <a:ext uri="{FF2B5EF4-FFF2-40B4-BE49-F238E27FC236}">
              <a16:creationId xmlns:a16="http://schemas.microsoft.com/office/drawing/2014/main" id="{50D042CC-0281-4D8A-B2F3-BCFF09E0B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85" name="Text Box 7">
          <a:extLst>
            <a:ext uri="{FF2B5EF4-FFF2-40B4-BE49-F238E27FC236}">
              <a16:creationId xmlns:a16="http://schemas.microsoft.com/office/drawing/2014/main" id="{E09C20F5-9AD9-46AE-80C6-134004488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86" name="Text Box 7">
          <a:extLst>
            <a:ext uri="{FF2B5EF4-FFF2-40B4-BE49-F238E27FC236}">
              <a16:creationId xmlns:a16="http://schemas.microsoft.com/office/drawing/2014/main" id="{C083A606-7B9A-44C6-9731-195F5EB32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87" name="Text Box 7">
          <a:extLst>
            <a:ext uri="{FF2B5EF4-FFF2-40B4-BE49-F238E27FC236}">
              <a16:creationId xmlns:a16="http://schemas.microsoft.com/office/drawing/2014/main" id="{0CDE4B90-1892-47B8-875C-F78573233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88" name="Text Box 7">
          <a:extLst>
            <a:ext uri="{FF2B5EF4-FFF2-40B4-BE49-F238E27FC236}">
              <a16:creationId xmlns:a16="http://schemas.microsoft.com/office/drawing/2014/main" id="{7CB11277-6114-401B-88BE-0A9F927A61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89" name="Text Box 7">
          <a:extLst>
            <a:ext uri="{FF2B5EF4-FFF2-40B4-BE49-F238E27FC236}">
              <a16:creationId xmlns:a16="http://schemas.microsoft.com/office/drawing/2014/main" id="{EF37CE6B-8D57-4314-93E4-09904C4BA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90" name="Text Box 7">
          <a:extLst>
            <a:ext uri="{FF2B5EF4-FFF2-40B4-BE49-F238E27FC236}">
              <a16:creationId xmlns:a16="http://schemas.microsoft.com/office/drawing/2014/main" id="{BCD7F229-C5B3-4207-9A96-BE0C0D372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91" name="Text Box 7">
          <a:extLst>
            <a:ext uri="{FF2B5EF4-FFF2-40B4-BE49-F238E27FC236}">
              <a16:creationId xmlns:a16="http://schemas.microsoft.com/office/drawing/2014/main" id="{990F0A29-6F21-409D-AE18-86F145469E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92" name="Text Box 7">
          <a:extLst>
            <a:ext uri="{FF2B5EF4-FFF2-40B4-BE49-F238E27FC236}">
              <a16:creationId xmlns:a16="http://schemas.microsoft.com/office/drawing/2014/main" id="{04053737-0482-4078-BAAD-2545BCF6C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93" name="Text Box 7">
          <a:extLst>
            <a:ext uri="{FF2B5EF4-FFF2-40B4-BE49-F238E27FC236}">
              <a16:creationId xmlns:a16="http://schemas.microsoft.com/office/drawing/2014/main" id="{D2B2DF83-4892-4742-9FFD-9D62173E5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94" name="Text Box 7">
          <a:extLst>
            <a:ext uri="{FF2B5EF4-FFF2-40B4-BE49-F238E27FC236}">
              <a16:creationId xmlns:a16="http://schemas.microsoft.com/office/drawing/2014/main" id="{4302BFCF-83D1-4289-9C1F-1BA6CDBD28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95" name="Text Box 7">
          <a:extLst>
            <a:ext uri="{FF2B5EF4-FFF2-40B4-BE49-F238E27FC236}">
              <a16:creationId xmlns:a16="http://schemas.microsoft.com/office/drawing/2014/main" id="{AEDBB8CF-6123-4A83-8184-DF9A383A83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96" name="Text Box 7">
          <a:extLst>
            <a:ext uri="{FF2B5EF4-FFF2-40B4-BE49-F238E27FC236}">
              <a16:creationId xmlns:a16="http://schemas.microsoft.com/office/drawing/2014/main" id="{CF8BDDD2-2418-405F-880E-DA17C400F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97" name="Text Box 7">
          <a:extLst>
            <a:ext uri="{FF2B5EF4-FFF2-40B4-BE49-F238E27FC236}">
              <a16:creationId xmlns:a16="http://schemas.microsoft.com/office/drawing/2014/main" id="{9112696D-F509-4B6D-A45B-F5F7330D8C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98" name="Text Box 7">
          <a:extLst>
            <a:ext uri="{FF2B5EF4-FFF2-40B4-BE49-F238E27FC236}">
              <a16:creationId xmlns:a16="http://schemas.microsoft.com/office/drawing/2014/main" id="{6A73A04F-4B9D-406A-BBEA-465303A71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299" name="Text Box 7">
          <a:extLst>
            <a:ext uri="{FF2B5EF4-FFF2-40B4-BE49-F238E27FC236}">
              <a16:creationId xmlns:a16="http://schemas.microsoft.com/office/drawing/2014/main" id="{079061D4-5DED-492C-B98F-769EF4FB2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00" name="Text Box 7">
          <a:extLst>
            <a:ext uri="{FF2B5EF4-FFF2-40B4-BE49-F238E27FC236}">
              <a16:creationId xmlns:a16="http://schemas.microsoft.com/office/drawing/2014/main" id="{C0452CCC-A92A-48CF-8AE4-CBBD4FDDC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01" name="Text Box 7">
          <a:extLst>
            <a:ext uri="{FF2B5EF4-FFF2-40B4-BE49-F238E27FC236}">
              <a16:creationId xmlns:a16="http://schemas.microsoft.com/office/drawing/2014/main" id="{B2C67703-CDE1-412D-BA7A-8DF970F5F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02" name="Text Box 7">
          <a:extLst>
            <a:ext uri="{FF2B5EF4-FFF2-40B4-BE49-F238E27FC236}">
              <a16:creationId xmlns:a16="http://schemas.microsoft.com/office/drawing/2014/main" id="{0507DBBD-DD34-4F9E-BAB7-28787A025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03" name="Text Box 7">
          <a:extLst>
            <a:ext uri="{FF2B5EF4-FFF2-40B4-BE49-F238E27FC236}">
              <a16:creationId xmlns:a16="http://schemas.microsoft.com/office/drawing/2014/main" id="{E316B5E3-8F23-4871-AF22-8EEDCE76B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04" name="Text Box 7">
          <a:extLst>
            <a:ext uri="{FF2B5EF4-FFF2-40B4-BE49-F238E27FC236}">
              <a16:creationId xmlns:a16="http://schemas.microsoft.com/office/drawing/2014/main" id="{608A8850-14E2-447B-916E-FD1B6F5DA3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05" name="Text Box 7">
          <a:extLst>
            <a:ext uri="{FF2B5EF4-FFF2-40B4-BE49-F238E27FC236}">
              <a16:creationId xmlns:a16="http://schemas.microsoft.com/office/drawing/2014/main" id="{D50F6D55-F8A7-40A6-9D6D-CFFA5628D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06" name="Text Box 7">
          <a:extLst>
            <a:ext uri="{FF2B5EF4-FFF2-40B4-BE49-F238E27FC236}">
              <a16:creationId xmlns:a16="http://schemas.microsoft.com/office/drawing/2014/main" id="{32ED4196-3E33-4035-8A8C-0D3C17099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07" name="Text Box 7">
          <a:extLst>
            <a:ext uri="{FF2B5EF4-FFF2-40B4-BE49-F238E27FC236}">
              <a16:creationId xmlns:a16="http://schemas.microsoft.com/office/drawing/2014/main" id="{7BBC22BF-AAB0-4CEB-8E1A-56D96DF1B2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08" name="Text Box 7">
          <a:extLst>
            <a:ext uri="{FF2B5EF4-FFF2-40B4-BE49-F238E27FC236}">
              <a16:creationId xmlns:a16="http://schemas.microsoft.com/office/drawing/2014/main" id="{667C4701-F825-4E18-B857-AC2B6AD562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09" name="Text Box 7">
          <a:extLst>
            <a:ext uri="{FF2B5EF4-FFF2-40B4-BE49-F238E27FC236}">
              <a16:creationId xmlns:a16="http://schemas.microsoft.com/office/drawing/2014/main" id="{1820EE21-C041-48C3-9B6A-E7C12108ED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10" name="Text Box 7">
          <a:extLst>
            <a:ext uri="{FF2B5EF4-FFF2-40B4-BE49-F238E27FC236}">
              <a16:creationId xmlns:a16="http://schemas.microsoft.com/office/drawing/2014/main" id="{A206A9CD-390F-41DF-B1BF-73C88DD6D1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11" name="Text Box 7">
          <a:extLst>
            <a:ext uri="{FF2B5EF4-FFF2-40B4-BE49-F238E27FC236}">
              <a16:creationId xmlns:a16="http://schemas.microsoft.com/office/drawing/2014/main" id="{C9177C99-720E-41CD-ADF4-84CB33EFA3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12" name="Text Box 7">
          <a:extLst>
            <a:ext uri="{FF2B5EF4-FFF2-40B4-BE49-F238E27FC236}">
              <a16:creationId xmlns:a16="http://schemas.microsoft.com/office/drawing/2014/main" id="{D1FB40FB-4677-4BCC-B1DC-7ED8AD98D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13" name="Text Box 7">
          <a:extLst>
            <a:ext uri="{FF2B5EF4-FFF2-40B4-BE49-F238E27FC236}">
              <a16:creationId xmlns:a16="http://schemas.microsoft.com/office/drawing/2014/main" id="{5E0CA2AA-3C50-4454-A499-423220AE8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14" name="Text Box 7">
          <a:extLst>
            <a:ext uri="{FF2B5EF4-FFF2-40B4-BE49-F238E27FC236}">
              <a16:creationId xmlns:a16="http://schemas.microsoft.com/office/drawing/2014/main" id="{2544156A-6324-497E-9730-6972AB9DC3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15" name="Text Box 7">
          <a:extLst>
            <a:ext uri="{FF2B5EF4-FFF2-40B4-BE49-F238E27FC236}">
              <a16:creationId xmlns:a16="http://schemas.microsoft.com/office/drawing/2014/main" id="{9033541E-2A09-4EFE-8A19-4F47A8929D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16" name="Text Box 7">
          <a:extLst>
            <a:ext uri="{FF2B5EF4-FFF2-40B4-BE49-F238E27FC236}">
              <a16:creationId xmlns:a16="http://schemas.microsoft.com/office/drawing/2014/main" id="{6386F2A6-FB59-426B-812C-F2AD5946B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17" name="Text Box 7">
          <a:extLst>
            <a:ext uri="{FF2B5EF4-FFF2-40B4-BE49-F238E27FC236}">
              <a16:creationId xmlns:a16="http://schemas.microsoft.com/office/drawing/2014/main" id="{1428112E-0678-4D86-B35A-A6770AF26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18" name="Text Box 7">
          <a:extLst>
            <a:ext uri="{FF2B5EF4-FFF2-40B4-BE49-F238E27FC236}">
              <a16:creationId xmlns:a16="http://schemas.microsoft.com/office/drawing/2014/main" id="{3F427DB0-D0D2-44A5-927A-F8EB3CDEF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19" name="Text Box 7">
          <a:extLst>
            <a:ext uri="{FF2B5EF4-FFF2-40B4-BE49-F238E27FC236}">
              <a16:creationId xmlns:a16="http://schemas.microsoft.com/office/drawing/2014/main" id="{CD2D7472-CC04-4AD0-B206-E16D5F8790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20" name="Text Box 7">
          <a:extLst>
            <a:ext uri="{FF2B5EF4-FFF2-40B4-BE49-F238E27FC236}">
              <a16:creationId xmlns:a16="http://schemas.microsoft.com/office/drawing/2014/main" id="{4757026C-098E-40EB-B15D-8E1F38FD42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21" name="Text Box 7">
          <a:extLst>
            <a:ext uri="{FF2B5EF4-FFF2-40B4-BE49-F238E27FC236}">
              <a16:creationId xmlns:a16="http://schemas.microsoft.com/office/drawing/2014/main" id="{90A091A6-EB23-48A3-B4EA-D865FBAD4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22" name="Text Box 7">
          <a:extLst>
            <a:ext uri="{FF2B5EF4-FFF2-40B4-BE49-F238E27FC236}">
              <a16:creationId xmlns:a16="http://schemas.microsoft.com/office/drawing/2014/main" id="{53147D23-6700-4BB0-ACBD-F87B960F6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23" name="Text Box 7">
          <a:extLst>
            <a:ext uri="{FF2B5EF4-FFF2-40B4-BE49-F238E27FC236}">
              <a16:creationId xmlns:a16="http://schemas.microsoft.com/office/drawing/2014/main" id="{B43E837D-0652-40BA-B175-615D18A2CE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24" name="Text Box 7">
          <a:extLst>
            <a:ext uri="{FF2B5EF4-FFF2-40B4-BE49-F238E27FC236}">
              <a16:creationId xmlns:a16="http://schemas.microsoft.com/office/drawing/2014/main" id="{4E43C500-3AAB-4DA2-8B49-7658FA469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25" name="Text Box 7">
          <a:extLst>
            <a:ext uri="{FF2B5EF4-FFF2-40B4-BE49-F238E27FC236}">
              <a16:creationId xmlns:a16="http://schemas.microsoft.com/office/drawing/2014/main" id="{CA01302F-577C-4022-A8BA-CCC975A0B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26" name="Text Box 7">
          <a:extLst>
            <a:ext uri="{FF2B5EF4-FFF2-40B4-BE49-F238E27FC236}">
              <a16:creationId xmlns:a16="http://schemas.microsoft.com/office/drawing/2014/main" id="{F44885A1-794E-4F18-A8B9-B40224E2C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27" name="Text Box 7">
          <a:extLst>
            <a:ext uri="{FF2B5EF4-FFF2-40B4-BE49-F238E27FC236}">
              <a16:creationId xmlns:a16="http://schemas.microsoft.com/office/drawing/2014/main" id="{F3EE5D24-F36A-41C3-8801-AAAEFE366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28" name="Text Box 7">
          <a:extLst>
            <a:ext uri="{FF2B5EF4-FFF2-40B4-BE49-F238E27FC236}">
              <a16:creationId xmlns:a16="http://schemas.microsoft.com/office/drawing/2014/main" id="{11AA69B8-016D-410B-BC41-2945734AD2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29" name="Text Box 7">
          <a:extLst>
            <a:ext uri="{FF2B5EF4-FFF2-40B4-BE49-F238E27FC236}">
              <a16:creationId xmlns:a16="http://schemas.microsoft.com/office/drawing/2014/main" id="{CF04366D-DA8A-404D-9BD9-0C77B17BC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30" name="Text Box 7">
          <a:extLst>
            <a:ext uri="{FF2B5EF4-FFF2-40B4-BE49-F238E27FC236}">
              <a16:creationId xmlns:a16="http://schemas.microsoft.com/office/drawing/2014/main" id="{5A685CDE-A90F-42A7-86F9-8DBCEFBA6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31" name="Text Box 7">
          <a:extLst>
            <a:ext uri="{FF2B5EF4-FFF2-40B4-BE49-F238E27FC236}">
              <a16:creationId xmlns:a16="http://schemas.microsoft.com/office/drawing/2014/main" id="{6FD68985-7E54-4895-B234-6EBC3A19EE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32" name="Text Box 7">
          <a:extLst>
            <a:ext uri="{FF2B5EF4-FFF2-40B4-BE49-F238E27FC236}">
              <a16:creationId xmlns:a16="http://schemas.microsoft.com/office/drawing/2014/main" id="{A92F6220-2DF8-4CB5-9D74-2FAD7BE98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33" name="Text Box 7">
          <a:extLst>
            <a:ext uri="{FF2B5EF4-FFF2-40B4-BE49-F238E27FC236}">
              <a16:creationId xmlns:a16="http://schemas.microsoft.com/office/drawing/2014/main" id="{AFE28B21-9482-417F-87D0-86C5A57CD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34" name="Text Box 7">
          <a:extLst>
            <a:ext uri="{FF2B5EF4-FFF2-40B4-BE49-F238E27FC236}">
              <a16:creationId xmlns:a16="http://schemas.microsoft.com/office/drawing/2014/main" id="{08CFFE3C-56A7-4C0F-93EE-8BB53945D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35" name="Text Box 7">
          <a:extLst>
            <a:ext uri="{FF2B5EF4-FFF2-40B4-BE49-F238E27FC236}">
              <a16:creationId xmlns:a16="http://schemas.microsoft.com/office/drawing/2014/main" id="{2879DB74-ED72-4DD5-AF32-4532BE4C7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36" name="Text Box 7">
          <a:extLst>
            <a:ext uri="{FF2B5EF4-FFF2-40B4-BE49-F238E27FC236}">
              <a16:creationId xmlns:a16="http://schemas.microsoft.com/office/drawing/2014/main" id="{C3195602-5C46-48F4-B007-5CC9B7218A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37" name="Text Box 7">
          <a:extLst>
            <a:ext uri="{FF2B5EF4-FFF2-40B4-BE49-F238E27FC236}">
              <a16:creationId xmlns:a16="http://schemas.microsoft.com/office/drawing/2014/main" id="{55A6CF48-7C13-4354-8DE0-2AE848B187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38" name="Text Box 7">
          <a:extLst>
            <a:ext uri="{FF2B5EF4-FFF2-40B4-BE49-F238E27FC236}">
              <a16:creationId xmlns:a16="http://schemas.microsoft.com/office/drawing/2014/main" id="{C0CA459F-ADE9-48DC-BEBC-D4E05D54E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39" name="Text Box 7">
          <a:extLst>
            <a:ext uri="{FF2B5EF4-FFF2-40B4-BE49-F238E27FC236}">
              <a16:creationId xmlns:a16="http://schemas.microsoft.com/office/drawing/2014/main" id="{FBBE81F7-6027-411A-B60E-F3DD4B743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40" name="Text Box 7">
          <a:extLst>
            <a:ext uri="{FF2B5EF4-FFF2-40B4-BE49-F238E27FC236}">
              <a16:creationId xmlns:a16="http://schemas.microsoft.com/office/drawing/2014/main" id="{30B09DEE-C6DA-4150-9E2F-5F1814311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41" name="Text Box 7">
          <a:extLst>
            <a:ext uri="{FF2B5EF4-FFF2-40B4-BE49-F238E27FC236}">
              <a16:creationId xmlns:a16="http://schemas.microsoft.com/office/drawing/2014/main" id="{DEABFD6C-65C4-4815-B61D-8016BB2976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42" name="Text Box 7">
          <a:extLst>
            <a:ext uri="{FF2B5EF4-FFF2-40B4-BE49-F238E27FC236}">
              <a16:creationId xmlns:a16="http://schemas.microsoft.com/office/drawing/2014/main" id="{9C7A97EF-4A6D-4042-9697-3706150B6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43" name="Text Box 7">
          <a:extLst>
            <a:ext uri="{FF2B5EF4-FFF2-40B4-BE49-F238E27FC236}">
              <a16:creationId xmlns:a16="http://schemas.microsoft.com/office/drawing/2014/main" id="{19F36C3D-3125-47A2-A985-B643BCD26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44" name="Text Box 7">
          <a:extLst>
            <a:ext uri="{FF2B5EF4-FFF2-40B4-BE49-F238E27FC236}">
              <a16:creationId xmlns:a16="http://schemas.microsoft.com/office/drawing/2014/main" id="{FCE107C9-5B94-4FF1-8063-80CAE8D5A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45" name="Text Box 7">
          <a:extLst>
            <a:ext uri="{FF2B5EF4-FFF2-40B4-BE49-F238E27FC236}">
              <a16:creationId xmlns:a16="http://schemas.microsoft.com/office/drawing/2014/main" id="{F6953494-52F4-46FD-BDC7-144B326BA3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46" name="Text Box 7">
          <a:extLst>
            <a:ext uri="{FF2B5EF4-FFF2-40B4-BE49-F238E27FC236}">
              <a16:creationId xmlns:a16="http://schemas.microsoft.com/office/drawing/2014/main" id="{D039F839-0231-455E-A6F3-A481BA0F65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47" name="Text Box 7">
          <a:extLst>
            <a:ext uri="{FF2B5EF4-FFF2-40B4-BE49-F238E27FC236}">
              <a16:creationId xmlns:a16="http://schemas.microsoft.com/office/drawing/2014/main" id="{D3505FD0-D8BB-4089-8000-AD3E8D2D7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48" name="Text Box 7">
          <a:extLst>
            <a:ext uri="{FF2B5EF4-FFF2-40B4-BE49-F238E27FC236}">
              <a16:creationId xmlns:a16="http://schemas.microsoft.com/office/drawing/2014/main" id="{BA88C57E-B76E-4E52-8748-22010E307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49" name="Text Box 7">
          <a:extLst>
            <a:ext uri="{FF2B5EF4-FFF2-40B4-BE49-F238E27FC236}">
              <a16:creationId xmlns:a16="http://schemas.microsoft.com/office/drawing/2014/main" id="{B364B2BC-A797-4CB9-B86D-E2FFF205A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50" name="Text Box 7">
          <a:extLst>
            <a:ext uri="{FF2B5EF4-FFF2-40B4-BE49-F238E27FC236}">
              <a16:creationId xmlns:a16="http://schemas.microsoft.com/office/drawing/2014/main" id="{939A8E28-0231-4847-B02E-257E832B37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51" name="Text Box 7">
          <a:extLst>
            <a:ext uri="{FF2B5EF4-FFF2-40B4-BE49-F238E27FC236}">
              <a16:creationId xmlns:a16="http://schemas.microsoft.com/office/drawing/2014/main" id="{70FC7B89-43FB-4089-96E6-BBC38D383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52" name="Text Box 7">
          <a:extLst>
            <a:ext uri="{FF2B5EF4-FFF2-40B4-BE49-F238E27FC236}">
              <a16:creationId xmlns:a16="http://schemas.microsoft.com/office/drawing/2014/main" id="{0B09AE3D-AD9E-4814-985C-CA9B01155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53" name="Text Box 7">
          <a:extLst>
            <a:ext uri="{FF2B5EF4-FFF2-40B4-BE49-F238E27FC236}">
              <a16:creationId xmlns:a16="http://schemas.microsoft.com/office/drawing/2014/main" id="{7E460C55-A3F0-4189-A3C9-6A3621582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54" name="Text Box 7">
          <a:extLst>
            <a:ext uri="{FF2B5EF4-FFF2-40B4-BE49-F238E27FC236}">
              <a16:creationId xmlns:a16="http://schemas.microsoft.com/office/drawing/2014/main" id="{1FA9A148-E0B5-43B0-B4D1-065441AC1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55" name="Text Box 7">
          <a:extLst>
            <a:ext uri="{FF2B5EF4-FFF2-40B4-BE49-F238E27FC236}">
              <a16:creationId xmlns:a16="http://schemas.microsoft.com/office/drawing/2014/main" id="{3903DCE6-40D3-4ED8-9D9D-86EB4C6B9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56" name="Text Box 7">
          <a:extLst>
            <a:ext uri="{FF2B5EF4-FFF2-40B4-BE49-F238E27FC236}">
              <a16:creationId xmlns:a16="http://schemas.microsoft.com/office/drawing/2014/main" id="{D63B443C-23BE-4928-8404-F2521B100D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57" name="Text Box 7">
          <a:extLst>
            <a:ext uri="{FF2B5EF4-FFF2-40B4-BE49-F238E27FC236}">
              <a16:creationId xmlns:a16="http://schemas.microsoft.com/office/drawing/2014/main" id="{04B57545-4283-4B85-98EB-95A1006F1E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58" name="Text Box 7">
          <a:extLst>
            <a:ext uri="{FF2B5EF4-FFF2-40B4-BE49-F238E27FC236}">
              <a16:creationId xmlns:a16="http://schemas.microsoft.com/office/drawing/2014/main" id="{8402FCE6-458C-44E9-A558-5F69A87CE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59" name="Text Box 7">
          <a:extLst>
            <a:ext uri="{FF2B5EF4-FFF2-40B4-BE49-F238E27FC236}">
              <a16:creationId xmlns:a16="http://schemas.microsoft.com/office/drawing/2014/main" id="{1624CC85-C932-4E9F-9B13-FA4A319988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60" name="Text Box 7">
          <a:extLst>
            <a:ext uri="{FF2B5EF4-FFF2-40B4-BE49-F238E27FC236}">
              <a16:creationId xmlns:a16="http://schemas.microsoft.com/office/drawing/2014/main" id="{531B02F7-1A09-4C8F-B008-B2188419A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61" name="Text Box 7">
          <a:extLst>
            <a:ext uri="{FF2B5EF4-FFF2-40B4-BE49-F238E27FC236}">
              <a16:creationId xmlns:a16="http://schemas.microsoft.com/office/drawing/2014/main" id="{324D11BF-2CBE-415C-AD8A-43ED5913CE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62" name="Text Box 7">
          <a:extLst>
            <a:ext uri="{FF2B5EF4-FFF2-40B4-BE49-F238E27FC236}">
              <a16:creationId xmlns:a16="http://schemas.microsoft.com/office/drawing/2014/main" id="{B578201F-FD0B-4653-99C0-8021F20D76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63" name="Text Box 7">
          <a:extLst>
            <a:ext uri="{FF2B5EF4-FFF2-40B4-BE49-F238E27FC236}">
              <a16:creationId xmlns:a16="http://schemas.microsoft.com/office/drawing/2014/main" id="{60366010-1464-4875-BA4D-728580D68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64" name="Text Box 7">
          <a:extLst>
            <a:ext uri="{FF2B5EF4-FFF2-40B4-BE49-F238E27FC236}">
              <a16:creationId xmlns:a16="http://schemas.microsoft.com/office/drawing/2014/main" id="{3B3FA8EB-E641-4EF8-A100-C98CDABFA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65" name="Text Box 7">
          <a:extLst>
            <a:ext uri="{FF2B5EF4-FFF2-40B4-BE49-F238E27FC236}">
              <a16:creationId xmlns:a16="http://schemas.microsoft.com/office/drawing/2014/main" id="{9E9713D7-3B95-47A5-B905-83AAA9731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66" name="Text Box 7">
          <a:extLst>
            <a:ext uri="{FF2B5EF4-FFF2-40B4-BE49-F238E27FC236}">
              <a16:creationId xmlns:a16="http://schemas.microsoft.com/office/drawing/2014/main" id="{5E02A5ED-760B-4840-B90C-A0C447DA4B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67" name="Text Box 7">
          <a:extLst>
            <a:ext uri="{FF2B5EF4-FFF2-40B4-BE49-F238E27FC236}">
              <a16:creationId xmlns:a16="http://schemas.microsoft.com/office/drawing/2014/main" id="{DEE9E05A-74F2-426F-A52E-ADE11935F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68" name="Text Box 7">
          <a:extLst>
            <a:ext uri="{FF2B5EF4-FFF2-40B4-BE49-F238E27FC236}">
              <a16:creationId xmlns:a16="http://schemas.microsoft.com/office/drawing/2014/main" id="{C4EF8F50-4295-4C43-A767-A73899AFB2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69" name="Text Box 7">
          <a:extLst>
            <a:ext uri="{FF2B5EF4-FFF2-40B4-BE49-F238E27FC236}">
              <a16:creationId xmlns:a16="http://schemas.microsoft.com/office/drawing/2014/main" id="{74B311C2-AF62-4D60-A22A-1C18BC7B74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70" name="Text Box 7">
          <a:extLst>
            <a:ext uri="{FF2B5EF4-FFF2-40B4-BE49-F238E27FC236}">
              <a16:creationId xmlns:a16="http://schemas.microsoft.com/office/drawing/2014/main" id="{DE300929-638A-4F2C-A777-7FAF7ECC4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71" name="Text Box 7">
          <a:extLst>
            <a:ext uri="{FF2B5EF4-FFF2-40B4-BE49-F238E27FC236}">
              <a16:creationId xmlns:a16="http://schemas.microsoft.com/office/drawing/2014/main" id="{72744461-3E2F-46EC-96D9-2504ED16FF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72" name="Text Box 7">
          <a:extLst>
            <a:ext uri="{FF2B5EF4-FFF2-40B4-BE49-F238E27FC236}">
              <a16:creationId xmlns:a16="http://schemas.microsoft.com/office/drawing/2014/main" id="{68F4D8A4-46FB-4DBB-9797-4B53342A4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73" name="Text Box 7">
          <a:extLst>
            <a:ext uri="{FF2B5EF4-FFF2-40B4-BE49-F238E27FC236}">
              <a16:creationId xmlns:a16="http://schemas.microsoft.com/office/drawing/2014/main" id="{6B9913AC-91CA-40A2-A745-E252E83115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74" name="Text Box 7">
          <a:extLst>
            <a:ext uri="{FF2B5EF4-FFF2-40B4-BE49-F238E27FC236}">
              <a16:creationId xmlns:a16="http://schemas.microsoft.com/office/drawing/2014/main" id="{C87CFD91-9369-4953-B886-A95D0B9E31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75" name="Text Box 7">
          <a:extLst>
            <a:ext uri="{FF2B5EF4-FFF2-40B4-BE49-F238E27FC236}">
              <a16:creationId xmlns:a16="http://schemas.microsoft.com/office/drawing/2014/main" id="{6EC594F0-5363-47E5-84AC-C0FA7B0F9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76" name="Text Box 7">
          <a:extLst>
            <a:ext uri="{FF2B5EF4-FFF2-40B4-BE49-F238E27FC236}">
              <a16:creationId xmlns:a16="http://schemas.microsoft.com/office/drawing/2014/main" id="{6F845BA5-4E8C-446D-ADCF-E34FA45717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77" name="Text Box 7">
          <a:extLst>
            <a:ext uri="{FF2B5EF4-FFF2-40B4-BE49-F238E27FC236}">
              <a16:creationId xmlns:a16="http://schemas.microsoft.com/office/drawing/2014/main" id="{202EB4CB-BD39-487D-8619-A3BAA230A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78" name="Text Box 7">
          <a:extLst>
            <a:ext uri="{FF2B5EF4-FFF2-40B4-BE49-F238E27FC236}">
              <a16:creationId xmlns:a16="http://schemas.microsoft.com/office/drawing/2014/main" id="{79CEE3A9-3BB2-4EC4-85B1-FBE2C38612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79" name="Text Box 7">
          <a:extLst>
            <a:ext uri="{FF2B5EF4-FFF2-40B4-BE49-F238E27FC236}">
              <a16:creationId xmlns:a16="http://schemas.microsoft.com/office/drawing/2014/main" id="{93FC94D9-A6F1-44A6-B91A-9887C40D42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80" name="Text Box 7">
          <a:extLst>
            <a:ext uri="{FF2B5EF4-FFF2-40B4-BE49-F238E27FC236}">
              <a16:creationId xmlns:a16="http://schemas.microsoft.com/office/drawing/2014/main" id="{C69E4A41-988B-4150-B0A9-94B7C74B2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81" name="Text Box 7">
          <a:extLst>
            <a:ext uri="{FF2B5EF4-FFF2-40B4-BE49-F238E27FC236}">
              <a16:creationId xmlns:a16="http://schemas.microsoft.com/office/drawing/2014/main" id="{D899DC11-876F-4218-ACE5-9C60942907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82" name="Text Box 7">
          <a:extLst>
            <a:ext uri="{FF2B5EF4-FFF2-40B4-BE49-F238E27FC236}">
              <a16:creationId xmlns:a16="http://schemas.microsoft.com/office/drawing/2014/main" id="{A53DA927-F037-43A0-8D85-6F51FC0BC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83" name="Text Box 7">
          <a:extLst>
            <a:ext uri="{FF2B5EF4-FFF2-40B4-BE49-F238E27FC236}">
              <a16:creationId xmlns:a16="http://schemas.microsoft.com/office/drawing/2014/main" id="{99A01187-2D5C-4DB2-9B76-DB820A9AA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84" name="Text Box 7">
          <a:extLst>
            <a:ext uri="{FF2B5EF4-FFF2-40B4-BE49-F238E27FC236}">
              <a16:creationId xmlns:a16="http://schemas.microsoft.com/office/drawing/2014/main" id="{D79DABE1-577F-40B8-BF23-67A17E0D9E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85" name="Text Box 7">
          <a:extLst>
            <a:ext uri="{FF2B5EF4-FFF2-40B4-BE49-F238E27FC236}">
              <a16:creationId xmlns:a16="http://schemas.microsoft.com/office/drawing/2014/main" id="{C4E570E3-13F4-43EE-939C-D685FE4FD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86" name="Text Box 7">
          <a:extLst>
            <a:ext uri="{FF2B5EF4-FFF2-40B4-BE49-F238E27FC236}">
              <a16:creationId xmlns:a16="http://schemas.microsoft.com/office/drawing/2014/main" id="{3D73CB2A-ADFE-4513-B65A-A70BFFD98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87" name="Text Box 7">
          <a:extLst>
            <a:ext uri="{FF2B5EF4-FFF2-40B4-BE49-F238E27FC236}">
              <a16:creationId xmlns:a16="http://schemas.microsoft.com/office/drawing/2014/main" id="{B79955A2-1409-49E3-BAD2-58E1EC6B1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88" name="Text Box 7">
          <a:extLst>
            <a:ext uri="{FF2B5EF4-FFF2-40B4-BE49-F238E27FC236}">
              <a16:creationId xmlns:a16="http://schemas.microsoft.com/office/drawing/2014/main" id="{08172B50-1EF9-4A0B-91CF-0458888B3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89" name="Text Box 7">
          <a:extLst>
            <a:ext uri="{FF2B5EF4-FFF2-40B4-BE49-F238E27FC236}">
              <a16:creationId xmlns:a16="http://schemas.microsoft.com/office/drawing/2014/main" id="{2F8039D5-813C-4882-A465-C2E0BDF07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90" name="Text Box 7">
          <a:extLst>
            <a:ext uri="{FF2B5EF4-FFF2-40B4-BE49-F238E27FC236}">
              <a16:creationId xmlns:a16="http://schemas.microsoft.com/office/drawing/2014/main" id="{F440E17A-AA60-440A-AEF1-2182DFE32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91" name="Text Box 7">
          <a:extLst>
            <a:ext uri="{FF2B5EF4-FFF2-40B4-BE49-F238E27FC236}">
              <a16:creationId xmlns:a16="http://schemas.microsoft.com/office/drawing/2014/main" id="{5358FB62-7F57-4551-9724-2E257CED75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92" name="Text Box 7">
          <a:extLst>
            <a:ext uri="{FF2B5EF4-FFF2-40B4-BE49-F238E27FC236}">
              <a16:creationId xmlns:a16="http://schemas.microsoft.com/office/drawing/2014/main" id="{02EEF29D-E824-4C02-B45B-9E5152F34E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93" name="Text Box 7">
          <a:extLst>
            <a:ext uri="{FF2B5EF4-FFF2-40B4-BE49-F238E27FC236}">
              <a16:creationId xmlns:a16="http://schemas.microsoft.com/office/drawing/2014/main" id="{D5BCCAF2-7A3C-4D87-884D-EA89C2089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94" name="Text Box 7">
          <a:extLst>
            <a:ext uri="{FF2B5EF4-FFF2-40B4-BE49-F238E27FC236}">
              <a16:creationId xmlns:a16="http://schemas.microsoft.com/office/drawing/2014/main" id="{497D7ACB-6CF8-4A80-96C5-33E8DBFDE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95" name="Text Box 7">
          <a:extLst>
            <a:ext uri="{FF2B5EF4-FFF2-40B4-BE49-F238E27FC236}">
              <a16:creationId xmlns:a16="http://schemas.microsoft.com/office/drawing/2014/main" id="{97CA388B-12E8-4AEC-9692-BBA7F0B05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96" name="Text Box 7">
          <a:extLst>
            <a:ext uri="{FF2B5EF4-FFF2-40B4-BE49-F238E27FC236}">
              <a16:creationId xmlns:a16="http://schemas.microsoft.com/office/drawing/2014/main" id="{5BACFA2B-1280-41DF-8F47-A659CB6AB2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97" name="Text Box 7">
          <a:extLst>
            <a:ext uri="{FF2B5EF4-FFF2-40B4-BE49-F238E27FC236}">
              <a16:creationId xmlns:a16="http://schemas.microsoft.com/office/drawing/2014/main" id="{39275EEF-C890-4F25-98FA-130CD93AA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98" name="Text Box 7">
          <a:extLst>
            <a:ext uri="{FF2B5EF4-FFF2-40B4-BE49-F238E27FC236}">
              <a16:creationId xmlns:a16="http://schemas.microsoft.com/office/drawing/2014/main" id="{B7065242-D47A-4755-94AF-9A8F0CC48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399" name="Text Box 7">
          <a:extLst>
            <a:ext uri="{FF2B5EF4-FFF2-40B4-BE49-F238E27FC236}">
              <a16:creationId xmlns:a16="http://schemas.microsoft.com/office/drawing/2014/main" id="{AD50683F-5796-4851-B856-FF7D825E6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00" name="Text Box 7">
          <a:extLst>
            <a:ext uri="{FF2B5EF4-FFF2-40B4-BE49-F238E27FC236}">
              <a16:creationId xmlns:a16="http://schemas.microsoft.com/office/drawing/2014/main" id="{B964603C-AA13-4963-884A-1798630777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01" name="Text Box 7">
          <a:extLst>
            <a:ext uri="{FF2B5EF4-FFF2-40B4-BE49-F238E27FC236}">
              <a16:creationId xmlns:a16="http://schemas.microsoft.com/office/drawing/2014/main" id="{113EBBC5-C85B-4DC2-8D35-8A8BAD387C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02" name="Text Box 7">
          <a:extLst>
            <a:ext uri="{FF2B5EF4-FFF2-40B4-BE49-F238E27FC236}">
              <a16:creationId xmlns:a16="http://schemas.microsoft.com/office/drawing/2014/main" id="{99D02497-F6B5-4897-ABA3-F0F4EDDCF3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03" name="Text Box 7">
          <a:extLst>
            <a:ext uri="{FF2B5EF4-FFF2-40B4-BE49-F238E27FC236}">
              <a16:creationId xmlns:a16="http://schemas.microsoft.com/office/drawing/2014/main" id="{A8CD3422-611A-439C-9FAB-7D9021C25D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04" name="Text Box 7">
          <a:extLst>
            <a:ext uri="{FF2B5EF4-FFF2-40B4-BE49-F238E27FC236}">
              <a16:creationId xmlns:a16="http://schemas.microsoft.com/office/drawing/2014/main" id="{8327D279-1BD2-4F60-A450-A00F9369C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05" name="Text Box 7">
          <a:extLst>
            <a:ext uri="{FF2B5EF4-FFF2-40B4-BE49-F238E27FC236}">
              <a16:creationId xmlns:a16="http://schemas.microsoft.com/office/drawing/2014/main" id="{0BB11FCF-580F-4A52-BC9C-7766A8B57C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06" name="Text Box 7">
          <a:extLst>
            <a:ext uri="{FF2B5EF4-FFF2-40B4-BE49-F238E27FC236}">
              <a16:creationId xmlns:a16="http://schemas.microsoft.com/office/drawing/2014/main" id="{879FCFEA-E3AC-46BD-8AC5-B61B3DA33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07" name="Text Box 7">
          <a:extLst>
            <a:ext uri="{FF2B5EF4-FFF2-40B4-BE49-F238E27FC236}">
              <a16:creationId xmlns:a16="http://schemas.microsoft.com/office/drawing/2014/main" id="{6ECD18BC-93D8-4BE6-99D9-8B6E67E2DB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08" name="Text Box 7">
          <a:extLst>
            <a:ext uri="{FF2B5EF4-FFF2-40B4-BE49-F238E27FC236}">
              <a16:creationId xmlns:a16="http://schemas.microsoft.com/office/drawing/2014/main" id="{1AB18195-2B96-4DD0-A3D0-EA4BC0C0D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09" name="Text Box 7">
          <a:extLst>
            <a:ext uri="{FF2B5EF4-FFF2-40B4-BE49-F238E27FC236}">
              <a16:creationId xmlns:a16="http://schemas.microsoft.com/office/drawing/2014/main" id="{9D9A50D1-F5AE-4B3D-AEFD-A8F89C41F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10" name="Text Box 7">
          <a:extLst>
            <a:ext uri="{FF2B5EF4-FFF2-40B4-BE49-F238E27FC236}">
              <a16:creationId xmlns:a16="http://schemas.microsoft.com/office/drawing/2014/main" id="{AF8E9D11-7595-4F78-B176-9682116BD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11" name="Text Box 7">
          <a:extLst>
            <a:ext uri="{FF2B5EF4-FFF2-40B4-BE49-F238E27FC236}">
              <a16:creationId xmlns:a16="http://schemas.microsoft.com/office/drawing/2014/main" id="{40C3EE17-C1C4-4DD1-90EC-104122F6CD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12" name="Text Box 7">
          <a:extLst>
            <a:ext uri="{FF2B5EF4-FFF2-40B4-BE49-F238E27FC236}">
              <a16:creationId xmlns:a16="http://schemas.microsoft.com/office/drawing/2014/main" id="{AA516F07-757C-493C-8185-1B1230D7AD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13" name="Text Box 7">
          <a:extLst>
            <a:ext uri="{FF2B5EF4-FFF2-40B4-BE49-F238E27FC236}">
              <a16:creationId xmlns:a16="http://schemas.microsoft.com/office/drawing/2014/main" id="{EA76D22F-E805-4474-96BE-DB1900975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14" name="Text Box 7">
          <a:extLst>
            <a:ext uri="{FF2B5EF4-FFF2-40B4-BE49-F238E27FC236}">
              <a16:creationId xmlns:a16="http://schemas.microsoft.com/office/drawing/2014/main" id="{9DCE2D0E-5A32-4F98-B6FB-8C39C4F16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15" name="Text Box 7">
          <a:extLst>
            <a:ext uri="{FF2B5EF4-FFF2-40B4-BE49-F238E27FC236}">
              <a16:creationId xmlns:a16="http://schemas.microsoft.com/office/drawing/2014/main" id="{02916CB6-A65D-4673-85BA-72EADAB49B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16" name="Text Box 7">
          <a:extLst>
            <a:ext uri="{FF2B5EF4-FFF2-40B4-BE49-F238E27FC236}">
              <a16:creationId xmlns:a16="http://schemas.microsoft.com/office/drawing/2014/main" id="{E937B753-D503-410D-B15C-3E72692E6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17" name="Text Box 7">
          <a:extLst>
            <a:ext uri="{FF2B5EF4-FFF2-40B4-BE49-F238E27FC236}">
              <a16:creationId xmlns:a16="http://schemas.microsoft.com/office/drawing/2014/main" id="{BE358B6B-D819-48F0-A4CB-850E7C27E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18" name="Text Box 7">
          <a:extLst>
            <a:ext uri="{FF2B5EF4-FFF2-40B4-BE49-F238E27FC236}">
              <a16:creationId xmlns:a16="http://schemas.microsoft.com/office/drawing/2014/main" id="{0573D151-6A28-4C19-9250-4D808AFE4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19" name="Text Box 7">
          <a:extLst>
            <a:ext uri="{FF2B5EF4-FFF2-40B4-BE49-F238E27FC236}">
              <a16:creationId xmlns:a16="http://schemas.microsoft.com/office/drawing/2014/main" id="{7FE228EF-95F4-4FDF-B0C2-A5A853E53A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20" name="Text Box 7">
          <a:extLst>
            <a:ext uri="{FF2B5EF4-FFF2-40B4-BE49-F238E27FC236}">
              <a16:creationId xmlns:a16="http://schemas.microsoft.com/office/drawing/2014/main" id="{C3FEDA31-35E0-40C0-A170-41E3D2E73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21" name="Text Box 7">
          <a:extLst>
            <a:ext uri="{FF2B5EF4-FFF2-40B4-BE49-F238E27FC236}">
              <a16:creationId xmlns:a16="http://schemas.microsoft.com/office/drawing/2014/main" id="{704F5132-DADB-4F24-94A1-B9F3F004A8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22" name="Text Box 7">
          <a:extLst>
            <a:ext uri="{FF2B5EF4-FFF2-40B4-BE49-F238E27FC236}">
              <a16:creationId xmlns:a16="http://schemas.microsoft.com/office/drawing/2014/main" id="{55D583EC-AB0B-401B-8ED6-F62396241C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23" name="Text Box 7">
          <a:extLst>
            <a:ext uri="{FF2B5EF4-FFF2-40B4-BE49-F238E27FC236}">
              <a16:creationId xmlns:a16="http://schemas.microsoft.com/office/drawing/2014/main" id="{21E48D07-82E5-4E72-BC1F-24A5EC7DB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24" name="Text Box 7">
          <a:extLst>
            <a:ext uri="{FF2B5EF4-FFF2-40B4-BE49-F238E27FC236}">
              <a16:creationId xmlns:a16="http://schemas.microsoft.com/office/drawing/2014/main" id="{6D0319C2-48D3-4043-9C31-FF7B79F41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25" name="Text Box 7">
          <a:extLst>
            <a:ext uri="{FF2B5EF4-FFF2-40B4-BE49-F238E27FC236}">
              <a16:creationId xmlns:a16="http://schemas.microsoft.com/office/drawing/2014/main" id="{B27392AE-1D86-4FEB-98A9-F0BFAD4A11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26" name="Text Box 7">
          <a:extLst>
            <a:ext uri="{FF2B5EF4-FFF2-40B4-BE49-F238E27FC236}">
              <a16:creationId xmlns:a16="http://schemas.microsoft.com/office/drawing/2014/main" id="{45492CBC-AD15-4994-A21B-572CF0F36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27" name="Text Box 7">
          <a:extLst>
            <a:ext uri="{FF2B5EF4-FFF2-40B4-BE49-F238E27FC236}">
              <a16:creationId xmlns:a16="http://schemas.microsoft.com/office/drawing/2014/main" id="{0107D279-E429-4796-84A3-2ED9FABA58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28" name="Text Box 7">
          <a:extLst>
            <a:ext uri="{FF2B5EF4-FFF2-40B4-BE49-F238E27FC236}">
              <a16:creationId xmlns:a16="http://schemas.microsoft.com/office/drawing/2014/main" id="{59F52A60-B4E3-4532-9FDD-3369FA7DA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29" name="Text Box 7">
          <a:extLst>
            <a:ext uri="{FF2B5EF4-FFF2-40B4-BE49-F238E27FC236}">
              <a16:creationId xmlns:a16="http://schemas.microsoft.com/office/drawing/2014/main" id="{A6A20EA9-B1CD-4AC3-A139-B17ACF0C03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30" name="Text Box 7">
          <a:extLst>
            <a:ext uri="{FF2B5EF4-FFF2-40B4-BE49-F238E27FC236}">
              <a16:creationId xmlns:a16="http://schemas.microsoft.com/office/drawing/2014/main" id="{0A25FBCF-84B3-49E6-9EB0-68669F8401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31" name="Text Box 7">
          <a:extLst>
            <a:ext uri="{FF2B5EF4-FFF2-40B4-BE49-F238E27FC236}">
              <a16:creationId xmlns:a16="http://schemas.microsoft.com/office/drawing/2014/main" id="{49E8A0E5-8344-4BBF-A635-56C40B82D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32" name="Text Box 7">
          <a:extLst>
            <a:ext uri="{FF2B5EF4-FFF2-40B4-BE49-F238E27FC236}">
              <a16:creationId xmlns:a16="http://schemas.microsoft.com/office/drawing/2014/main" id="{CEBCE214-7B81-4732-A20C-C2EABD57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33" name="Text Box 7">
          <a:extLst>
            <a:ext uri="{FF2B5EF4-FFF2-40B4-BE49-F238E27FC236}">
              <a16:creationId xmlns:a16="http://schemas.microsoft.com/office/drawing/2014/main" id="{98C21431-3E1D-4312-92BE-FDFE4E60DE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34" name="Text Box 7">
          <a:extLst>
            <a:ext uri="{FF2B5EF4-FFF2-40B4-BE49-F238E27FC236}">
              <a16:creationId xmlns:a16="http://schemas.microsoft.com/office/drawing/2014/main" id="{59E785D1-0B7A-48DB-A5E6-E971DDCE2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35" name="Text Box 7">
          <a:extLst>
            <a:ext uri="{FF2B5EF4-FFF2-40B4-BE49-F238E27FC236}">
              <a16:creationId xmlns:a16="http://schemas.microsoft.com/office/drawing/2014/main" id="{AC847EA6-FF89-4774-91A2-3C9131B5F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36" name="Text Box 7">
          <a:extLst>
            <a:ext uri="{FF2B5EF4-FFF2-40B4-BE49-F238E27FC236}">
              <a16:creationId xmlns:a16="http://schemas.microsoft.com/office/drawing/2014/main" id="{58A81405-DAB6-4E73-B1F7-0EC4CC3E1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37" name="Text Box 7">
          <a:extLst>
            <a:ext uri="{FF2B5EF4-FFF2-40B4-BE49-F238E27FC236}">
              <a16:creationId xmlns:a16="http://schemas.microsoft.com/office/drawing/2014/main" id="{CD358121-DC7C-458B-8FBA-5725CD4EB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38" name="Text Box 7">
          <a:extLst>
            <a:ext uri="{FF2B5EF4-FFF2-40B4-BE49-F238E27FC236}">
              <a16:creationId xmlns:a16="http://schemas.microsoft.com/office/drawing/2014/main" id="{D24E5A2A-FC6A-4F16-B50E-036FBB8409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39" name="Text Box 7">
          <a:extLst>
            <a:ext uri="{FF2B5EF4-FFF2-40B4-BE49-F238E27FC236}">
              <a16:creationId xmlns:a16="http://schemas.microsoft.com/office/drawing/2014/main" id="{4B458150-F05A-47F6-B28F-53D821C9B1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40" name="Text Box 7">
          <a:extLst>
            <a:ext uri="{FF2B5EF4-FFF2-40B4-BE49-F238E27FC236}">
              <a16:creationId xmlns:a16="http://schemas.microsoft.com/office/drawing/2014/main" id="{36951531-30C5-47B3-AEE5-86E6EB8F00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41" name="Text Box 7">
          <a:extLst>
            <a:ext uri="{FF2B5EF4-FFF2-40B4-BE49-F238E27FC236}">
              <a16:creationId xmlns:a16="http://schemas.microsoft.com/office/drawing/2014/main" id="{0425BDF2-F03F-4BF3-BDA0-3CCEBE24A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42" name="Text Box 7">
          <a:extLst>
            <a:ext uri="{FF2B5EF4-FFF2-40B4-BE49-F238E27FC236}">
              <a16:creationId xmlns:a16="http://schemas.microsoft.com/office/drawing/2014/main" id="{B6AEEC88-5FE4-48D7-BAE6-5E8B83B43D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43" name="Text Box 7">
          <a:extLst>
            <a:ext uri="{FF2B5EF4-FFF2-40B4-BE49-F238E27FC236}">
              <a16:creationId xmlns:a16="http://schemas.microsoft.com/office/drawing/2014/main" id="{C9CB7445-70C0-4947-8B5C-E93C32C71F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44" name="Text Box 7">
          <a:extLst>
            <a:ext uri="{FF2B5EF4-FFF2-40B4-BE49-F238E27FC236}">
              <a16:creationId xmlns:a16="http://schemas.microsoft.com/office/drawing/2014/main" id="{76D00817-A861-498A-BAC7-ABEF728E51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45" name="Text Box 7">
          <a:extLst>
            <a:ext uri="{FF2B5EF4-FFF2-40B4-BE49-F238E27FC236}">
              <a16:creationId xmlns:a16="http://schemas.microsoft.com/office/drawing/2014/main" id="{6CA5E61A-4CD0-4C26-B7CC-9D0C9E1DA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46" name="Text Box 7">
          <a:extLst>
            <a:ext uri="{FF2B5EF4-FFF2-40B4-BE49-F238E27FC236}">
              <a16:creationId xmlns:a16="http://schemas.microsoft.com/office/drawing/2014/main" id="{01A138B4-2DFB-41ED-97C4-4657A361D7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47" name="Text Box 7">
          <a:extLst>
            <a:ext uri="{FF2B5EF4-FFF2-40B4-BE49-F238E27FC236}">
              <a16:creationId xmlns:a16="http://schemas.microsoft.com/office/drawing/2014/main" id="{C04E632B-FF17-43E9-B53B-96615C9149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48" name="Text Box 7">
          <a:extLst>
            <a:ext uri="{FF2B5EF4-FFF2-40B4-BE49-F238E27FC236}">
              <a16:creationId xmlns:a16="http://schemas.microsoft.com/office/drawing/2014/main" id="{35B5263C-1ACF-423C-B826-241B0B13E2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49" name="Text Box 7">
          <a:extLst>
            <a:ext uri="{FF2B5EF4-FFF2-40B4-BE49-F238E27FC236}">
              <a16:creationId xmlns:a16="http://schemas.microsoft.com/office/drawing/2014/main" id="{7D7542EE-BB12-4AE5-9B5A-7B7DC0D3D4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50" name="Text Box 7">
          <a:extLst>
            <a:ext uri="{FF2B5EF4-FFF2-40B4-BE49-F238E27FC236}">
              <a16:creationId xmlns:a16="http://schemas.microsoft.com/office/drawing/2014/main" id="{A8056F6C-D69C-49FA-8531-4D297AF00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51" name="Text Box 7">
          <a:extLst>
            <a:ext uri="{FF2B5EF4-FFF2-40B4-BE49-F238E27FC236}">
              <a16:creationId xmlns:a16="http://schemas.microsoft.com/office/drawing/2014/main" id="{ED7A7DD5-DDA0-4C89-AFB8-FB8AB3F22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52" name="Text Box 7">
          <a:extLst>
            <a:ext uri="{FF2B5EF4-FFF2-40B4-BE49-F238E27FC236}">
              <a16:creationId xmlns:a16="http://schemas.microsoft.com/office/drawing/2014/main" id="{1E97A3DA-5481-445B-9FAD-8F372A7BAE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53" name="Text Box 7">
          <a:extLst>
            <a:ext uri="{FF2B5EF4-FFF2-40B4-BE49-F238E27FC236}">
              <a16:creationId xmlns:a16="http://schemas.microsoft.com/office/drawing/2014/main" id="{7A7A27EC-0D44-4E15-AFA8-DE2D52F48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54" name="Text Box 7">
          <a:extLst>
            <a:ext uri="{FF2B5EF4-FFF2-40B4-BE49-F238E27FC236}">
              <a16:creationId xmlns:a16="http://schemas.microsoft.com/office/drawing/2014/main" id="{3478C819-9F81-407E-96FE-7E21689B31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55" name="Text Box 7">
          <a:extLst>
            <a:ext uri="{FF2B5EF4-FFF2-40B4-BE49-F238E27FC236}">
              <a16:creationId xmlns:a16="http://schemas.microsoft.com/office/drawing/2014/main" id="{F3A650E7-BC29-4867-9F72-3EFD0AAC4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56" name="Text Box 7">
          <a:extLst>
            <a:ext uri="{FF2B5EF4-FFF2-40B4-BE49-F238E27FC236}">
              <a16:creationId xmlns:a16="http://schemas.microsoft.com/office/drawing/2014/main" id="{0B2FDCD0-EAE5-44B0-855A-B3537F73A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57" name="Text Box 7">
          <a:extLst>
            <a:ext uri="{FF2B5EF4-FFF2-40B4-BE49-F238E27FC236}">
              <a16:creationId xmlns:a16="http://schemas.microsoft.com/office/drawing/2014/main" id="{0CD29E10-99ED-460B-98A6-72C8AF992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58" name="Text Box 7">
          <a:extLst>
            <a:ext uri="{FF2B5EF4-FFF2-40B4-BE49-F238E27FC236}">
              <a16:creationId xmlns:a16="http://schemas.microsoft.com/office/drawing/2014/main" id="{CF035F7E-D736-4B21-8079-49CABC20A2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59" name="Text Box 7">
          <a:extLst>
            <a:ext uri="{FF2B5EF4-FFF2-40B4-BE49-F238E27FC236}">
              <a16:creationId xmlns:a16="http://schemas.microsoft.com/office/drawing/2014/main" id="{2F153B9F-DB53-4388-81DC-4FD877C63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60" name="Text Box 7">
          <a:extLst>
            <a:ext uri="{FF2B5EF4-FFF2-40B4-BE49-F238E27FC236}">
              <a16:creationId xmlns:a16="http://schemas.microsoft.com/office/drawing/2014/main" id="{67A3B943-D870-4097-B8CC-E943739FA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61" name="Text Box 7">
          <a:extLst>
            <a:ext uri="{FF2B5EF4-FFF2-40B4-BE49-F238E27FC236}">
              <a16:creationId xmlns:a16="http://schemas.microsoft.com/office/drawing/2014/main" id="{93EA0D3B-0703-49D7-81F2-A1A1E7488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62" name="Text Box 7">
          <a:extLst>
            <a:ext uri="{FF2B5EF4-FFF2-40B4-BE49-F238E27FC236}">
              <a16:creationId xmlns:a16="http://schemas.microsoft.com/office/drawing/2014/main" id="{05B960CA-9FE0-4826-BA3A-1782CC076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63" name="Text Box 7">
          <a:extLst>
            <a:ext uri="{FF2B5EF4-FFF2-40B4-BE49-F238E27FC236}">
              <a16:creationId xmlns:a16="http://schemas.microsoft.com/office/drawing/2014/main" id="{AEC558B9-1D4B-4288-981F-A035126F0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64" name="Text Box 7">
          <a:extLst>
            <a:ext uri="{FF2B5EF4-FFF2-40B4-BE49-F238E27FC236}">
              <a16:creationId xmlns:a16="http://schemas.microsoft.com/office/drawing/2014/main" id="{FF3DC1DC-0A3F-43FF-A7A5-5D590F58EC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65" name="Text Box 7">
          <a:extLst>
            <a:ext uri="{FF2B5EF4-FFF2-40B4-BE49-F238E27FC236}">
              <a16:creationId xmlns:a16="http://schemas.microsoft.com/office/drawing/2014/main" id="{F66CC87E-C0F0-470D-A632-8D5FB282C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66" name="Text Box 7">
          <a:extLst>
            <a:ext uri="{FF2B5EF4-FFF2-40B4-BE49-F238E27FC236}">
              <a16:creationId xmlns:a16="http://schemas.microsoft.com/office/drawing/2014/main" id="{42A13DFC-6175-47E9-969A-1700D6DDB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67" name="Text Box 7">
          <a:extLst>
            <a:ext uri="{FF2B5EF4-FFF2-40B4-BE49-F238E27FC236}">
              <a16:creationId xmlns:a16="http://schemas.microsoft.com/office/drawing/2014/main" id="{0C9F50AA-C76C-49C4-9FAF-6B8D909A6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68" name="Text Box 7">
          <a:extLst>
            <a:ext uri="{FF2B5EF4-FFF2-40B4-BE49-F238E27FC236}">
              <a16:creationId xmlns:a16="http://schemas.microsoft.com/office/drawing/2014/main" id="{ED55EC2A-E628-4F2E-82A1-60B49A7B3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69" name="Text Box 7">
          <a:extLst>
            <a:ext uri="{FF2B5EF4-FFF2-40B4-BE49-F238E27FC236}">
              <a16:creationId xmlns:a16="http://schemas.microsoft.com/office/drawing/2014/main" id="{D7A6D591-EAA0-4531-AEA5-9649E58D2C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70" name="Text Box 7">
          <a:extLst>
            <a:ext uri="{FF2B5EF4-FFF2-40B4-BE49-F238E27FC236}">
              <a16:creationId xmlns:a16="http://schemas.microsoft.com/office/drawing/2014/main" id="{D79D621A-D866-4E96-83A6-79A7859965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71" name="Text Box 7">
          <a:extLst>
            <a:ext uri="{FF2B5EF4-FFF2-40B4-BE49-F238E27FC236}">
              <a16:creationId xmlns:a16="http://schemas.microsoft.com/office/drawing/2014/main" id="{AB79CC12-E9C7-422B-85D3-50632CFC3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72" name="Text Box 7">
          <a:extLst>
            <a:ext uri="{FF2B5EF4-FFF2-40B4-BE49-F238E27FC236}">
              <a16:creationId xmlns:a16="http://schemas.microsoft.com/office/drawing/2014/main" id="{E1DF6845-9D03-46AD-A6DB-2E16148F1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73" name="Text Box 7">
          <a:extLst>
            <a:ext uri="{FF2B5EF4-FFF2-40B4-BE49-F238E27FC236}">
              <a16:creationId xmlns:a16="http://schemas.microsoft.com/office/drawing/2014/main" id="{69E8659B-E6E3-4983-9B0A-0BC06CF16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74" name="Text Box 7">
          <a:extLst>
            <a:ext uri="{FF2B5EF4-FFF2-40B4-BE49-F238E27FC236}">
              <a16:creationId xmlns:a16="http://schemas.microsoft.com/office/drawing/2014/main" id="{FE3908F9-FA65-4A57-9037-EA48E56B37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75" name="Text Box 7">
          <a:extLst>
            <a:ext uri="{FF2B5EF4-FFF2-40B4-BE49-F238E27FC236}">
              <a16:creationId xmlns:a16="http://schemas.microsoft.com/office/drawing/2014/main" id="{65EDA72C-E79E-49A1-821F-4B4148037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76" name="Text Box 7">
          <a:extLst>
            <a:ext uri="{FF2B5EF4-FFF2-40B4-BE49-F238E27FC236}">
              <a16:creationId xmlns:a16="http://schemas.microsoft.com/office/drawing/2014/main" id="{E11D9753-8DD2-4A9A-AE43-2BC2721693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77" name="Text Box 7">
          <a:extLst>
            <a:ext uri="{FF2B5EF4-FFF2-40B4-BE49-F238E27FC236}">
              <a16:creationId xmlns:a16="http://schemas.microsoft.com/office/drawing/2014/main" id="{5349AD93-7EB2-41C6-AC73-801A6CF74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78" name="Text Box 7">
          <a:extLst>
            <a:ext uri="{FF2B5EF4-FFF2-40B4-BE49-F238E27FC236}">
              <a16:creationId xmlns:a16="http://schemas.microsoft.com/office/drawing/2014/main" id="{0545A6D2-307F-41F4-8069-1537853E4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79" name="Text Box 7">
          <a:extLst>
            <a:ext uri="{FF2B5EF4-FFF2-40B4-BE49-F238E27FC236}">
              <a16:creationId xmlns:a16="http://schemas.microsoft.com/office/drawing/2014/main" id="{2A6A0663-3329-42DE-8751-E44C38208F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80" name="Text Box 7">
          <a:extLst>
            <a:ext uri="{FF2B5EF4-FFF2-40B4-BE49-F238E27FC236}">
              <a16:creationId xmlns:a16="http://schemas.microsoft.com/office/drawing/2014/main" id="{2F60B1D9-0805-4DD6-A99C-B3DC640BB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81" name="Text Box 7">
          <a:extLst>
            <a:ext uri="{FF2B5EF4-FFF2-40B4-BE49-F238E27FC236}">
              <a16:creationId xmlns:a16="http://schemas.microsoft.com/office/drawing/2014/main" id="{CCDF1A35-5E05-4927-9EE2-F3AB1E448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82" name="Text Box 7">
          <a:extLst>
            <a:ext uri="{FF2B5EF4-FFF2-40B4-BE49-F238E27FC236}">
              <a16:creationId xmlns:a16="http://schemas.microsoft.com/office/drawing/2014/main" id="{571D0FF2-C9C2-4225-A09B-C43DD79CF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83" name="Text Box 7">
          <a:extLst>
            <a:ext uri="{FF2B5EF4-FFF2-40B4-BE49-F238E27FC236}">
              <a16:creationId xmlns:a16="http://schemas.microsoft.com/office/drawing/2014/main" id="{D4AC051E-8AE9-4039-BDF3-AA8C180DEF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84" name="Text Box 7">
          <a:extLst>
            <a:ext uri="{FF2B5EF4-FFF2-40B4-BE49-F238E27FC236}">
              <a16:creationId xmlns:a16="http://schemas.microsoft.com/office/drawing/2014/main" id="{DD8A459B-7F80-4D09-8F55-4E9245E26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85" name="Text Box 7">
          <a:extLst>
            <a:ext uri="{FF2B5EF4-FFF2-40B4-BE49-F238E27FC236}">
              <a16:creationId xmlns:a16="http://schemas.microsoft.com/office/drawing/2014/main" id="{4833DAA6-5C31-448D-96D7-D9CB71EF08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86" name="Text Box 7">
          <a:extLst>
            <a:ext uri="{FF2B5EF4-FFF2-40B4-BE49-F238E27FC236}">
              <a16:creationId xmlns:a16="http://schemas.microsoft.com/office/drawing/2014/main" id="{43FE2E86-2764-4E1E-8A7A-3F62A58DA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87" name="Text Box 7">
          <a:extLst>
            <a:ext uri="{FF2B5EF4-FFF2-40B4-BE49-F238E27FC236}">
              <a16:creationId xmlns:a16="http://schemas.microsoft.com/office/drawing/2014/main" id="{D71FC25C-F70D-48C4-9B2F-22B7FBD4E6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88" name="Text Box 7">
          <a:extLst>
            <a:ext uri="{FF2B5EF4-FFF2-40B4-BE49-F238E27FC236}">
              <a16:creationId xmlns:a16="http://schemas.microsoft.com/office/drawing/2014/main" id="{48E43A42-ADBD-4007-91D7-F81A52BB4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89" name="Text Box 7">
          <a:extLst>
            <a:ext uri="{FF2B5EF4-FFF2-40B4-BE49-F238E27FC236}">
              <a16:creationId xmlns:a16="http://schemas.microsoft.com/office/drawing/2014/main" id="{E1C6644E-2A90-4F88-BD15-DF7432F56D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90" name="Text Box 7">
          <a:extLst>
            <a:ext uri="{FF2B5EF4-FFF2-40B4-BE49-F238E27FC236}">
              <a16:creationId xmlns:a16="http://schemas.microsoft.com/office/drawing/2014/main" id="{F3DC7EC7-1136-4186-871C-80AC2C07E4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91" name="Text Box 7">
          <a:extLst>
            <a:ext uri="{FF2B5EF4-FFF2-40B4-BE49-F238E27FC236}">
              <a16:creationId xmlns:a16="http://schemas.microsoft.com/office/drawing/2014/main" id="{9A7EE0B2-D958-4FAA-9793-4AFD80A64B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92" name="Text Box 7">
          <a:extLst>
            <a:ext uri="{FF2B5EF4-FFF2-40B4-BE49-F238E27FC236}">
              <a16:creationId xmlns:a16="http://schemas.microsoft.com/office/drawing/2014/main" id="{1464416A-E515-4D91-B715-F079536ECE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93" name="Text Box 7">
          <a:extLst>
            <a:ext uri="{FF2B5EF4-FFF2-40B4-BE49-F238E27FC236}">
              <a16:creationId xmlns:a16="http://schemas.microsoft.com/office/drawing/2014/main" id="{34F3F33E-D38E-4C2C-959C-6F29491242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94" name="Text Box 7">
          <a:extLst>
            <a:ext uri="{FF2B5EF4-FFF2-40B4-BE49-F238E27FC236}">
              <a16:creationId xmlns:a16="http://schemas.microsoft.com/office/drawing/2014/main" id="{B4A77167-5AF7-40BE-AC6E-175CEBFD44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95" name="Text Box 7">
          <a:extLst>
            <a:ext uri="{FF2B5EF4-FFF2-40B4-BE49-F238E27FC236}">
              <a16:creationId xmlns:a16="http://schemas.microsoft.com/office/drawing/2014/main" id="{3D1F99D1-5125-4555-963A-A9D38E127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96" name="Text Box 7">
          <a:extLst>
            <a:ext uri="{FF2B5EF4-FFF2-40B4-BE49-F238E27FC236}">
              <a16:creationId xmlns:a16="http://schemas.microsoft.com/office/drawing/2014/main" id="{2C4CD945-269A-43C5-920A-52B72CD66B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97" name="Text Box 7">
          <a:extLst>
            <a:ext uri="{FF2B5EF4-FFF2-40B4-BE49-F238E27FC236}">
              <a16:creationId xmlns:a16="http://schemas.microsoft.com/office/drawing/2014/main" id="{46DBEDA8-01DA-409C-84E7-B98F9EA6A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98" name="Text Box 7">
          <a:extLst>
            <a:ext uri="{FF2B5EF4-FFF2-40B4-BE49-F238E27FC236}">
              <a16:creationId xmlns:a16="http://schemas.microsoft.com/office/drawing/2014/main" id="{EFE8ACD9-8B4E-46F4-BECB-7B2CECB7D6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499" name="Text Box 7">
          <a:extLst>
            <a:ext uri="{FF2B5EF4-FFF2-40B4-BE49-F238E27FC236}">
              <a16:creationId xmlns:a16="http://schemas.microsoft.com/office/drawing/2014/main" id="{CE853769-CB70-4A94-BF7F-34F4F12EB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00" name="Text Box 7">
          <a:extLst>
            <a:ext uri="{FF2B5EF4-FFF2-40B4-BE49-F238E27FC236}">
              <a16:creationId xmlns:a16="http://schemas.microsoft.com/office/drawing/2014/main" id="{8C58D740-55F8-4A06-93AE-B1AF00F1D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01" name="Text Box 7">
          <a:extLst>
            <a:ext uri="{FF2B5EF4-FFF2-40B4-BE49-F238E27FC236}">
              <a16:creationId xmlns:a16="http://schemas.microsoft.com/office/drawing/2014/main" id="{E8645CC8-6B1A-4F57-A2A2-08CEA552C7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02" name="Text Box 7">
          <a:extLst>
            <a:ext uri="{FF2B5EF4-FFF2-40B4-BE49-F238E27FC236}">
              <a16:creationId xmlns:a16="http://schemas.microsoft.com/office/drawing/2014/main" id="{304ECAA3-78D0-4B0C-8933-CF7E15917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03" name="Text Box 7">
          <a:extLst>
            <a:ext uri="{FF2B5EF4-FFF2-40B4-BE49-F238E27FC236}">
              <a16:creationId xmlns:a16="http://schemas.microsoft.com/office/drawing/2014/main" id="{AD70DE13-9923-4E37-8951-CA3D799ED1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04" name="Text Box 7">
          <a:extLst>
            <a:ext uri="{FF2B5EF4-FFF2-40B4-BE49-F238E27FC236}">
              <a16:creationId xmlns:a16="http://schemas.microsoft.com/office/drawing/2014/main" id="{75E27D88-A9C5-4D63-889B-5D94471A4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05" name="Text Box 7">
          <a:extLst>
            <a:ext uri="{FF2B5EF4-FFF2-40B4-BE49-F238E27FC236}">
              <a16:creationId xmlns:a16="http://schemas.microsoft.com/office/drawing/2014/main" id="{341EAA9A-3BC9-4291-BD0D-2758DABAD5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06" name="Text Box 7">
          <a:extLst>
            <a:ext uri="{FF2B5EF4-FFF2-40B4-BE49-F238E27FC236}">
              <a16:creationId xmlns:a16="http://schemas.microsoft.com/office/drawing/2014/main" id="{A2DCA8C1-C971-4976-8817-4CE63767E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07" name="Text Box 7">
          <a:extLst>
            <a:ext uri="{FF2B5EF4-FFF2-40B4-BE49-F238E27FC236}">
              <a16:creationId xmlns:a16="http://schemas.microsoft.com/office/drawing/2014/main" id="{47283B38-0E7B-4416-916C-624BE480D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08" name="Text Box 7">
          <a:extLst>
            <a:ext uri="{FF2B5EF4-FFF2-40B4-BE49-F238E27FC236}">
              <a16:creationId xmlns:a16="http://schemas.microsoft.com/office/drawing/2014/main" id="{803AEF6C-BCDB-4248-B2B2-043FC45F2E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09" name="Text Box 7">
          <a:extLst>
            <a:ext uri="{FF2B5EF4-FFF2-40B4-BE49-F238E27FC236}">
              <a16:creationId xmlns:a16="http://schemas.microsoft.com/office/drawing/2014/main" id="{8FB00608-4B39-4C06-A052-82EB4C494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10" name="Text Box 7">
          <a:extLst>
            <a:ext uri="{FF2B5EF4-FFF2-40B4-BE49-F238E27FC236}">
              <a16:creationId xmlns:a16="http://schemas.microsoft.com/office/drawing/2014/main" id="{6DAEA140-D22C-44D3-AD54-8FAFDBD453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11" name="Text Box 7">
          <a:extLst>
            <a:ext uri="{FF2B5EF4-FFF2-40B4-BE49-F238E27FC236}">
              <a16:creationId xmlns:a16="http://schemas.microsoft.com/office/drawing/2014/main" id="{FA229879-906B-4D8E-9BCB-1A99F95B1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12" name="Text Box 7">
          <a:extLst>
            <a:ext uri="{FF2B5EF4-FFF2-40B4-BE49-F238E27FC236}">
              <a16:creationId xmlns:a16="http://schemas.microsoft.com/office/drawing/2014/main" id="{74822451-0173-44C9-83D2-3FE88F141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13" name="Text Box 7">
          <a:extLst>
            <a:ext uri="{FF2B5EF4-FFF2-40B4-BE49-F238E27FC236}">
              <a16:creationId xmlns:a16="http://schemas.microsoft.com/office/drawing/2014/main" id="{D35EB8B7-46EE-4C82-891D-2133F78C0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14" name="Text Box 7">
          <a:extLst>
            <a:ext uri="{FF2B5EF4-FFF2-40B4-BE49-F238E27FC236}">
              <a16:creationId xmlns:a16="http://schemas.microsoft.com/office/drawing/2014/main" id="{76CF3CEA-1DBA-4FA8-8807-46669E75F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15" name="Text Box 7">
          <a:extLst>
            <a:ext uri="{FF2B5EF4-FFF2-40B4-BE49-F238E27FC236}">
              <a16:creationId xmlns:a16="http://schemas.microsoft.com/office/drawing/2014/main" id="{885BCEC6-34A7-4360-AAE2-18A8814B2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16" name="Text Box 7">
          <a:extLst>
            <a:ext uri="{FF2B5EF4-FFF2-40B4-BE49-F238E27FC236}">
              <a16:creationId xmlns:a16="http://schemas.microsoft.com/office/drawing/2014/main" id="{450635BA-1C05-4200-9A64-6EAB7631C3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17" name="Text Box 7">
          <a:extLst>
            <a:ext uri="{FF2B5EF4-FFF2-40B4-BE49-F238E27FC236}">
              <a16:creationId xmlns:a16="http://schemas.microsoft.com/office/drawing/2014/main" id="{EC04DD9B-2831-4280-A855-502DC05B36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18" name="Text Box 7">
          <a:extLst>
            <a:ext uri="{FF2B5EF4-FFF2-40B4-BE49-F238E27FC236}">
              <a16:creationId xmlns:a16="http://schemas.microsoft.com/office/drawing/2014/main" id="{F882499A-1034-4701-B26A-9D769FB3F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19" name="Text Box 7">
          <a:extLst>
            <a:ext uri="{FF2B5EF4-FFF2-40B4-BE49-F238E27FC236}">
              <a16:creationId xmlns:a16="http://schemas.microsoft.com/office/drawing/2014/main" id="{D44D44FF-F0C6-4757-8BA3-F046D0DCF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20" name="Text Box 7">
          <a:extLst>
            <a:ext uri="{FF2B5EF4-FFF2-40B4-BE49-F238E27FC236}">
              <a16:creationId xmlns:a16="http://schemas.microsoft.com/office/drawing/2014/main" id="{1F349C0F-473C-4332-BC74-1F19DAB3A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21" name="Text Box 7">
          <a:extLst>
            <a:ext uri="{FF2B5EF4-FFF2-40B4-BE49-F238E27FC236}">
              <a16:creationId xmlns:a16="http://schemas.microsoft.com/office/drawing/2014/main" id="{22081B43-37AA-45EB-A5DB-67313F632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22" name="Text Box 7">
          <a:extLst>
            <a:ext uri="{FF2B5EF4-FFF2-40B4-BE49-F238E27FC236}">
              <a16:creationId xmlns:a16="http://schemas.microsoft.com/office/drawing/2014/main" id="{1D65F0F9-7534-4B92-BADF-6665698C3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23" name="Text Box 7">
          <a:extLst>
            <a:ext uri="{FF2B5EF4-FFF2-40B4-BE49-F238E27FC236}">
              <a16:creationId xmlns:a16="http://schemas.microsoft.com/office/drawing/2014/main" id="{21498078-4B70-4860-98EC-ACEA8ABE9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24" name="Text Box 7">
          <a:extLst>
            <a:ext uri="{FF2B5EF4-FFF2-40B4-BE49-F238E27FC236}">
              <a16:creationId xmlns:a16="http://schemas.microsoft.com/office/drawing/2014/main" id="{1861841A-EAD0-4C03-A205-2ED12CD24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25" name="Text Box 7">
          <a:extLst>
            <a:ext uri="{FF2B5EF4-FFF2-40B4-BE49-F238E27FC236}">
              <a16:creationId xmlns:a16="http://schemas.microsoft.com/office/drawing/2014/main" id="{8C40FF0C-2DF6-411B-8274-397F8498BB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26" name="Text Box 7">
          <a:extLst>
            <a:ext uri="{FF2B5EF4-FFF2-40B4-BE49-F238E27FC236}">
              <a16:creationId xmlns:a16="http://schemas.microsoft.com/office/drawing/2014/main" id="{1C531CAF-9584-4D48-AB8C-6CE023345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27" name="Text Box 7">
          <a:extLst>
            <a:ext uri="{FF2B5EF4-FFF2-40B4-BE49-F238E27FC236}">
              <a16:creationId xmlns:a16="http://schemas.microsoft.com/office/drawing/2014/main" id="{CD4A7726-8446-4C80-B30C-7FF2E2DB58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28" name="Text Box 7">
          <a:extLst>
            <a:ext uri="{FF2B5EF4-FFF2-40B4-BE49-F238E27FC236}">
              <a16:creationId xmlns:a16="http://schemas.microsoft.com/office/drawing/2014/main" id="{C90A927D-6474-4C56-9FA8-B299276728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29" name="Text Box 7">
          <a:extLst>
            <a:ext uri="{FF2B5EF4-FFF2-40B4-BE49-F238E27FC236}">
              <a16:creationId xmlns:a16="http://schemas.microsoft.com/office/drawing/2014/main" id="{E71CAD36-964E-45BC-B2C9-53FDCE42F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30" name="Text Box 7">
          <a:extLst>
            <a:ext uri="{FF2B5EF4-FFF2-40B4-BE49-F238E27FC236}">
              <a16:creationId xmlns:a16="http://schemas.microsoft.com/office/drawing/2014/main" id="{38EAD737-3861-4089-8812-0EFED923A6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31" name="Text Box 7">
          <a:extLst>
            <a:ext uri="{FF2B5EF4-FFF2-40B4-BE49-F238E27FC236}">
              <a16:creationId xmlns:a16="http://schemas.microsoft.com/office/drawing/2014/main" id="{CA6446EB-D5CC-44FD-8F90-67248A6EF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32" name="Text Box 7">
          <a:extLst>
            <a:ext uri="{FF2B5EF4-FFF2-40B4-BE49-F238E27FC236}">
              <a16:creationId xmlns:a16="http://schemas.microsoft.com/office/drawing/2014/main" id="{B8CACA34-1B3B-471F-9088-AE933ACF4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33" name="Text Box 7">
          <a:extLst>
            <a:ext uri="{FF2B5EF4-FFF2-40B4-BE49-F238E27FC236}">
              <a16:creationId xmlns:a16="http://schemas.microsoft.com/office/drawing/2014/main" id="{9C462341-C8AF-47FD-BB62-3D1899747A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34" name="Text Box 7">
          <a:extLst>
            <a:ext uri="{FF2B5EF4-FFF2-40B4-BE49-F238E27FC236}">
              <a16:creationId xmlns:a16="http://schemas.microsoft.com/office/drawing/2014/main" id="{5EDA059B-F115-4F6A-A17D-41C541E4C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35" name="Text Box 7">
          <a:extLst>
            <a:ext uri="{FF2B5EF4-FFF2-40B4-BE49-F238E27FC236}">
              <a16:creationId xmlns:a16="http://schemas.microsoft.com/office/drawing/2014/main" id="{ACDCE7C8-FB92-4901-8A0B-C3CCE1677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36" name="Text Box 7">
          <a:extLst>
            <a:ext uri="{FF2B5EF4-FFF2-40B4-BE49-F238E27FC236}">
              <a16:creationId xmlns:a16="http://schemas.microsoft.com/office/drawing/2014/main" id="{798DFC51-957E-45A3-A2F0-B629CFFF09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37" name="Text Box 7">
          <a:extLst>
            <a:ext uri="{FF2B5EF4-FFF2-40B4-BE49-F238E27FC236}">
              <a16:creationId xmlns:a16="http://schemas.microsoft.com/office/drawing/2014/main" id="{C6383163-4179-47DA-91B7-1F520849E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38" name="Text Box 7">
          <a:extLst>
            <a:ext uri="{FF2B5EF4-FFF2-40B4-BE49-F238E27FC236}">
              <a16:creationId xmlns:a16="http://schemas.microsoft.com/office/drawing/2014/main" id="{797C674A-F3DB-4E68-94C1-983A142A88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39" name="Text Box 7">
          <a:extLst>
            <a:ext uri="{FF2B5EF4-FFF2-40B4-BE49-F238E27FC236}">
              <a16:creationId xmlns:a16="http://schemas.microsoft.com/office/drawing/2014/main" id="{3699648C-558D-41D2-91F3-90FFAE794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40" name="Text Box 7">
          <a:extLst>
            <a:ext uri="{FF2B5EF4-FFF2-40B4-BE49-F238E27FC236}">
              <a16:creationId xmlns:a16="http://schemas.microsoft.com/office/drawing/2014/main" id="{9888C33A-C4E6-4008-BB65-61F46CCC4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41" name="Text Box 7">
          <a:extLst>
            <a:ext uri="{FF2B5EF4-FFF2-40B4-BE49-F238E27FC236}">
              <a16:creationId xmlns:a16="http://schemas.microsoft.com/office/drawing/2014/main" id="{0F811CFD-8E16-4B12-9219-5EAF308C2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42" name="Text Box 7">
          <a:extLst>
            <a:ext uri="{FF2B5EF4-FFF2-40B4-BE49-F238E27FC236}">
              <a16:creationId xmlns:a16="http://schemas.microsoft.com/office/drawing/2014/main" id="{01B0C818-175F-4519-A8BD-F01E172EE8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43" name="Text Box 7">
          <a:extLst>
            <a:ext uri="{FF2B5EF4-FFF2-40B4-BE49-F238E27FC236}">
              <a16:creationId xmlns:a16="http://schemas.microsoft.com/office/drawing/2014/main" id="{0B5A5DA5-5BB4-465E-BFED-96CCDD5114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44" name="Text Box 7">
          <a:extLst>
            <a:ext uri="{FF2B5EF4-FFF2-40B4-BE49-F238E27FC236}">
              <a16:creationId xmlns:a16="http://schemas.microsoft.com/office/drawing/2014/main" id="{EE0F4448-61EB-4C97-B7A1-B7B16FF1F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45" name="Text Box 7">
          <a:extLst>
            <a:ext uri="{FF2B5EF4-FFF2-40B4-BE49-F238E27FC236}">
              <a16:creationId xmlns:a16="http://schemas.microsoft.com/office/drawing/2014/main" id="{4EBE2BFB-BC64-42CD-9638-366FF7D139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46" name="Text Box 7">
          <a:extLst>
            <a:ext uri="{FF2B5EF4-FFF2-40B4-BE49-F238E27FC236}">
              <a16:creationId xmlns:a16="http://schemas.microsoft.com/office/drawing/2014/main" id="{8C6BA654-D84D-4A17-BAFB-3F16591C2C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47" name="Text Box 7">
          <a:extLst>
            <a:ext uri="{FF2B5EF4-FFF2-40B4-BE49-F238E27FC236}">
              <a16:creationId xmlns:a16="http://schemas.microsoft.com/office/drawing/2014/main" id="{32F0203A-3809-4197-A46C-B81A223EDE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48" name="Text Box 7">
          <a:extLst>
            <a:ext uri="{FF2B5EF4-FFF2-40B4-BE49-F238E27FC236}">
              <a16:creationId xmlns:a16="http://schemas.microsoft.com/office/drawing/2014/main" id="{F94F39B4-C7F4-4834-89D7-0D0C965389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49" name="Text Box 7">
          <a:extLst>
            <a:ext uri="{FF2B5EF4-FFF2-40B4-BE49-F238E27FC236}">
              <a16:creationId xmlns:a16="http://schemas.microsoft.com/office/drawing/2014/main" id="{C64042E3-9125-4D00-8AE9-C258FF096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50" name="Text Box 7">
          <a:extLst>
            <a:ext uri="{FF2B5EF4-FFF2-40B4-BE49-F238E27FC236}">
              <a16:creationId xmlns:a16="http://schemas.microsoft.com/office/drawing/2014/main" id="{C6C2F921-7A3C-46DC-83CF-671E0CCBA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51" name="Text Box 7">
          <a:extLst>
            <a:ext uri="{FF2B5EF4-FFF2-40B4-BE49-F238E27FC236}">
              <a16:creationId xmlns:a16="http://schemas.microsoft.com/office/drawing/2014/main" id="{0223D12A-49EB-4605-8C16-0259066CE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52" name="Text Box 7">
          <a:extLst>
            <a:ext uri="{FF2B5EF4-FFF2-40B4-BE49-F238E27FC236}">
              <a16:creationId xmlns:a16="http://schemas.microsoft.com/office/drawing/2014/main" id="{E6A3FBCE-B5A9-4287-B1E9-F4416219C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53" name="Text Box 7">
          <a:extLst>
            <a:ext uri="{FF2B5EF4-FFF2-40B4-BE49-F238E27FC236}">
              <a16:creationId xmlns:a16="http://schemas.microsoft.com/office/drawing/2014/main" id="{468CE2A8-831A-47BD-8E47-B5ADD554E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54" name="Text Box 7">
          <a:extLst>
            <a:ext uri="{FF2B5EF4-FFF2-40B4-BE49-F238E27FC236}">
              <a16:creationId xmlns:a16="http://schemas.microsoft.com/office/drawing/2014/main" id="{32473762-6DA5-4938-B78C-94DF6E322F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55" name="Text Box 7">
          <a:extLst>
            <a:ext uri="{FF2B5EF4-FFF2-40B4-BE49-F238E27FC236}">
              <a16:creationId xmlns:a16="http://schemas.microsoft.com/office/drawing/2014/main" id="{212CD832-E0CA-4481-95EA-F6937C23E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56" name="Text Box 7">
          <a:extLst>
            <a:ext uri="{FF2B5EF4-FFF2-40B4-BE49-F238E27FC236}">
              <a16:creationId xmlns:a16="http://schemas.microsoft.com/office/drawing/2014/main" id="{4FC66931-8E52-4939-BB5E-F728A0EF9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57" name="Text Box 7">
          <a:extLst>
            <a:ext uri="{FF2B5EF4-FFF2-40B4-BE49-F238E27FC236}">
              <a16:creationId xmlns:a16="http://schemas.microsoft.com/office/drawing/2014/main" id="{B4696A62-A0D8-47BE-BB41-3218B5CE1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58" name="Text Box 7">
          <a:extLst>
            <a:ext uri="{FF2B5EF4-FFF2-40B4-BE49-F238E27FC236}">
              <a16:creationId xmlns:a16="http://schemas.microsoft.com/office/drawing/2014/main" id="{0BDC9211-C8E1-40B2-BA1E-4AC98FB498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59" name="Text Box 7">
          <a:extLst>
            <a:ext uri="{FF2B5EF4-FFF2-40B4-BE49-F238E27FC236}">
              <a16:creationId xmlns:a16="http://schemas.microsoft.com/office/drawing/2014/main" id="{2B60CED1-87BB-4E28-A868-55D8A8E114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60" name="Text Box 7">
          <a:extLst>
            <a:ext uri="{FF2B5EF4-FFF2-40B4-BE49-F238E27FC236}">
              <a16:creationId xmlns:a16="http://schemas.microsoft.com/office/drawing/2014/main" id="{83431EF7-D836-4F34-AA62-31821984D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61" name="Text Box 7">
          <a:extLst>
            <a:ext uri="{FF2B5EF4-FFF2-40B4-BE49-F238E27FC236}">
              <a16:creationId xmlns:a16="http://schemas.microsoft.com/office/drawing/2014/main" id="{EE86D2B4-802A-4E1B-979E-F0D45E906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62" name="Text Box 7">
          <a:extLst>
            <a:ext uri="{FF2B5EF4-FFF2-40B4-BE49-F238E27FC236}">
              <a16:creationId xmlns:a16="http://schemas.microsoft.com/office/drawing/2014/main" id="{BDDAAEC8-491D-4370-B76A-D52F81E66A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63" name="Text Box 7">
          <a:extLst>
            <a:ext uri="{FF2B5EF4-FFF2-40B4-BE49-F238E27FC236}">
              <a16:creationId xmlns:a16="http://schemas.microsoft.com/office/drawing/2014/main" id="{7E428395-A005-4CE3-8E8D-1F8ABCDA3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64" name="Text Box 7">
          <a:extLst>
            <a:ext uri="{FF2B5EF4-FFF2-40B4-BE49-F238E27FC236}">
              <a16:creationId xmlns:a16="http://schemas.microsoft.com/office/drawing/2014/main" id="{A80B8679-D55D-49FB-A7AA-54F6DFA8E3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65" name="Text Box 7">
          <a:extLst>
            <a:ext uri="{FF2B5EF4-FFF2-40B4-BE49-F238E27FC236}">
              <a16:creationId xmlns:a16="http://schemas.microsoft.com/office/drawing/2014/main" id="{566660A4-74E3-408A-8F08-C64862CD8F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66" name="Text Box 7">
          <a:extLst>
            <a:ext uri="{FF2B5EF4-FFF2-40B4-BE49-F238E27FC236}">
              <a16:creationId xmlns:a16="http://schemas.microsoft.com/office/drawing/2014/main" id="{DBD3D152-7477-43CB-8198-DFE7013A2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67" name="Text Box 7">
          <a:extLst>
            <a:ext uri="{FF2B5EF4-FFF2-40B4-BE49-F238E27FC236}">
              <a16:creationId xmlns:a16="http://schemas.microsoft.com/office/drawing/2014/main" id="{5EDD7A72-4375-44F7-8F8A-3C7908C5F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68" name="Text Box 7">
          <a:extLst>
            <a:ext uri="{FF2B5EF4-FFF2-40B4-BE49-F238E27FC236}">
              <a16:creationId xmlns:a16="http://schemas.microsoft.com/office/drawing/2014/main" id="{8F8DC291-3A5A-424B-B0FA-8E664CC845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69" name="Text Box 7">
          <a:extLst>
            <a:ext uri="{FF2B5EF4-FFF2-40B4-BE49-F238E27FC236}">
              <a16:creationId xmlns:a16="http://schemas.microsoft.com/office/drawing/2014/main" id="{F9937BBD-625B-48BD-9CDC-0E4366AE0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70" name="Text Box 7">
          <a:extLst>
            <a:ext uri="{FF2B5EF4-FFF2-40B4-BE49-F238E27FC236}">
              <a16:creationId xmlns:a16="http://schemas.microsoft.com/office/drawing/2014/main" id="{6FA2A6E4-2563-492C-A9D6-3F4B232E9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71" name="Text Box 7">
          <a:extLst>
            <a:ext uri="{FF2B5EF4-FFF2-40B4-BE49-F238E27FC236}">
              <a16:creationId xmlns:a16="http://schemas.microsoft.com/office/drawing/2014/main" id="{75DDF574-7F8E-45D6-90E6-7F9109D36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72" name="Text Box 7">
          <a:extLst>
            <a:ext uri="{FF2B5EF4-FFF2-40B4-BE49-F238E27FC236}">
              <a16:creationId xmlns:a16="http://schemas.microsoft.com/office/drawing/2014/main" id="{215FA728-4B02-4C04-A096-46A5E8C2D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73" name="Text Box 7">
          <a:extLst>
            <a:ext uri="{FF2B5EF4-FFF2-40B4-BE49-F238E27FC236}">
              <a16:creationId xmlns:a16="http://schemas.microsoft.com/office/drawing/2014/main" id="{34498B40-DB99-4032-95B8-B192008D2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74" name="Text Box 7">
          <a:extLst>
            <a:ext uri="{FF2B5EF4-FFF2-40B4-BE49-F238E27FC236}">
              <a16:creationId xmlns:a16="http://schemas.microsoft.com/office/drawing/2014/main" id="{678C7D6A-3D7B-4F1C-A26D-3538E6326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75" name="Text Box 7">
          <a:extLst>
            <a:ext uri="{FF2B5EF4-FFF2-40B4-BE49-F238E27FC236}">
              <a16:creationId xmlns:a16="http://schemas.microsoft.com/office/drawing/2014/main" id="{68C8479E-E7BC-4F8D-9A04-C0612099F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76" name="Text Box 7">
          <a:extLst>
            <a:ext uri="{FF2B5EF4-FFF2-40B4-BE49-F238E27FC236}">
              <a16:creationId xmlns:a16="http://schemas.microsoft.com/office/drawing/2014/main" id="{59F8467C-AF61-49A4-9B04-38EA64E90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77" name="Text Box 7">
          <a:extLst>
            <a:ext uri="{FF2B5EF4-FFF2-40B4-BE49-F238E27FC236}">
              <a16:creationId xmlns:a16="http://schemas.microsoft.com/office/drawing/2014/main" id="{18000727-0C68-4FAB-A73E-8D1645FAF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78" name="Text Box 7">
          <a:extLst>
            <a:ext uri="{FF2B5EF4-FFF2-40B4-BE49-F238E27FC236}">
              <a16:creationId xmlns:a16="http://schemas.microsoft.com/office/drawing/2014/main" id="{3D0AC482-0E28-4FB2-B0CF-BBDD5AD4E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79" name="Text Box 7">
          <a:extLst>
            <a:ext uri="{FF2B5EF4-FFF2-40B4-BE49-F238E27FC236}">
              <a16:creationId xmlns:a16="http://schemas.microsoft.com/office/drawing/2014/main" id="{7C9E7A4E-1473-40E1-8948-6C83A06A8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80" name="Text Box 7">
          <a:extLst>
            <a:ext uri="{FF2B5EF4-FFF2-40B4-BE49-F238E27FC236}">
              <a16:creationId xmlns:a16="http://schemas.microsoft.com/office/drawing/2014/main" id="{D921DC85-6D10-4C09-B8BE-8791CBD04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81" name="Text Box 7">
          <a:extLst>
            <a:ext uri="{FF2B5EF4-FFF2-40B4-BE49-F238E27FC236}">
              <a16:creationId xmlns:a16="http://schemas.microsoft.com/office/drawing/2014/main" id="{2846D29B-6494-4C03-B32C-4D5F4112B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82" name="Text Box 7">
          <a:extLst>
            <a:ext uri="{FF2B5EF4-FFF2-40B4-BE49-F238E27FC236}">
              <a16:creationId xmlns:a16="http://schemas.microsoft.com/office/drawing/2014/main" id="{5816F943-C269-4ECF-8928-7EF0B6756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83" name="Text Box 7">
          <a:extLst>
            <a:ext uri="{FF2B5EF4-FFF2-40B4-BE49-F238E27FC236}">
              <a16:creationId xmlns:a16="http://schemas.microsoft.com/office/drawing/2014/main" id="{4DD55009-4C68-4307-ACB8-46E91FBD67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84" name="Text Box 7">
          <a:extLst>
            <a:ext uri="{FF2B5EF4-FFF2-40B4-BE49-F238E27FC236}">
              <a16:creationId xmlns:a16="http://schemas.microsoft.com/office/drawing/2014/main" id="{AE73A67C-8120-4BF3-8092-FF1275DED8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85" name="Text Box 7">
          <a:extLst>
            <a:ext uri="{FF2B5EF4-FFF2-40B4-BE49-F238E27FC236}">
              <a16:creationId xmlns:a16="http://schemas.microsoft.com/office/drawing/2014/main" id="{CDAE9AA2-3FCB-476B-8E2B-81EF81250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86" name="Text Box 7">
          <a:extLst>
            <a:ext uri="{FF2B5EF4-FFF2-40B4-BE49-F238E27FC236}">
              <a16:creationId xmlns:a16="http://schemas.microsoft.com/office/drawing/2014/main" id="{7EDD1A61-9EF0-47C3-9A6E-D38F9728F3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87" name="Text Box 7">
          <a:extLst>
            <a:ext uri="{FF2B5EF4-FFF2-40B4-BE49-F238E27FC236}">
              <a16:creationId xmlns:a16="http://schemas.microsoft.com/office/drawing/2014/main" id="{3809EF46-B83C-44DB-9C46-622D4A6A38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88" name="Text Box 7">
          <a:extLst>
            <a:ext uri="{FF2B5EF4-FFF2-40B4-BE49-F238E27FC236}">
              <a16:creationId xmlns:a16="http://schemas.microsoft.com/office/drawing/2014/main" id="{E3B3CCBC-5235-48D0-8CB8-AE86B0AF1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89" name="Text Box 7">
          <a:extLst>
            <a:ext uri="{FF2B5EF4-FFF2-40B4-BE49-F238E27FC236}">
              <a16:creationId xmlns:a16="http://schemas.microsoft.com/office/drawing/2014/main" id="{662FAA39-3130-44D8-8692-A6011D693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90" name="Text Box 7">
          <a:extLst>
            <a:ext uri="{FF2B5EF4-FFF2-40B4-BE49-F238E27FC236}">
              <a16:creationId xmlns:a16="http://schemas.microsoft.com/office/drawing/2014/main" id="{85602647-EA5B-4602-A9A3-EDDCBE930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91" name="Text Box 7">
          <a:extLst>
            <a:ext uri="{FF2B5EF4-FFF2-40B4-BE49-F238E27FC236}">
              <a16:creationId xmlns:a16="http://schemas.microsoft.com/office/drawing/2014/main" id="{A71624C6-3F43-4878-90A5-CBC0455566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92" name="Text Box 7">
          <a:extLst>
            <a:ext uri="{FF2B5EF4-FFF2-40B4-BE49-F238E27FC236}">
              <a16:creationId xmlns:a16="http://schemas.microsoft.com/office/drawing/2014/main" id="{28EE832B-A74E-42C1-B124-676A96863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93" name="Text Box 7">
          <a:extLst>
            <a:ext uri="{FF2B5EF4-FFF2-40B4-BE49-F238E27FC236}">
              <a16:creationId xmlns:a16="http://schemas.microsoft.com/office/drawing/2014/main" id="{54E80752-6DF0-4110-99C4-FE5779469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94" name="Text Box 7">
          <a:extLst>
            <a:ext uri="{FF2B5EF4-FFF2-40B4-BE49-F238E27FC236}">
              <a16:creationId xmlns:a16="http://schemas.microsoft.com/office/drawing/2014/main" id="{2B4F9B78-09F3-4603-9A03-7614CCBBE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95" name="Text Box 7">
          <a:extLst>
            <a:ext uri="{FF2B5EF4-FFF2-40B4-BE49-F238E27FC236}">
              <a16:creationId xmlns:a16="http://schemas.microsoft.com/office/drawing/2014/main" id="{A58086BD-1670-4EBE-9514-C8881255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96" name="Text Box 7">
          <a:extLst>
            <a:ext uri="{FF2B5EF4-FFF2-40B4-BE49-F238E27FC236}">
              <a16:creationId xmlns:a16="http://schemas.microsoft.com/office/drawing/2014/main" id="{478DBABE-2D43-4919-BA2A-6E392020E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97" name="Text Box 7">
          <a:extLst>
            <a:ext uri="{FF2B5EF4-FFF2-40B4-BE49-F238E27FC236}">
              <a16:creationId xmlns:a16="http://schemas.microsoft.com/office/drawing/2014/main" id="{BF907E82-08FB-4051-BAB8-04A50332D2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98" name="Text Box 7">
          <a:extLst>
            <a:ext uri="{FF2B5EF4-FFF2-40B4-BE49-F238E27FC236}">
              <a16:creationId xmlns:a16="http://schemas.microsoft.com/office/drawing/2014/main" id="{4A3BA462-7E2A-4698-8C62-95E440F79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599" name="Text Box 7">
          <a:extLst>
            <a:ext uri="{FF2B5EF4-FFF2-40B4-BE49-F238E27FC236}">
              <a16:creationId xmlns:a16="http://schemas.microsoft.com/office/drawing/2014/main" id="{D815359A-E2B7-4266-8826-71D263FFC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00" name="Text Box 7">
          <a:extLst>
            <a:ext uri="{FF2B5EF4-FFF2-40B4-BE49-F238E27FC236}">
              <a16:creationId xmlns:a16="http://schemas.microsoft.com/office/drawing/2014/main" id="{F4094125-DF86-4C56-BEAE-6398289C81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01" name="Text Box 7">
          <a:extLst>
            <a:ext uri="{FF2B5EF4-FFF2-40B4-BE49-F238E27FC236}">
              <a16:creationId xmlns:a16="http://schemas.microsoft.com/office/drawing/2014/main" id="{2D4B6642-90C3-4962-BF3F-7A5487A6D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02" name="Text Box 7">
          <a:extLst>
            <a:ext uri="{FF2B5EF4-FFF2-40B4-BE49-F238E27FC236}">
              <a16:creationId xmlns:a16="http://schemas.microsoft.com/office/drawing/2014/main" id="{16B64061-C93F-423C-B0AE-0F6F7B79F2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03" name="Text Box 7">
          <a:extLst>
            <a:ext uri="{FF2B5EF4-FFF2-40B4-BE49-F238E27FC236}">
              <a16:creationId xmlns:a16="http://schemas.microsoft.com/office/drawing/2014/main" id="{94A392EA-B134-47A2-8236-D3927B995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04" name="Text Box 7">
          <a:extLst>
            <a:ext uri="{FF2B5EF4-FFF2-40B4-BE49-F238E27FC236}">
              <a16:creationId xmlns:a16="http://schemas.microsoft.com/office/drawing/2014/main" id="{EDC42B77-7EAF-49A4-9D44-664346D3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05" name="Text Box 7">
          <a:extLst>
            <a:ext uri="{FF2B5EF4-FFF2-40B4-BE49-F238E27FC236}">
              <a16:creationId xmlns:a16="http://schemas.microsoft.com/office/drawing/2014/main" id="{C9B3CF9D-8F12-4E4B-B3D7-D350399441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06" name="Text Box 7">
          <a:extLst>
            <a:ext uri="{FF2B5EF4-FFF2-40B4-BE49-F238E27FC236}">
              <a16:creationId xmlns:a16="http://schemas.microsoft.com/office/drawing/2014/main" id="{30B8D7EB-450A-430D-9E28-8229A43FC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07" name="Text Box 7">
          <a:extLst>
            <a:ext uri="{FF2B5EF4-FFF2-40B4-BE49-F238E27FC236}">
              <a16:creationId xmlns:a16="http://schemas.microsoft.com/office/drawing/2014/main" id="{79A6370F-9222-4EE9-9914-34D76152F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08" name="Text Box 7">
          <a:extLst>
            <a:ext uri="{FF2B5EF4-FFF2-40B4-BE49-F238E27FC236}">
              <a16:creationId xmlns:a16="http://schemas.microsoft.com/office/drawing/2014/main" id="{B2046783-6292-4C55-A9FA-8F50F080DD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09" name="Text Box 7">
          <a:extLst>
            <a:ext uri="{FF2B5EF4-FFF2-40B4-BE49-F238E27FC236}">
              <a16:creationId xmlns:a16="http://schemas.microsoft.com/office/drawing/2014/main" id="{0F7A6445-6FBE-4ADB-ADAB-E817D36E02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10" name="Text Box 7">
          <a:extLst>
            <a:ext uri="{FF2B5EF4-FFF2-40B4-BE49-F238E27FC236}">
              <a16:creationId xmlns:a16="http://schemas.microsoft.com/office/drawing/2014/main" id="{0C70FDA2-7E52-4345-8572-6348F9D92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11" name="Text Box 7">
          <a:extLst>
            <a:ext uri="{FF2B5EF4-FFF2-40B4-BE49-F238E27FC236}">
              <a16:creationId xmlns:a16="http://schemas.microsoft.com/office/drawing/2014/main" id="{72817D94-6344-4B1B-AF50-5246B5EDD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12" name="Text Box 7">
          <a:extLst>
            <a:ext uri="{FF2B5EF4-FFF2-40B4-BE49-F238E27FC236}">
              <a16:creationId xmlns:a16="http://schemas.microsoft.com/office/drawing/2014/main" id="{5782827B-46E3-40F6-9EC4-754766885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13" name="Text Box 7">
          <a:extLst>
            <a:ext uri="{FF2B5EF4-FFF2-40B4-BE49-F238E27FC236}">
              <a16:creationId xmlns:a16="http://schemas.microsoft.com/office/drawing/2014/main" id="{A3EA272E-08AB-4B0F-89CC-A7D3EE7F8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14" name="Text Box 7">
          <a:extLst>
            <a:ext uri="{FF2B5EF4-FFF2-40B4-BE49-F238E27FC236}">
              <a16:creationId xmlns:a16="http://schemas.microsoft.com/office/drawing/2014/main" id="{68BF398D-437B-4176-B42D-1BF68AE6A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15" name="Text Box 7">
          <a:extLst>
            <a:ext uri="{FF2B5EF4-FFF2-40B4-BE49-F238E27FC236}">
              <a16:creationId xmlns:a16="http://schemas.microsoft.com/office/drawing/2014/main" id="{A9A26E7F-DBAD-4D06-8893-9CFEEE9E0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16" name="Text Box 7">
          <a:extLst>
            <a:ext uri="{FF2B5EF4-FFF2-40B4-BE49-F238E27FC236}">
              <a16:creationId xmlns:a16="http://schemas.microsoft.com/office/drawing/2014/main" id="{674A67EC-2EC7-48B5-B6EA-72CA52E59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17" name="Text Box 7">
          <a:extLst>
            <a:ext uri="{FF2B5EF4-FFF2-40B4-BE49-F238E27FC236}">
              <a16:creationId xmlns:a16="http://schemas.microsoft.com/office/drawing/2014/main" id="{DC61DBBF-B393-40B8-A30E-05EBB4A1C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18" name="Text Box 7">
          <a:extLst>
            <a:ext uri="{FF2B5EF4-FFF2-40B4-BE49-F238E27FC236}">
              <a16:creationId xmlns:a16="http://schemas.microsoft.com/office/drawing/2014/main" id="{23F8ECE0-D0E6-4E13-A688-F314AEE2B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19" name="Text Box 7">
          <a:extLst>
            <a:ext uri="{FF2B5EF4-FFF2-40B4-BE49-F238E27FC236}">
              <a16:creationId xmlns:a16="http://schemas.microsoft.com/office/drawing/2014/main" id="{F741E5F3-8B39-4496-BF8B-719DDC47AE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20" name="Text Box 7">
          <a:extLst>
            <a:ext uri="{FF2B5EF4-FFF2-40B4-BE49-F238E27FC236}">
              <a16:creationId xmlns:a16="http://schemas.microsoft.com/office/drawing/2014/main" id="{BF67FA92-0995-4595-9856-15387E9B89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21" name="Text Box 7">
          <a:extLst>
            <a:ext uri="{FF2B5EF4-FFF2-40B4-BE49-F238E27FC236}">
              <a16:creationId xmlns:a16="http://schemas.microsoft.com/office/drawing/2014/main" id="{B6EB8D34-B483-49F6-B9A2-96642D1DE1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22" name="Text Box 7">
          <a:extLst>
            <a:ext uri="{FF2B5EF4-FFF2-40B4-BE49-F238E27FC236}">
              <a16:creationId xmlns:a16="http://schemas.microsoft.com/office/drawing/2014/main" id="{4D533A2F-62E0-4703-AB08-D001880872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23" name="Text Box 7">
          <a:extLst>
            <a:ext uri="{FF2B5EF4-FFF2-40B4-BE49-F238E27FC236}">
              <a16:creationId xmlns:a16="http://schemas.microsoft.com/office/drawing/2014/main" id="{FC216A29-FC98-4EC2-93F6-C1487ACD4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24" name="Text Box 7">
          <a:extLst>
            <a:ext uri="{FF2B5EF4-FFF2-40B4-BE49-F238E27FC236}">
              <a16:creationId xmlns:a16="http://schemas.microsoft.com/office/drawing/2014/main" id="{B641851B-02A4-4A1F-9D43-70A0BD081E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25" name="Text Box 7">
          <a:extLst>
            <a:ext uri="{FF2B5EF4-FFF2-40B4-BE49-F238E27FC236}">
              <a16:creationId xmlns:a16="http://schemas.microsoft.com/office/drawing/2014/main" id="{597BABB2-2BEC-434C-9962-2F0C60E116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26" name="Text Box 7">
          <a:extLst>
            <a:ext uri="{FF2B5EF4-FFF2-40B4-BE49-F238E27FC236}">
              <a16:creationId xmlns:a16="http://schemas.microsoft.com/office/drawing/2014/main" id="{0588EC15-7109-4175-BF99-CF9533E0E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27" name="Text Box 7">
          <a:extLst>
            <a:ext uri="{FF2B5EF4-FFF2-40B4-BE49-F238E27FC236}">
              <a16:creationId xmlns:a16="http://schemas.microsoft.com/office/drawing/2014/main" id="{95A84768-0ECB-4D99-B811-03FC000BC1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28" name="Text Box 7">
          <a:extLst>
            <a:ext uri="{FF2B5EF4-FFF2-40B4-BE49-F238E27FC236}">
              <a16:creationId xmlns:a16="http://schemas.microsoft.com/office/drawing/2014/main" id="{782BB0E9-F70E-4340-9657-DA71DEF833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29" name="Text Box 7">
          <a:extLst>
            <a:ext uri="{FF2B5EF4-FFF2-40B4-BE49-F238E27FC236}">
              <a16:creationId xmlns:a16="http://schemas.microsoft.com/office/drawing/2014/main" id="{C781475E-DCEB-41F6-8180-8D06099105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30" name="Text Box 7">
          <a:extLst>
            <a:ext uri="{FF2B5EF4-FFF2-40B4-BE49-F238E27FC236}">
              <a16:creationId xmlns:a16="http://schemas.microsoft.com/office/drawing/2014/main" id="{037063EA-6878-42E3-AE06-6A743971F4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31" name="Text Box 7">
          <a:extLst>
            <a:ext uri="{FF2B5EF4-FFF2-40B4-BE49-F238E27FC236}">
              <a16:creationId xmlns:a16="http://schemas.microsoft.com/office/drawing/2014/main" id="{C07131EF-F378-4E06-AE9E-1985A282C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32" name="Text Box 7">
          <a:extLst>
            <a:ext uri="{FF2B5EF4-FFF2-40B4-BE49-F238E27FC236}">
              <a16:creationId xmlns:a16="http://schemas.microsoft.com/office/drawing/2014/main" id="{B1885822-529F-4400-8348-2321DB92AF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33" name="Text Box 7">
          <a:extLst>
            <a:ext uri="{FF2B5EF4-FFF2-40B4-BE49-F238E27FC236}">
              <a16:creationId xmlns:a16="http://schemas.microsoft.com/office/drawing/2014/main" id="{85922E37-4204-4F35-AA6E-0A69AB173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34" name="Text Box 7">
          <a:extLst>
            <a:ext uri="{FF2B5EF4-FFF2-40B4-BE49-F238E27FC236}">
              <a16:creationId xmlns:a16="http://schemas.microsoft.com/office/drawing/2014/main" id="{463C93ED-464D-40B5-824F-7B01E23B2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35" name="Text Box 7">
          <a:extLst>
            <a:ext uri="{FF2B5EF4-FFF2-40B4-BE49-F238E27FC236}">
              <a16:creationId xmlns:a16="http://schemas.microsoft.com/office/drawing/2014/main" id="{32EE8F44-32CD-4A48-92EA-E10D5EFBE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36" name="Text Box 7">
          <a:extLst>
            <a:ext uri="{FF2B5EF4-FFF2-40B4-BE49-F238E27FC236}">
              <a16:creationId xmlns:a16="http://schemas.microsoft.com/office/drawing/2014/main" id="{23592741-D685-431B-9AB1-98F6B85EC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37" name="Text Box 7">
          <a:extLst>
            <a:ext uri="{FF2B5EF4-FFF2-40B4-BE49-F238E27FC236}">
              <a16:creationId xmlns:a16="http://schemas.microsoft.com/office/drawing/2014/main" id="{C9DFA433-CEB2-4451-BCF4-D8BFC4E7E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38" name="Text Box 7">
          <a:extLst>
            <a:ext uri="{FF2B5EF4-FFF2-40B4-BE49-F238E27FC236}">
              <a16:creationId xmlns:a16="http://schemas.microsoft.com/office/drawing/2014/main" id="{1313A0F4-A16A-4D3C-92F6-1551EB695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39" name="Text Box 7">
          <a:extLst>
            <a:ext uri="{FF2B5EF4-FFF2-40B4-BE49-F238E27FC236}">
              <a16:creationId xmlns:a16="http://schemas.microsoft.com/office/drawing/2014/main" id="{A41AB1D5-8008-4140-87A3-FE79778CFB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40" name="Text Box 7">
          <a:extLst>
            <a:ext uri="{FF2B5EF4-FFF2-40B4-BE49-F238E27FC236}">
              <a16:creationId xmlns:a16="http://schemas.microsoft.com/office/drawing/2014/main" id="{C565EF71-3C07-44B6-99CC-BDBDC2AF0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41" name="Text Box 7">
          <a:extLst>
            <a:ext uri="{FF2B5EF4-FFF2-40B4-BE49-F238E27FC236}">
              <a16:creationId xmlns:a16="http://schemas.microsoft.com/office/drawing/2014/main" id="{27867CBB-7EF8-4081-ACAB-220CE9E9B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42" name="Text Box 7">
          <a:extLst>
            <a:ext uri="{FF2B5EF4-FFF2-40B4-BE49-F238E27FC236}">
              <a16:creationId xmlns:a16="http://schemas.microsoft.com/office/drawing/2014/main" id="{AA964F5C-D3F7-4B86-8D82-CD7FAF8C4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43" name="Text Box 7">
          <a:extLst>
            <a:ext uri="{FF2B5EF4-FFF2-40B4-BE49-F238E27FC236}">
              <a16:creationId xmlns:a16="http://schemas.microsoft.com/office/drawing/2014/main" id="{80F4505D-E02E-4D81-A8C4-1336C40AAC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44" name="Text Box 7">
          <a:extLst>
            <a:ext uri="{FF2B5EF4-FFF2-40B4-BE49-F238E27FC236}">
              <a16:creationId xmlns:a16="http://schemas.microsoft.com/office/drawing/2014/main" id="{E41242F9-A568-4A39-8AED-04E7A6F2D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45" name="Text Box 7">
          <a:extLst>
            <a:ext uri="{FF2B5EF4-FFF2-40B4-BE49-F238E27FC236}">
              <a16:creationId xmlns:a16="http://schemas.microsoft.com/office/drawing/2014/main" id="{FE144EB6-52DE-4FEC-BA28-8DD7A20F7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46" name="Text Box 7">
          <a:extLst>
            <a:ext uri="{FF2B5EF4-FFF2-40B4-BE49-F238E27FC236}">
              <a16:creationId xmlns:a16="http://schemas.microsoft.com/office/drawing/2014/main" id="{D2CEA9FB-8AA1-4F05-A2EB-64F305500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47" name="Text Box 7">
          <a:extLst>
            <a:ext uri="{FF2B5EF4-FFF2-40B4-BE49-F238E27FC236}">
              <a16:creationId xmlns:a16="http://schemas.microsoft.com/office/drawing/2014/main" id="{E530B677-2CC7-41D6-BDCE-CE3961110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48" name="Text Box 7">
          <a:extLst>
            <a:ext uri="{FF2B5EF4-FFF2-40B4-BE49-F238E27FC236}">
              <a16:creationId xmlns:a16="http://schemas.microsoft.com/office/drawing/2014/main" id="{8813FBB5-C01B-4D75-A6F6-47CD6C3CEA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49" name="Text Box 7">
          <a:extLst>
            <a:ext uri="{FF2B5EF4-FFF2-40B4-BE49-F238E27FC236}">
              <a16:creationId xmlns:a16="http://schemas.microsoft.com/office/drawing/2014/main" id="{5CCD3C9F-7124-41C8-89C3-CF8A3294D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50" name="Text Box 7">
          <a:extLst>
            <a:ext uri="{FF2B5EF4-FFF2-40B4-BE49-F238E27FC236}">
              <a16:creationId xmlns:a16="http://schemas.microsoft.com/office/drawing/2014/main" id="{3090312C-47A7-4483-8D15-39A2357D3C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51" name="Text Box 7">
          <a:extLst>
            <a:ext uri="{FF2B5EF4-FFF2-40B4-BE49-F238E27FC236}">
              <a16:creationId xmlns:a16="http://schemas.microsoft.com/office/drawing/2014/main" id="{0218BC35-8321-4289-834F-D4CAEE0CF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52" name="Text Box 7">
          <a:extLst>
            <a:ext uri="{FF2B5EF4-FFF2-40B4-BE49-F238E27FC236}">
              <a16:creationId xmlns:a16="http://schemas.microsoft.com/office/drawing/2014/main" id="{95CFB9E2-744F-4F95-9C99-A87C1843E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53" name="Text Box 7">
          <a:extLst>
            <a:ext uri="{FF2B5EF4-FFF2-40B4-BE49-F238E27FC236}">
              <a16:creationId xmlns:a16="http://schemas.microsoft.com/office/drawing/2014/main" id="{153BE878-99C4-4D6E-9D6D-1A7298FCE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54" name="Text Box 7">
          <a:extLst>
            <a:ext uri="{FF2B5EF4-FFF2-40B4-BE49-F238E27FC236}">
              <a16:creationId xmlns:a16="http://schemas.microsoft.com/office/drawing/2014/main" id="{CBACF530-82A4-44AD-BFC0-71CCACA7E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55" name="Text Box 7">
          <a:extLst>
            <a:ext uri="{FF2B5EF4-FFF2-40B4-BE49-F238E27FC236}">
              <a16:creationId xmlns:a16="http://schemas.microsoft.com/office/drawing/2014/main" id="{2E173991-6E81-4717-B8EC-04F1D73B36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56" name="Text Box 7">
          <a:extLst>
            <a:ext uri="{FF2B5EF4-FFF2-40B4-BE49-F238E27FC236}">
              <a16:creationId xmlns:a16="http://schemas.microsoft.com/office/drawing/2014/main" id="{626E3877-D793-4363-B68A-AA6EB78DC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57" name="Text Box 7">
          <a:extLst>
            <a:ext uri="{FF2B5EF4-FFF2-40B4-BE49-F238E27FC236}">
              <a16:creationId xmlns:a16="http://schemas.microsoft.com/office/drawing/2014/main" id="{0D51335D-15ED-4D7A-B5AE-03845F8F61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58" name="Text Box 7">
          <a:extLst>
            <a:ext uri="{FF2B5EF4-FFF2-40B4-BE49-F238E27FC236}">
              <a16:creationId xmlns:a16="http://schemas.microsoft.com/office/drawing/2014/main" id="{D92F03D9-0ED1-4C3C-90C4-DF95CF9CC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59" name="Text Box 7">
          <a:extLst>
            <a:ext uri="{FF2B5EF4-FFF2-40B4-BE49-F238E27FC236}">
              <a16:creationId xmlns:a16="http://schemas.microsoft.com/office/drawing/2014/main" id="{270815D9-DCF9-4229-AA91-3AFE3C854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60" name="Text Box 7">
          <a:extLst>
            <a:ext uri="{FF2B5EF4-FFF2-40B4-BE49-F238E27FC236}">
              <a16:creationId xmlns:a16="http://schemas.microsoft.com/office/drawing/2014/main" id="{3925EF01-057D-4898-8985-FF19C0833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61" name="Text Box 7">
          <a:extLst>
            <a:ext uri="{FF2B5EF4-FFF2-40B4-BE49-F238E27FC236}">
              <a16:creationId xmlns:a16="http://schemas.microsoft.com/office/drawing/2014/main" id="{9EF5F897-1EEE-48E6-8ABF-48ABDDBBB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62" name="Text Box 7">
          <a:extLst>
            <a:ext uri="{FF2B5EF4-FFF2-40B4-BE49-F238E27FC236}">
              <a16:creationId xmlns:a16="http://schemas.microsoft.com/office/drawing/2014/main" id="{6895DF9E-FE70-4D3D-8411-E5E795F3F9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63" name="Text Box 7">
          <a:extLst>
            <a:ext uri="{FF2B5EF4-FFF2-40B4-BE49-F238E27FC236}">
              <a16:creationId xmlns:a16="http://schemas.microsoft.com/office/drawing/2014/main" id="{66749BEF-4013-4259-83B1-5D1C5F27C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64" name="Text Box 7">
          <a:extLst>
            <a:ext uri="{FF2B5EF4-FFF2-40B4-BE49-F238E27FC236}">
              <a16:creationId xmlns:a16="http://schemas.microsoft.com/office/drawing/2014/main" id="{26BD54D5-5609-498C-BD4E-0E1EF8D12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65" name="Text Box 7">
          <a:extLst>
            <a:ext uri="{FF2B5EF4-FFF2-40B4-BE49-F238E27FC236}">
              <a16:creationId xmlns:a16="http://schemas.microsoft.com/office/drawing/2014/main" id="{54EFB289-F912-405F-8DBC-965E335931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66" name="Text Box 7">
          <a:extLst>
            <a:ext uri="{FF2B5EF4-FFF2-40B4-BE49-F238E27FC236}">
              <a16:creationId xmlns:a16="http://schemas.microsoft.com/office/drawing/2014/main" id="{48304B2C-1EC8-4983-BAD4-C568DC618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67" name="Text Box 7">
          <a:extLst>
            <a:ext uri="{FF2B5EF4-FFF2-40B4-BE49-F238E27FC236}">
              <a16:creationId xmlns:a16="http://schemas.microsoft.com/office/drawing/2014/main" id="{01A59164-0F3A-49D4-A99A-2CF613F51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68" name="Text Box 7">
          <a:extLst>
            <a:ext uri="{FF2B5EF4-FFF2-40B4-BE49-F238E27FC236}">
              <a16:creationId xmlns:a16="http://schemas.microsoft.com/office/drawing/2014/main" id="{462490C0-502C-4643-8B73-1AA399F0D6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69" name="Text Box 7">
          <a:extLst>
            <a:ext uri="{FF2B5EF4-FFF2-40B4-BE49-F238E27FC236}">
              <a16:creationId xmlns:a16="http://schemas.microsoft.com/office/drawing/2014/main" id="{215039ED-F06C-4057-B68B-BA0489619D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70" name="Text Box 7">
          <a:extLst>
            <a:ext uri="{FF2B5EF4-FFF2-40B4-BE49-F238E27FC236}">
              <a16:creationId xmlns:a16="http://schemas.microsoft.com/office/drawing/2014/main" id="{AB31439F-DBF4-43F2-9F6F-2A0B39DBBF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71" name="Text Box 7">
          <a:extLst>
            <a:ext uri="{FF2B5EF4-FFF2-40B4-BE49-F238E27FC236}">
              <a16:creationId xmlns:a16="http://schemas.microsoft.com/office/drawing/2014/main" id="{2BC14F87-20EF-4F9D-B4E5-134F512BE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72" name="Text Box 7">
          <a:extLst>
            <a:ext uri="{FF2B5EF4-FFF2-40B4-BE49-F238E27FC236}">
              <a16:creationId xmlns:a16="http://schemas.microsoft.com/office/drawing/2014/main" id="{727EA334-437E-449F-A1D4-AC817D6D71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73" name="Text Box 7">
          <a:extLst>
            <a:ext uri="{FF2B5EF4-FFF2-40B4-BE49-F238E27FC236}">
              <a16:creationId xmlns:a16="http://schemas.microsoft.com/office/drawing/2014/main" id="{E8DC656C-DDCD-42F5-8394-47D14F2DD1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74" name="Text Box 7">
          <a:extLst>
            <a:ext uri="{FF2B5EF4-FFF2-40B4-BE49-F238E27FC236}">
              <a16:creationId xmlns:a16="http://schemas.microsoft.com/office/drawing/2014/main" id="{8727CADD-BC11-428A-AF5E-C52D02299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75" name="Text Box 7">
          <a:extLst>
            <a:ext uri="{FF2B5EF4-FFF2-40B4-BE49-F238E27FC236}">
              <a16:creationId xmlns:a16="http://schemas.microsoft.com/office/drawing/2014/main" id="{A55D9897-8873-467F-9DF2-9583AE4C5C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76" name="Text Box 7">
          <a:extLst>
            <a:ext uri="{FF2B5EF4-FFF2-40B4-BE49-F238E27FC236}">
              <a16:creationId xmlns:a16="http://schemas.microsoft.com/office/drawing/2014/main" id="{65385A13-858D-4223-BD94-92DB9F8847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77" name="Text Box 7">
          <a:extLst>
            <a:ext uri="{FF2B5EF4-FFF2-40B4-BE49-F238E27FC236}">
              <a16:creationId xmlns:a16="http://schemas.microsoft.com/office/drawing/2014/main" id="{A4202C0A-7FB1-4CDB-8A9A-184436790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78" name="Text Box 7">
          <a:extLst>
            <a:ext uri="{FF2B5EF4-FFF2-40B4-BE49-F238E27FC236}">
              <a16:creationId xmlns:a16="http://schemas.microsoft.com/office/drawing/2014/main" id="{1CF2DE68-539F-4720-A2E9-97971772C1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79" name="Text Box 7">
          <a:extLst>
            <a:ext uri="{FF2B5EF4-FFF2-40B4-BE49-F238E27FC236}">
              <a16:creationId xmlns:a16="http://schemas.microsoft.com/office/drawing/2014/main" id="{4F4F8FDC-9333-40AF-AA2A-B7B463D57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80" name="Text Box 7">
          <a:extLst>
            <a:ext uri="{FF2B5EF4-FFF2-40B4-BE49-F238E27FC236}">
              <a16:creationId xmlns:a16="http://schemas.microsoft.com/office/drawing/2014/main" id="{19CD7DCB-DC52-4D63-B1D1-44E663DF93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81" name="Text Box 7">
          <a:extLst>
            <a:ext uri="{FF2B5EF4-FFF2-40B4-BE49-F238E27FC236}">
              <a16:creationId xmlns:a16="http://schemas.microsoft.com/office/drawing/2014/main" id="{B9F900E6-5BBE-483C-9F55-3DE0D6EAB2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82" name="Text Box 7">
          <a:extLst>
            <a:ext uri="{FF2B5EF4-FFF2-40B4-BE49-F238E27FC236}">
              <a16:creationId xmlns:a16="http://schemas.microsoft.com/office/drawing/2014/main" id="{7FBDC31F-B4F7-48E4-B12E-E5DD6732C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83" name="Text Box 7">
          <a:extLst>
            <a:ext uri="{FF2B5EF4-FFF2-40B4-BE49-F238E27FC236}">
              <a16:creationId xmlns:a16="http://schemas.microsoft.com/office/drawing/2014/main" id="{EFF282C3-24E7-41DD-98DB-3048B3AF8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84" name="Text Box 7">
          <a:extLst>
            <a:ext uri="{FF2B5EF4-FFF2-40B4-BE49-F238E27FC236}">
              <a16:creationId xmlns:a16="http://schemas.microsoft.com/office/drawing/2014/main" id="{C82C7F7B-EF5B-46F2-BC1B-2DB37C700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85" name="Text Box 7">
          <a:extLst>
            <a:ext uri="{FF2B5EF4-FFF2-40B4-BE49-F238E27FC236}">
              <a16:creationId xmlns:a16="http://schemas.microsoft.com/office/drawing/2014/main" id="{3B71CEAC-915C-43A2-A05D-765C4CDB8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86" name="Text Box 7">
          <a:extLst>
            <a:ext uri="{FF2B5EF4-FFF2-40B4-BE49-F238E27FC236}">
              <a16:creationId xmlns:a16="http://schemas.microsoft.com/office/drawing/2014/main" id="{DEE10FE0-D531-4953-8B31-9F89B94AD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87" name="Text Box 7">
          <a:extLst>
            <a:ext uri="{FF2B5EF4-FFF2-40B4-BE49-F238E27FC236}">
              <a16:creationId xmlns:a16="http://schemas.microsoft.com/office/drawing/2014/main" id="{D6E5A01D-BE35-43D4-8ED6-51A6132E6C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88" name="Text Box 7">
          <a:extLst>
            <a:ext uri="{FF2B5EF4-FFF2-40B4-BE49-F238E27FC236}">
              <a16:creationId xmlns:a16="http://schemas.microsoft.com/office/drawing/2014/main" id="{7FC3C2F1-B9C3-4D14-8C39-3025D86E2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89" name="Text Box 7">
          <a:extLst>
            <a:ext uri="{FF2B5EF4-FFF2-40B4-BE49-F238E27FC236}">
              <a16:creationId xmlns:a16="http://schemas.microsoft.com/office/drawing/2014/main" id="{17D0A6D1-7769-4E08-AE7F-9DDB01395D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90" name="Text Box 7">
          <a:extLst>
            <a:ext uri="{FF2B5EF4-FFF2-40B4-BE49-F238E27FC236}">
              <a16:creationId xmlns:a16="http://schemas.microsoft.com/office/drawing/2014/main" id="{04846073-4366-4CF4-9B3D-7CF240FF95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4691" name="Text Box 7">
          <a:extLst>
            <a:ext uri="{FF2B5EF4-FFF2-40B4-BE49-F238E27FC236}">
              <a16:creationId xmlns:a16="http://schemas.microsoft.com/office/drawing/2014/main" id="{55EB19F5-9115-4BDA-BDE1-023E7ABA7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92" name="Text Box 7">
          <a:extLst>
            <a:ext uri="{FF2B5EF4-FFF2-40B4-BE49-F238E27FC236}">
              <a16:creationId xmlns:a16="http://schemas.microsoft.com/office/drawing/2014/main" id="{A8E48B24-4E53-45B8-8CCE-B3766E49CD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93" name="Text Box 7">
          <a:extLst>
            <a:ext uri="{FF2B5EF4-FFF2-40B4-BE49-F238E27FC236}">
              <a16:creationId xmlns:a16="http://schemas.microsoft.com/office/drawing/2014/main" id="{A1CD40EB-191C-41F8-8933-4FEB0AB69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94" name="Text Box 7">
          <a:extLst>
            <a:ext uri="{FF2B5EF4-FFF2-40B4-BE49-F238E27FC236}">
              <a16:creationId xmlns:a16="http://schemas.microsoft.com/office/drawing/2014/main" id="{DF3A7B8F-03F5-4491-A326-0DA22996F1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95" name="Text Box 7">
          <a:extLst>
            <a:ext uri="{FF2B5EF4-FFF2-40B4-BE49-F238E27FC236}">
              <a16:creationId xmlns:a16="http://schemas.microsoft.com/office/drawing/2014/main" id="{71704A2C-DE0A-483D-A11B-183E3DCA3C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96" name="Text Box 7">
          <a:extLst>
            <a:ext uri="{FF2B5EF4-FFF2-40B4-BE49-F238E27FC236}">
              <a16:creationId xmlns:a16="http://schemas.microsoft.com/office/drawing/2014/main" id="{8799B09B-4D0E-4331-A4BE-A28790E66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97" name="Text Box 7">
          <a:extLst>
            <a:ext uri="{FF2B5EF4-FFF2-40B4-BE49-F238E27FC236}">
              <a16:creationId xmlns:a16="http://schemas.microsoft.com/office/drawing/2014/main" id="{CC29C7D4-AA7B-449B-8125-59D139EAEE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98" name="Text Box 7">
          <a:extLst>
            <a:ext uri="{FF2B5EF4-FFF2-40B4-BE49-F238E27FC236}">
              <a16:creationId xmlns:a16="http://schemas.microsoft.com/office/drawing/2014/main" id="{C89DC86A-A610-453B-AB29-72557E8A63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699" name="Text Box 7">
          <a:extLst>
            <a:ext uri="{FF2B5EF4-FFF2-40B4-BE49-F238E27FC236}">
              <a16:creationId xmlns:a16="http://schemas.microsoft.com/office/drawing/2014/main" id="{D92063C4-A8DD-4D20-AAAB-5F3D71131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00" name="Text Box 7">
          <a:extLst>
            <a:ext uri="{FF2B5EF4-FFF2-40B4-BE49-F238E27FC236}">
              <a16:creationId xmlns:a16="http://schemas.microsoft.com/office/drawing/2014/main" id="{C68A067A-ACFC-4CF8-83DA-F417FE3FA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01" name="Text Box 7">
          <a:extLst>
            <a:ext uri="{FF2B5EF4-FFF2-40B4-BE49-F238E27FC236}">
              <a16:creationId xmlns:a16="http://schemas.microsoft.com/office/drawing/2014/main" id="{1D5F1386-43E0-467E-873B-8ABBD3769B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02" name="Text Box 7">
          <a:extLst>
            <a:ext uri="{FF2B5EF4-FFF2-40B4-BE49-F238E27FC236}">
              <a16:creationId xmlns:a16="http://schemas.microsoft.com/office/drawing/2014/main" id="{9E5AA768-A1C0-49E6-B2AD-2D4BC9E868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03" name="Text Box 7">
          <a:extLst>
            <a:ext uri="{FF2B5EF4-FFF2-40B4-BE49-F238E27FC236}">
              <a16:creationId xmlns:a16="http://schemas.microsoft.com/office/drawing/2014/main" id="{9B3EBBBC-0D30-41B7-A1D1-308D8790FD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04" name="Text Box 7">
          <a:extLst>
            <a:ext uri="{FF2B5EF4-FFF2-40B4-BE49-F238E27FC236}">
              <a16:creationId xmlns:a16="http://schemas.microsoft.com/office/drawing/2014/main" id="{8FF7237A-C14D-488A-955E-1391EC446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05" name="Text Box 7">
          <a:extLst>
            <a:ext uri="{FF2B5EF4-FFF2-40B4-BE49-F238E27FC236}">
              <a16:creationId xmlns:a16="http://schemas.microsoft.com/office/drawing/2014/main" id="{4506363A-6D96-4729-BEE9-5D3E9A6B4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06" name="Text Box 7">
          <a:extLst>
            <a:ext uri="{FF2B5EF4-FFF2-40B4-BE49-F238E27FC236}">
              <a16:creationId xmlns:a16="http://schemas.microsoft.com/office/drawing/2014/main" id="{CB7E7937-17FB-4E52-A1E2-7E12455B2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07" name="Text Box 7">
          <a:extLst>
            <a:ext uri="{FF2B5EF4-FFF2-40B4-BE49-F238E27FC236}">
              <a16:creationId xmlns:a16="http://schemas.microsoft.com/office/drawing/2014/main" id="{0FF2E3A5-E876-4596-8BD6-8C0310E972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08" name="Text Box 7">
          <a:extLst>
            <a:ext uri="{FF2B5EF4-FFF2-40B4-BE49-F238E27FC236}">
              <a16:creationId xmlns:a16="http://schemas.microsoft.com/office/drawing/2014/main" id="{C1F121D1-AE77-45A6-8ED6-9D346AE41C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09" name="Text Box 7">
          <a:extLst>
            <a:ext uri="{FF2B5EF4-FFF2-40B4-BE49-F238E27FC236}">
              <a16:creationId xmlns:a16="http://schemas.microsoft.com/office/drawing/2014/main" id="{F6D64E70-D1C5-463B-AF5F-DE718B8AD0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10" name="Text Box 7">
          <a:extLst>
            <a:ext uri="{FF2B5EF4-FFF2-40B4-BE49-F238E27FC236}">
              <a16:creationId xmlns:a16="http://schemas.microsoft.com/office/drawing/2014/main" id="{552DEABF-43E1-4D95-960D-F79FE55BF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11" name="Text Box 7">
          <a:extLst>
            <a:ext uri="{FF2B5EF4-FFF2-40B4-BE49-F238E27FC236}">
              <a16:creationId xmlns:a16="http://schemas.microsoft.com/office/drawing/2014/main" id="{0E233C3E-D139-4BFB-B3C1-8F94236E7D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12" name="Text Box 7">
          <a:extLst>
            <a:ext uri="{FF2B5EF4-FFF2-40B4-BE49-F238E27FC236}">
              <a16:creationId xmlns:a16="http://schemas.microsoft.com/office/drawing/2014/main" id="{94953D01-552A-413B-8DD0-A2CFC59DC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13" name="Text Box 7">
          <a:extLst>
            <a:ext uri="{FF2B5EF4-FFF2-40B4-BE49-F238E27FC236}">
              <a16:creationId xmlns:a16="http://schemas.microsoft.com/office/drawing/2014/main" id="{48FC07E9-385C-446A-B303-EA604255E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14" name="Text Box 7">
          <a:extLst>
            <a:ext uri="{FF2B5EF4-FFF2-40B4-BE49-F238E27FC236}">
              <a16:creationId xmlns:a16="http://schemas.microsoft.com/office/drawing/2014/main" id="{974AEB04-EEEE-4FF3-A937-E6C37EB910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15" name="Text Box 7">
          <a:extLst>
            <a:ext uri="{FF2B5EF4-FFF2-40B4-BE49-F238E27FC236}">
              <a16:creationId xmlns:a16="http://schemas.microsoft.com/office/drawing/2014/main" id="{8E700C41-86FD-4130-8AA0-FF0F56D6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16" name="Text Box 7">
          <a:extLst>
            <a:ext uri="{FF2B5EF4-FFF2-40B4-BE49-F238E27FC236}">
              <a16:creationId xmlns:a16="http://schemas.microsoft.com/office/drawing/2014/main" id="{0E325B2E-EACA-480D-AB06-5ACF017E4C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17" name="Text Box 7">
          <a:extLst>
            <a:ext uri="{FF2B5EF4-FFF2-40B4-BE49-F238E27FC236}">
              <a16:creationId xmlns:a16="http://schemas.microsoft.com/office/drawing/2014/main" id="{833D490F-52A0-4697-8EC0-CC11EDA98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18" name="Text Box 7">
          <a:extLst>
            <a:ext uri="{FF2B5EF4-FFF2-40B4-BE49-F238E27FC236}">
              <a16:creationId xmlns:a16="http://schemas.microsoft.com/office/drawing/2014/main" id="{A789DFFE-5046-4B27-87E0-63A0C7EDE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19" name="Text Box 7">
          <a:extLst>
            <a:ext uri="{FF2B5EF4-FFF2-40B4-BE49-F238E27FC236}">
              <a16:creationId xmlns:a16="http://schemas.microsoft.com/office/drawing/2014/main" id="{1969D4B3-05D4-463B-A886-3E348307D1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20" name="Text Box 7">
          <a:extLst>
            <a:ext uri="{FF2B5EF4-FFF2-40B4-BE49-F238E27FC236}">
              <a16:creationId xmlns:a16="http://schemas.microsoft.com/office/drawing/2014/main" id="{CE5571B6-AC31-460D-BBB3-DA0318A2B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21" name="Text Box 7">
          <a:extLst>
            <a:ext uri="{FF2B5EF4-FFF2-40B4-BE49-F238E27FC236}">
              <a16:creationId xmlns:a16="http://schemas.microsoft.com/office/drawing/2014/main" id="{520EB7F9-A870-4868-8AF9-A0E29F704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22" name="Text Box 7">
          <a:extLst>
            <a:ext uri="{FF2B5EF4-FFF2-40B4-BE49-F238E27FC236}">
              <a16:creationId xmlns:a16="http://schemas.microsoft.com/office/drawing/2014/main" id="{98027F50-0499-468C-925C-9EA65C6B64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23" name="Text Box 7">
          <a:extLst>
            <a:ext uri="{FF2B5EF4-FFF2-40B4-BE49-F238E27FC236}">
              <a16:creationId xmlns:a16="http://schemas.microsoft.com/office/drawing/2014/main" id="{240125EB-BD64-41A9-A5BC-E7042ED9C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24" name="Text Box 7">
          <a:extLst>
            <a:ext uri="{FF2B5EF4-FFF2-40B4-BE49-F238E27FC236}">
              <a16:creationId xmlns:a16="http://schemas.microsoft.com/office/drawing/2014/main" id="{122CBB0C-5D04-490D-B9FF-3C4D099AB6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25" name="Text Box 7">
          <a:extLst>
            <a:ext uri="{FF2B5EF4-FFF2-40B4-BE49-F238E27FC236}">
              <a16:creationId xmlns:a16="http://schemas.microsoft.com/office/drawing/2014/main" id="{6220D3DC-687F-4B6F-A1DD-E184E53F13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26" name="Text Box 7">
          <a:extLst>
            <a:ext uri="{FF2B5EF4-FFF2-40B4-BE49-F238E27FC236}">
              <a16:creationId xmlns:a16="http://schemas.microsoft.com/office/drawing/2014/main" id="{AED5AB38-92F8-404C-A268-F3A961F1D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27" name="Text Box 7">
          <a:extLst>
            <a:ext uri="{FF2B5EF4-FFF2-40B4-BE49-F238E27FC236}">
              <a16:creationId xmlns:a16="http://schemas.microsoft.com/office/drawing/2014/main" id="{E328301D-3B8C-4766-B38D-3A04812780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28" name="Text Box 7">
          <a:extLst>
            <a:ext uri="{FF2B5EF4-FFF2-40B4-BE49-F238E27FC236}">
              <a16:creationId xmlns:a16="http://schemas.microsoft.com/office/drawing/2014/main" id="{15546739-FCD7-4E6C-8A0B-3EB77CC67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29" name="Text Box 7">
          <a:extLst>
            <a:ext uri="{FF2B5EF4-FFF2-40B4-BE49-F238E27FC236}">
              <a16:creationId xmlns:a16="http://schemas.microsoft.com/office/drawing/2014/main" id="{2C7B1CF5-C488-4405-B1CB-228AD43D90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30" name="Text Box 7">
          <a:extLst>
            <a:ext uri="{FF2B5EF4-FFF2-40B4-BE49-F238E27FC236}">
              <a16:creationId xmlns:a16="http://schemas.microsoft.com/office/drawing/2014/main" id="{5FF26BEA-981A-4A08-B9A0-7D736D548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31" name="Text Box 7">
          <a:extLst>
            <a:ext uri="{FF2B5EF4-FFF2-40B4-BE49-F238E27FC236}">
              <a16:creationId xmlns:a16="http://schemas.microsoft.com/office/drawing/2014/main" id="{00B62EA1-CDBF-4F8A-9622-2B398F06F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32" name="Text Box 7">
          <a:extLst>
            <a:ext uri="{FF2B5EF4-FFF2-40B4-BE49-F238E27FC236}">
              <a16:creationId xmlns:a16="http://schemas.microsoft.com/office/drawing/2014/main" id="{37AE973E-7817-4952-A8C3-2E081F4E12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33" name="Text Box 7">
          <a:extLst>
            <a:ext uri="{FF2B5EF4-FFF2-40B4-BE49-F238E27FC236}">
              <a16:creationId xmlns:a16="http://schemas.microsoft.com/office/drawing/2014/main" id="{14883537-47CD-43D9-9201-810E7E77A3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34" name="Text Box 7">
          <a:extLst>
            <a:ext uri="{FF2B5EF4-FFF2-40B4-BE49-F238E27FC236}">
              <a16:creationId xmlns:a16="http://schemas.microsoft.com/office/drawing/2014/main" id="{7FAA738A-9F95-48CF-987F-945E80F7A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35" name="Text Box 7">
          <a:extLst>
            <a:ext uri="{FF2B5EF4-FFF2-40B4-BE49-F238E27FC236}">
              <a16:creationId xmlns:a16="http://schemas.microsoft.com/office/drawing/2014/main" id="{415C1ECD-7977-4297-B953-B44FE7789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36" name="Text Box 7">
          <a:extLst>
            <a:ext uri="{FF2B5EF4-FFF2-40B4-BE49-F238E27FC236}">
              <a16:creationId xmlns:a16="http://schemas.microsoft.com/office/drawing/2014/main" id="{578F56A3-911B-4CC0-87B7-0DD709BED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37" name="Text Box 7">
          <a:extLst>
            <a:ext uri="{FF2B5EF4-FFF2-40B4-BE49-F238E27FC236}">
              <a16:creationId xmlns:a16="http://schemas.microsoft.com/office/drawing/2014/main" id="{F16BEAE6-36B6-4D4D-A605-D3D171839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38" name="Text Box 7">
          <a:extLst>
            <a:ext uri="{FF2B5EF4-FFF2-40B4-BE49-F238E27FC236}">
              <a16:creationId xmlns:a16="http://schemas.microsoft.com/office/drawing/2014/main" id="{08966C29-0606-4501-ABEA-94ED866C98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39" name="Text Box 7">
          <a:extLst>
            <a:ext uri="{FF2B5EF4-FFF2-40B4-BE49-F238E27FC236}">
              <a16:creationId xmlns:a16="http://schemas.microsoft.com/office/drawing/2014/main" id="{D20C46B0-DA4E-48C6-865E-D825AA0976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40" name="Text Box 7">
          <a:extLst>
            <a:ext uri="{FF2B5EF4-FFF2-40B4-BE49-F238E27FC236}">
              <a16:creationId xmlns:a16="http://schemas.microsoft.com/office/drawing/2014/main" id="{FF5B9060-8891-4D76-8515-6EA649B89D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41" name="Text Box 7">
          <a:extLst>
            <a:ext uri="{FF2B5EF4-FFF2-40B4-BE49-F238E27FC236}">
              <a16:creationId xmlns:a16="http://schemas.microsoft.com/office/drawing/2014/main" id="{EB7FB7C2-4B87-4728-99B6-DFA65DDB6E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42" name="Text Box 7">
          <a:extLst>
            <a:ext uri="{FF2B5EF4-FFF2-40B4-BE49-F238E27FC236}">
              <a16:creationId xmlns:a16="http://schemas.microsoft.com/office/drawing/2014/main" id="{68277658-BCBF-42B0-B61A-A86E68A6C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43" name="Text Box 7">
          <a:extLst>
            <a:ext uri="{FF2B5EF4-FFF2-40B4-BE49-F238E27FC236}">
              <a16:creationId xmlns:a16="http://schemas.microsoft.com/office/drawing/2014/main" id="{15BB6762-EBD0-4543-BE34-EF5EC5CC9C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44" name="Text Box 7">
          <a:extLst>
            <a:ext uri="{FF2B5EF4-FFF2-40B4-BE49-F238E27FC236}">
              <a16:creationId xmlns:a16="http://schemas.microsoft.com/office/drawing/2014/main" id="{81FD8A02-1518-4793-A464-CE3309564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45" name="Text Box 7">
          <a:extLst>
            <a:ext uri="{FF2B5EF4-FFF2-40B4-BE49-F238E27FC236}">
              <a16:creationId xmlns:a16="http://schemas.microsoft.com/office/drawing/2014/main" id="{79DEEF50-C1C1-43DB-A391-64263EA64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46" name="Text Box 7">
          <a:extLst>
            <a:ext uri="{FF2B5EF4-FFF2-40B4-BE49-F238E27FC236}">
              <a16:creationId xmlns:a16="http://schemas.microsoft.com/office/drawing/2014/main" id="{BE21032F-491C-439D-ACB8-4038FB4B59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47" name="Text Box 7">
          <a:extLst>
            <a:ext uri="{FF2B5EF4-FFF2-40B4-BE49-F238E27FC236}">
              <a16:creationId xmlns:a16="http://schemas.microsoft.com/office/drawing/2014/main" id="{BA23F862-B388-461F-898E-50F0DABB8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48" name="Text Box 7">
          <a:extLst>
            <a:ext uri="{FF2B5EF4-FFF2-40B4-BE49-F238E27FC236}">
              <a16:creationId xmlns:a16="http://schemas.microsoft.com/office/drawing/2014/main" id="{68331157-ACD0-4D68-A221-8FA6A0673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49" name="Text Box 7">
          <a:extLst>
            <a:ext uri="{FF2B5EF4-FFF2-40B4-BE49-F238E27FC236}">
              <a16:creationId xmlns:a16="http://schemas.microsoft.com/office/drawing/2014/main" id="{EB2B0CF9-66CA-4712-8AA5-2A6740053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50" name="Text Box 7">
          <a:extLst>
            <a:ext uri="{FF2B5EF4-FFF2-40B4-BE49-F238E27FC236}">
              <a16:creationId xmlns:a16="http://schemas.microsoft.com/office/drawing/2014/main" id="{B8574745-2765-43A9-A663-0A69DDAE7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51" name="Text Box 7">
          <a:extLst>
            <a:ext uri="{FF2B5EF4-FFF2-40B4-BE49-F238E27FC236}">
              <a16:creationId xmlns:a16="http://schemas.microsoft.com/office/drawing/2014/main" id="{433634F3-4B2F-4DF2-AE75-E76F80B74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52" name="Text Box 7">
          <a:extLst>
            <a:ext uri="{FF2B5EF4-FFF2-40B4-BE49-F238E27FC236}">
              <a16:creationId xmlns:a16="http://schemas.microsoft.com/office/drawing/2014/main" id="{00C496EC-5B4F-405F-B7AF-9ADB68529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53" name="Text Box 7">
          <a:extLst>
            <a:ext uri="{FF2B5EF4-FFF2-40B4-BE49-F238E27FC236}">
              <a16:creationId xmlns:a16="http://schemas.microsoft.com/office/drawing/2014/main" id="{D00CF85B-064F-438E-9BA9-0417DEC8B6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54" name="Text Box 7">
          <a:extLst>
            <a:ext uri="{FF2B5EF4-FFF2-40B4-BE49-F238E27FC236}">
              <a16:creationId xmlns:a16="http://schemas.microsoft.com/office/drawing/2014/main" id="{08575256-8904-498D-8518-FF2B92CC8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55" name="Text Box 7">
          <a:extLst>
            <a:ext uri="{FF2B5EF4-FFF2-40B4-BE49-F238E27FC236}">
              <a16:creationId xmlns:a16="http://schemas.microsoft.com/office/drawing/2014/main" id="{0C94DDD6-4C3F-47F4-8CE0-74E4F1F8A0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56" name="Text Box 7">
          <a:extLst>
            <a:ext uri="{FF2B5EF4-FFF2-40B4-BE49-F238E27FC236}">
              <a16:creationId xmlns:a16="http://schemas.microsoft.com/office/drawing/2014/main" id="{96CBC218-4E24-46AC-B21E-63903B34C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57" name="Text Box 7">
          <a:extLst>
            <a:ext uri="{FF2B5EF4-FFF2-40B4-BE49-F238E27FC236}">
              <a16:creationId xmlns:a16="http://schemas.microsoft.com/office/drawing/2014/main" id="{0EAC94EC-4D24-4B5D-8F56-D4C2BFEF1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58" name="Text Box 7">
          <a:extLst>
            <a:ext uri="{FF2B5EF4-FFF2-40B4-BE49-F238E27FC236}">
              <a16:creationId xmlns:a16="http://schemas.microsoft.com/office/drawing/2014/main" id="{D17EBF61-5E76-47C6-89FB-E1880B4B8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59" name="Text Box 7">
          <a:extLst>
            <a:ext uri="{FF2B5EF4-FFF2-40B4-BE49-F238E27FC236}">
              <a16:creationId xmlns:a16="http://schemas.microsoft.com/office/drawing/2014/main" id="{5349A182-55D6-47F3-ADC2-385DD425A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60" name="Text Box 7">
          <a:extLst>
            <a:ext uri="{FF2B5EF4-FFF2-40B4-BE49-F238E27FC236}">
              <a16:creationId xmlns:a16="http://schemas.microsoft.com/office/drawing/2014/main" id="{58835AD7-E071-4F1C-840F-7FB98B6923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61" name="Text Box 7">
          <a:extLst>
            <a:ext uri="{FF2B5EF4-FFF2-40B4-BE49-F238E27FC236}">
              <a16:creationId xmlns:a16="http://schemas.microsoft.com/office/drawing/2014/main" id="{C460C249-3CAE-47F0-82DF-5B307F411B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62" name="Text Box 7">
          <a:extLst>
            <a:ext uri="{FF2B5EF4-FFF2-40B4-BE49-F238E27FC236}">
              <a16:creationId xmlns:a16="http://schemas.microsoft.com/office/drawing/2014/main" id="{B3FCA449-98C7-440E-8498-FC6A0A8B6D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63" name="Text Box 7">
          <a:extLst>
            <a:ext uri="{FF2B5EF4-FFF2-40B4-BE49-F238E27FC236}">
              <a16:creationId xmlns:a16="http://schemas.microsoft.com/office/drawing/2014/main" id="{650ED4F5-E3B4-4EE1-AB54-E6DC27FBB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64" name="Text Box 7">
          <a:extLst>
            <a:ext uri="{FF2B5EF4-FFF2-40B4-BE49-F238E27FC236}">
              <a16:creationId xmlns:a16="http://schemas.microsoft.com/office/drawing/2014/main" id="{B4BAA14A-84FF-4273-92AA-C6B6DFA88C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65" name="Text Box 7">
          <a:extLst>
            <a:ext uri="{FF2B5EF4-FFF2-40B4-BE49-F238E27FC236}">
              <a16:creationId xmlns:a16="http://schemas.microsoft.com/office/drawing/2014/main" id="{4708C182-853B-44B4-BDD6-BC1DB61D7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66" name="Text Box 7">
          <a:extLst>
            <a:ext uri="{FF2B5EF4-FFF2-40B4-BE49-F238E27FC236}">
              <a16:creationId xmlns:a16="http://schemas.microsoft.com/office/drawing/2014/main" id="{B0875333-D666-42A3-8C16-2C705413AD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67" name="Text Box 7">
          <a:extLst>
            <a:ext uri="{FF2B5EF4-FFF2-40B4-BE49-F238E27FC236}">
              <a16:creationId xmlns:a16="http://schemas.microsoft.com/office/drawing/2014/main" id="{59A1AFDB-21CC-484E-B5A6-B9469AC81B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68" name="Text Box 7">
          <a:extLst>
            <a:ext uri="{FF2B5EF4-FFF2-40B4-BE49-F238E27FC236}">
              <a16:creationId xmlns:a16="http://schemas.microsoft.com/office/drawing/2014/main" id="{90446676-7E9D-4731-8D2E-135903519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69" name="Text Box 7">
          <a:extLst>
            <a:ext uri="{FF2B5EF4-FFF2-40B4-BE49-F238E27FC236}">
              <a16:creationId xmlns:a16="http://schemas.microsoft.com/office/drawing/2014/main" id="{2BD9799C-BAEC-4CE9-9376-BB7DE10737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70" name="Text Box 7">
          <a:extLst>
            <a:ext uri="{FF2B5EF4-FFF2-40B4-BE49-F238E27FC236}">
              <a16:creationId xmlns:a16="http://schemas.microsoft.com/office/drawing/2014/main" id="{D4B36067-9E4F-483A-8BF3-CB2C5E4B5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71" name="Text Box 7">
          <a:extLst>
            <a:ext uri="{FF2B5EF4-FFF2-40B4-BE49-F238E27FC236}">
              <a16:creationId xmlns:a16="http://schemas.microsoft.com/office/drawing/2014/main" id="{919C9351-2CA9-42D1-871F-A5E896B31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72" name="Text Box 7">
          <a:extLst>
            <a:ext uri="{FF2B5EF4-FFF2-40B4-BE49-F238E27FC236}">
              <a16:creationId xmlns:a16="http://schemas.microsoft.com/office/drawing/2014/main" id="{90E115A2-A558-41C2-A1DE-9EF3CD3448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73" name="Text Box 7">
          <a:extLst>
            <a:ext uri="{FF2B5EF4-FFF2-40B4-BE49-F238E27FC236}">
              <a16:creationId xmlns:a16="http://schemas.microsoft.com/office/drawing/2014/main" id="{D350E094-8A18-4321-9A0F-8BEA8D8254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74" name="Text Box 7">
          <a:extLst>
            <a:ext uri="{FF2B5EF4-FFF2-40B4-BE49-F238E27FC236}">
              <a16:creationId xmlns:a16="http://schemas.microsoft.com/office/drawing/2014/main" id="{BFDEE993-EABE-4C12-B8E0-2C7A3CE9A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75" name="Text Box 7">
          <a:extLst>
            <a:ext uri="{FF2B5EF4-FFF2-40B4-BE49-F238E27FC236}">
              <a16:creationId xmlns:a16="http://schemas.microsoft.com/office/drawing/2014/main" id="{BDB5D6CB-1A6E-4391-97C4-6109A9ABCB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76" name="Text Box 7">
          <a:extLst>
            <a:ext uri="{FF2B5EF4-FFF2-40B4-BE49-F238E27FC236}">
              <a16:creationId xmlns:a16="http://schemas.microsoft.com/office/drawing/2014/main" id="{224C5BD9-52B2-4D05-8FB8-C22E3CCC9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77" name="Text Box 7">
          <a:extLst>
            <a:ext uri="{FF2B5EF4-FFF2-40B4-BE49-F238E27FC236}">
              <a16:creationId xmlns:a16="http://schemas.microsoft.com/office/drawing/2014/main" id="{AD09D93E-6E08-47FB-B92C-570B1F0485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78" name="Text Box 7">
          <a:extLst>
            <a:ext uri="{FF2B5EF4-FFF2-40B4-BE49-F238E27FC236}">
              <a16:creationId xmlns:a16="http://schemas.microsoft.com/office/drawing/2014/main" id="{4EAC2F54-6CA9-4A0F-B6CE-F22974A1F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79" name="Text Box 7">
          <a:extLst>
            <a:ext uri="{FF2B5EF4-FFF2-40B4-BE49-F238E27FC236}">
              <a16:creationId xmlns:a16="http://schemas.microsoft.com/office/drawing/2014/main" id="{3737F4CA-F01B-43A1-9618-BF00FCC9A0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80" name="Text Box 7">
          <a:extLst>
            <a:ext uri="{FF2B5EF4-FFF2-40B4-BE49-F238E27FC236}">
              <a16:creationId xmlns:a16="http://schemas.microsoft.com/office/drawing/2014/main" id="{C1044438-750C-4795-A1F6-F977B361E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81" name="Text Box 7">
          <a:extLst>
            <a:ext uri="{FF2B5EF4-FFF2-40B4-BE49-F238E27FC236}">
              <a16:creationId xmlns:a16="http://schemas.microsoft.com/office/drawing/2014/main" id="{A3EA025D-368F-493A-A7C1-78888AEDE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82" name="Text Box 7">
          <a:extLst>
            <a:ext uri="{FF2B5EF4-FFF2-40B4-BE49-F238E27FC236}">
              <a16:creationId xmlns:a16="http://schemas.microsoft.com/office/drawing/2014/main" id="{1F328FFD-0595-4EDB-BD77-EFDB4156AD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83" name="Text Box 7">
          <a:extLst>
            <a:ext uri="{FF2B5EF4-FFF2-40B4-BE49-F238E27FC236}">
              <a16:creationId xmlns:a16="http://schemas.microsoft.com/office/drawing/2014/main" id="{BE2CF186-42B7-4ADB-8107-3F351DBD4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84" name="Text Box 7">
          <a:extLst>
            <a:ext uri="{FF2B5EF4-FFF2-40B4-BE49-F238E27FC236}">
              <a16:creationId xmlns:a16="http://schemas.microsoft.com/office/drawing/2014/main" id="{360ED475-B3E9-4D29-87F7-08235CFA6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85" name="Text Box 7">
          <a:extLst>
            <a:ext uri="{FF2B5EF4-FFF2-40B4-BE49-F238E27FC236}">
              <a16:creationId xmlns:a16="http://schemas.microsoft.com/office/drawing/2014/main" id="{6A0D45D4-BAC6-44A0-8B3F-AD6E43EC17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86" name="Text Box 7">
          <a:extLst>
            <a:ext uri="{FF2B5EF4-FFF2-40B4-BE49-F238E27FC236}">
              <a16:creationId xmlns:a16="http://schemas.microsoft.com/office/drawing/2014/main" id="{4464DE24-FBC5-4AEB-9004-AF715AE55F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87" name="Text Box 7">
          <a:extLst>
            <a:ext uri="{FF2B5EF4-FFF2-40B4-BE49-F238E27FC236}">
              <a16:creationId xmlns:a16="http://schemas.microsoft.com/office/drawing/2014/main" id="{984D9276-FFED-46E2-B4BB-BBCE80C18B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88" name="Text Box 7">
          <a:extLst>
            <a:ext uri="{FF2B5EF4-FFF2-40B4-BE49-F238E27FC236}">
              <a16:creationId xmlns:a16="http://schemas.microsoft.com/office/drawing/2014/main" id="{399723D1-6F8F-4442-A4AC-FC4C93536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89" name="Text Box 7">
          <a:extLst>
            <a:ext uri="{FF2B5EF4-FFF2-40B4-BE49-F238E27FC236}">
              <a16:creationId xmlns:a16="http://schemas.microsoft.com/office/drawing/2014/main" id="{695068F6-FC20-4D08-A92C-FC764B66C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90" name="Text Box 7">
          <a:extLst>
            <a:ext uri="{FF2B5EF4-FFF2-40B4-BE49-F238E27FC236}">
              <a16:creationId xmlns:a16="http://schemas.microsoft.com/office/drawing/2014/main" id="{285FE589-A9E3-4B8C-A7C4-36021615B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91" name="Text Box 7">
          <a:extLst>
            <a:ext uri="{FF2B5EF4-FFF2-40B4-BE49-F238E27FC236}">
              <a16:creationId xmlns:a16="http://schemas.microsoft.com/office/drawing/2014/main" id="{BE0F78C8-C9CC-487B-9019-F23F5C644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92" name="Text Box 7">
          <a:extLst>
            <a:ext uri="{FF2B5EF4-FFF2-40B4-BE49-F238E27FC236}">
              <a16:creationId xmlns:a16="http://schemas.microsoft.com/office/drawing/2014/main" id="{2B73613F-B033-4226-B427-B47EF39BA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93" name="Text Box 7">
          <a:extLst>
            <a:ext uri="{FF2B5EF4-FFF2-40B4-BE49-F238E27FC236}">
              <a16:creationId xmlns:a16="http://schemas.microsoft.com/office/drawing/2014/main" id="{148B485D-7056-4F33-873F-94C5FB95A2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94" name="Text Box 7">
          <a:extLst>
            <a:ext uri="{FF2B5EF4-FFF2-40B4-BE49-F238E27FC236}">
              <a16:creationId xmlns:a16="http://schemas.microsoft.com/office/drawing/2014/main" id="{3C8595A5-64C6-4227-8AB0-CCAFA49364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95" name="Text Box 7">
          <a:extLst>
            <a:ext uri="{FF2B5EF4-FFF2-40B4-BE49-F238E27FC236}">
              <a16:creationId xmlns:a16="http://schemas.microsoft.com/office/drawing/2014/main" id="{747FBA5E-4427-40EA-9B59-3720EBD6A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4796" name="Text Box 7">
          <a:extLst>
            <a:ext uri="{FF2B5EF4-FFF2-40B4-BE49-F238E27FC236}">
              <a16:creationId xmlns:a16="http://schemas.microsoft.com/office/drawing/2014/main" id="{21CF2A47-8DD5-40FE-BF02-2E0C33A65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4797" name="Text Box 7">
          <a:extLst>
            <a:ext uri="{FF2B5EF4-FFF2-40B4-BE49-F238E27FC236}">
              <a16:creationId xmlns:a16="http://schemas.microsoft.com/office/drawing/2014/main" id="{96428137-2B0A-49D1-B816-D48B77794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4798" name="Text Box 7">
          <a:extLst>
            <a:ext uri="{FF2B5EF4-FFF2-40B4-BE49-F238E27FC236}">
              <a16:creationId xmlns:a16="http://schemas.microsoft.com/office/drawing/2014/main" id="{096B7F62-DDCC-4537-9539-E516902AB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799" name="Text Box 7">
          <a:extLst>
            <a:ext uri="{FF2B5EF4-FFF2-40B4-BE49-F238E27FC236}">
              <a16:creationId xmlns:a16="http://schemas.microsoft.com/office/drawing/2014/main" id="{D371CD7C-DDF5-42DB-818F-C27E4FA04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00" name="Text Box 7">
          <a:extLst>
            <a:ext uri="{FF2B5EF4-FFF2-40B4-BE49-F238E27FC236}">
              <a16:creationId xmlns:a16="http://schemas.microsoft.com/office/drawing/2014/main" id="{112BBA53-0D21-4CF4-AE96-E8A7A0989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01" name="Text Box 7">
          <a:extLst>
            <a:ext uri="{FF2B5EF4-FFF2-40B4-BE49-F238E27FC236}">
              <a16:creationId xmlns:a16="http://schemas.microsoft.com/office/drawing/2014/main" id="{FFE30940-CD47-4A1D-B8E6-85802E63DB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02" name="Text Box 7">
          <a:extLst>
            <a:ext uri="{FF2B5EF4-FFF2-40B4-BE49-F238E27FC236}">
              <a16:creationId xmlns:a16="http://schemas.microsoft.com/office/drawing/2014/main" id="{34A3A23C-ED6B-4437-855B-AEFE7B5B6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03" name="Text Box 7">
          <a:extLst>
            <a:ext uri="{FF2B5EF4-FFF2-40B4-BE49-F238E27FC236}">
              <a16:creationId xmlns:a16="http://schemas.microsoft.com/office/drawing/2014/main" id="{228DB240-1CE9-442A-8E80-95FB13DC9A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04" name="Text Box 7">
          <a:extLst>
            <a:ext uri="{FF2B5EF4-FFF2-40B4-BE49-F238E27FC236}">
              <a16:creationId xmlns:a16="http://schemas.microsoft.com/office/drawing/2014/main" id="{E3F2AF00-C8B0-42EF-9B1E-805E3D166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05" name="Text Box 7">
          <a:extLst>
            <a:ext uri="{FF2B5EF4-FFF2-40B4-BE49-F238E27FC236}">
              <a16:creationId xmlns:a16="http://schemas.microsoft.com/office/drawing/2014/main" id="{E85AC544-B495-4FA3-89E6-A070FFA39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06" name="Text Box 7">
          <a:extLst>
            <a:ext uri="{FF2B5EF4-FFF2-40B4-BE49-F238E27FC236}">
              <a16:creationId xmlns:a16="http://schemas.microsoft.com/office/drawing/2014/main" id="{2BF517A4-D961-4D73-A6A2-C8BD4FD5A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07" name="Text Box 7">
          <a:extLst>
            <a:ext uri="{FF2B5EF4-FFF2-40B4-BE49-F238E27FC236}">
              <a16:creationId xmlns:a16="http://schemas.microsoft.com/office/drawing/2014/main" id="{C4607A30-9A75-4815-866C-D745E014CA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08" name="Text Box 7">
          <a:extLst>
            <a:ext uri="{FF2B5EF4-FFF2-40B4-BE49-F238E27FC236}">
              <a16:creationId xmlns:a16="http://schemas.microsoft.com/office/drawing/2014/main" id="{ACF8F145-ED44-46B6-9F84-BD506F725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09" name="Text Box 7">
          <a:extLst>
            <a:ext uri="{FF2B5EF4-FFF2-40B4-BE49-F238E27FC236}">
              <a16:creationId xmlns:a16="http://schemas.microsoft.com/office/drawing/2014/main" id="{F9C660D4-36F0-4A59-A839-652EAA931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10" name="Text Box 7">
          <a:extLst>
            <a:ext uri="{FF2B5EF4-FFF2-40B4-BE49-F238E27FC236}">
              <a16:creationId xmlns:a16="http://schemas.microsoft.com/office/drawing/2014/main" id="{94494A49-1F08-4BB0-9AE9-4994E5B74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11" name="Text Box 7">
          <a:extLst>
            <a:ext uri="{FF2B5EF4-FFF2-40B4-BE49-F238E27FC236}">
              <a16:creationId xmlns:a16="http://schemas.microsoft.com/office/drawing/2014/main" id="{B7EFECCB-01F2-4939-B0EE-CCA663537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12" name="Text Box 7">
          <a:extLst>
            <a:ext uri="{FF2B5EF4-FFF2-40B4-BE49-F238E27FC236}">
              <a16:creationId xmlns:a16="http://schemas.microsoft.com/office/drawing/2014/main" id="{8D465323-2254-4A47-B42E-A515BC0F79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13" name="Text Box 7">
          <a:extLst>
            <a:ext uri="{FF2B5EF4-FFF2-40B4-BE49-F238E27FC236}">
              <a16:creationId xmlns:a16="http://schemas.microsoft.com/office/drawing/2014/main" id="{D981266F-3CDF-47FB-BA29-624B2E851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14" name="Text Box 7">
          <a:extLst>
            <a:ext uri="{FF2B5EF4-FFF2-40B4-BE49-F238E27FC236}">
              <a16:creationId xmlns:a16="http://schemas.microsoft.com/office/drawing/2014/main" id="{FABF58DB-8DDB-43BF-AF9C-8882FC828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15" name="Text Box 7">
          <a:extLst>
            <a:ext uri="{FF2B5EF4-FFF2-40B4-BE49-F238E27FC236}">
              <a16:creationId xmlns:a16="http://schemas.microsoft.com/office/drawing/2014/main" id="{70D08786-3544-4B51-A46E-313066D57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16" name="Text Box 7">
          <a:extLst>
            <a:ext uri="{FF2B5EF4-FFF2-40B4-BE49-F238E27FC236}">
              <a16:creationId xmlns:a16="http://schemas.microsoft.com/office/drawing/2014/main" id="{54E8ECF1-5110-4903-8A95-A6284ED02E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17" name="Text Box 7">
          <a:extLst>
            <a:ext uri="{FF2B5EF4-FFF2-40B4-BE49-F238E27FC236}">
              <a16:creationId xmlns:a16="http://schemas.microsoft.com/office/drawing/2014/main" id="{96A78A0C-CF93-40C8-A9B7-50AA008CD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18" name="Text Box 7">
          <a:extLst>
            <a:ext uri="{FF2B5EF4-FFF2-40B4-BE49-F238E27FC236}">
              <a16:creationId xmlns:a16="http://schemas.microsoft.com/office/drawing/2014/main" id="{7D7CF5CD-5834-4811-9608-2FB1989D2F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19" name="Text Box 7">
          <a:extLst>
            <a:ext uri="{FF2B5EF4-FFF2-40B4-BE49-F238E27FC236}">
              <a16:creationId xmlns:a16="http://schemas.microsoft.com/office/drawing/2014/main" id="{ED3F79C2-3C8B-4798-BA36-439631E84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20" name="Text Box 7">
          <a:extLst>
            <a:ext uri="{FF2B5EF4-FFF2-40B4-BE49-F238E27FC236}">
              <a16:creationId xmlns:a16="http://schemas.microsoft.com/office/drawing/2014/main" id="{DA11CCFF-6289-4E8B-88B6-526A29B12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21" name="Text Box 7">
          <a:extLst>
            <a:ext uri="{FF2B5EF4-FFF2-40B4-BE49-F238E27FC236}">
              <a16:creationId xmlns:a16="http://schemas.microsoft.com/office/drawing/2014/main" id="{1E304757-48E0-47DC-9B5A-C1A863C1D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22" name="Text Box 7">
          <a:extLst>
            <a:ext uri="{FF2B5EF4-FFF2-40B4-BE49-F238E27FC236}">
              <a16:creationId xmlns:a16="http://schemas.microsoft.com/office/drawing/2014/main" id="{A9028590-F75F-4494-9F98-159BC7547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23" name="Text Box 7">
          <a:extLst>
            <a:ext uri="{FF2B5EF4-FFF2-40B4-BE49-F238E27FC236}">
              <a16:creationId xmlns:a16="http://schemas.microsoft.com/office/drawing/2014/main" id="{5C6043AA-B8E7-4BDD-A507-2DBF7D03D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24" name="Text Box 7">
          <a:extLst>
            <a:ext uri="{FF2B5EF4-FFF2-40B4-BE49-F238E27FC236}">
              <a16:creationId xmlns:a16="http://schemas.microsoft.com/office/drawing/2014/main" id="{6962FA61-2C2F-4A78-8C26-93B889A57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25" name="Text Box 7">
          <a:extLst>
            <a:ext uri="{FF2B5EF4-FFF2-40B4-BE49-F238E27FC236}">
              <a16:creationId xmlns:a16="http://schemas.microsoft.com/office/drawing/2014/main" id="{077C0712-8418-498F-B74F-56A1F545E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26" name="Text Box 7">
          <a:extLst>
            <a:ext uri="{FF2B5EF4-FFF2-40B4-BE49-F238E27FC236}">
              <a16:creationId xmlns:a16="http://schemas.microsoft.com/office/drawing/2014/main" id="{0BA05674-10DE-4703-B843-2739D085B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27" name="Text Box 7">
          <a:extLst>
            <a:ext uri="{FF2B5EF4-FFF2-40B4-BE49-F238E27FC236}">
              <a16:creationId xmlns:a16="http://schemas.microsoft.com/office/drawing/2014/main" id="{FEF937EF-44CE-43E1-976B-98C60819E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28" name="Text Box 7">
          <a:extLst>
            <a:ext uri="{FF2B5EF4-FFF2-40B4-BE49-F238E27FC236}">
              <a16:creationId xmlns:a16="http://schemas.microsoft.com/office/drawing/2014/main" id="{8DCCBA2F-4A87-4718-A988-A8D55823E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29" name="Text Box 7">
          <a:extLst>
            <a:ext uri="{FF2B5EF4-FFF2-40B4-BE49-F238E27FC236}">
              <a16:creationId xmlns:a16="http://schemas.microsoft.com/office/drawing/2014/main" id="{1F631246-D8CF-478C-A203-4176422D0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30" name="Text Box 7">
          <a:extLst>
            <a:ext uri="{FF2B5EF4-FFF2-40B4-BE49-F238E27FC236}">
              <a16:creationId xmlns:a16="http://schemas.microsoft.com/office/drawing/2014/main" id="{759248D0-C5F8-4D40-A266-A967EB63DF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31" name="Text Box 7">
          <a:extLst>
            <a:ext uri="{FF2B5EF4-FFF2-40B4-BE49-F238E27FC236}">
              <a16:creationId xmlns:a16="http://schemas.microsoft.com/office/drawing/2014/main" id="{1226DD54-30D8-4446-81D4-07D58BB0B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32" name="Text Box 7">
          <a:extLst>
            <a:ext uri="{FF2B5EF4-FFF2-40B4-BE49-F238E27FC236}">
              <a16:creationId xmlns:a16="http://schemas.microsoft.com/office/drawing/2014/main" id="{66F532D8-8BC1-4B9C-8640-B0C77E6B6A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33" name="Text Box 7">
          <a:extLst>
            <a:ext uri="{FF2B5EF4-FFF2-40B4-BE49-F238E27FC236}">
              <a16:creationId xmlns:a16="http://schemas.microsoft.com/office/drawing/2014/main" id="{41BDE794-5DCE-4229-8FC8-178AB80BC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34" name="Text Box 7">
          <a:extLst>
            <a:ext uri="{FF2B5EF4-FFF2-40B4-BE49-F238E27FC236}">
              <a16:creationId xmlns:a16="http://schemas.microsoft.com/office/drawing/2014/main" id="{EB6D08C4-9771-400A-BE2C-FF0D9EB74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35" name="Text Box 7">
          <a:extLst>
            <a:ext uri="{FF2B5EF4-FFF2-40B4-BE49-F238E27FC236}">
              <a16:creationId xmlns:a16="http://schemas.microsoft.com/office/drawing/2014/main" id="{703BD3C2-359C-4DB8-A8B5-DC9E0BFEF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36" name="Text Box 7">
          <a:extLst>
            <a:ext uri="{FF2B5EF4-FFF2-40B4-BE49-F238E27FC236}">
              <a16:creationId xmlns:a16="http://schemas.microsoft.com/office/drawing/2014/main" id="{263D62C5-AD85-4943-8799-05A06B12E7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37" name="Text Box 7">
          <a:extLst>
            <a:ext uri="{FF2B5EF4-FFF2-40B4-BE49-F238E27FC236}">
              <a16:creationId xmlns:a16="http://schemas.microsoft.com/office/drawing/2014/main" id="{54D7B0D7-759D-4769-891D-F1C5A0765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38" name="Text Box 7">
          <a:extLst>
            <a:ext uri="{FF2B5EF4-FFF2-40B4-BE49-F238E27FC236}">
              <a16:creationId xmlns:a16="http://schemas.microsoft.com/office/drawing/2014/main" id="{02C54A51-14D4-4300-8084-A3FF4E416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39" name="Text Box 7">
          <a:extLst>
            <a:ext uri="{FF2B5EF4-FFF2-40B4-BE49-F238E27FC236}">
              <a16:creationId xmlns:a16="http://schemas.microsoft.com/office/drawing/2014/main" id="{65C54F15-D247-480B-877F-FD8DC98E8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40" name="Text Box 7">
          <a:extLst>
            <a:ext uri="{FF2B5EF4-FFF2-40B4-BE49-F238E27FC236}">
              <a16:creationId xmlns:a16="http://schemas.microsoft.com/office/drawing/2014/main" id="{78FBE370-2132-43F7-882D-CF3BC3BE0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41" name="Text Box 7">
          <a:extLst>
            <a:ext uri="{FF2B5EF4-FFF2-40B4-BE49-F238E27FC236}">
              <a16:creationId xmlns:a16="http://schemas.microsoft.com/office/drawing/2014/main" id="{75A392DE-86C4-4510-8400-F06F6F2A3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42" name="Text Box 7">
          <a:extLst>
            <a:ext uri="{FF2B5EF4-FFF2-40B4-BE49-F238E27FC236}">
              <a16:creationId xmlns:a16="http://schemas.microsoft.com/office/drawing/2014/main" id="{5C171329-BD1F-46A0-BFD2-A2322A38E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43" name="Text Box 7">
          <a:extLst>
            <a:ext uri="{FF2B5EF4-FFF2-40B4-BE49-F238E27FC236}">
              <a16:creationId xmlns:a16="http://schemas.microsoft.com/office/drawing/2014/main" id="{94119A65-B41E-465A-959D-F25AE40DD6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44" name="Text Box 7">
          <a:extLst>
            <a:ext uri="{FF2B5EF4-FFF2-40B4-BE49-F238E27FC236}">
              <a16:creationId xmlns:a16="http://schemas.microsoft.com/office/drawing/2014/main" id="{FA383A39-AE79-415B-85CB-6ACA092777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45" name="Text Box 7">
          <a:extLst>
            <a:ext uri="{FF2B5EF4-FFF2-40B4-BE49-F238E27FC236}">
              <a16:creationId xmlns:a16="http://schemas.microsoft.com/office/drawing/2014/main" id="{4AD93EEA-1440-4CA5-AF7E-5B53D03811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46" name="Text Box 7">
          <a:extLst>
            <a:ext uri="{FF2B5EF4-FFF2-40B4-BE49-F238E27FC236}">
              <a16:creationId xmlns:a16="http://schemas.microsoft.com/office/drawing/2014/main" id="{B918E35F-82E3-4ACF-B219-01AA0D072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47" name="Text Box 7">
          <a:extLst>
            <a:ext uri="{FF2B5EF4-FFF2-40B4-BE49-F238E27FC236}">
              <a16:creationId xmlns:a16="http://schemas.microsoft.com/office/drawing/2014/main" id="{A21E0A4A-A29B-4382-8874-F8CA5C245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48" name="Text Box 7">
          <a:extLst>
            <a:ext uri="{FF2B5EF4-FFF2-40B4-BE49-F238E27FC236}">
              <a16:creationId xmlns:a16="http://schemas.microsoft.com/office/drawing/2014/main" id="{3A440D33-DFFE-4089-B86C-2D346B1CF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49" name="Text Box 7">
          <a:extLst>
            <a:ext uri="{FF2B5EF4-FFF2-40B4-BE49-F238E27FC236}">
              <a16:creationId xmlns:a16="http://schemas.microsoft.com/office/drawing/2014/main" id="{0E23F6E3-0AED-400D-8407-7E32DF0024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50" name="Text Box 7">
          <a:extLst>
            <a:ext uri="{FF2B5EF4-FFF2-40B4-BE49-F238E27FC236}">
              <a16:creationId xmlns:a16="http://schemas.microsoft.com/office/drawing/2014/main" id="{5C8F30D0-A5D7-4097-87A9-B1535DFEA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51" name="Text Box 7">
          <a:extLst>
            <a:ext uri="{FF2B5EF4-FFF2-40B4-BE49-F238E27FC236}">
              <a16:creationId xmlns:a16="http://schemas.microsoft.com/office/drawing/2014/main" id="{50656D5B-28EB-461F-933D-073765466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52" name="Text Box 7">
          <a:extLst>
            <a:ext uri="{FF2B5EF4-FFF2-40B4-BE49-F238E27FC236}">
              <a16:creationId xmlns:a16="http://schemas.microsoft.com/office/drawing/2014/main" id="{860DAC06-8C30-445C-A3B5-7226EED9A7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53" name="Text Box 7">
          <a:extLst>
            <a:ext uri="{FF2B5EF4-FFF2-40B4-BE49-F238E27FC236}">
              <a16:creationId xmlns:a16="http://schemas.microsoft.com/office/drawing/2014/main" id="{C5DDAD35-149D-46B3-9EF6-4AF233E6CE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54" name="Text Box 7">
          <a:extLst>
            <a:ext uri="{FF2B5EF4-FFF2-40B4-BE49-F238E27FC236}">
              <a16:creationId xmlns:a16="http://schemas.microsoft.com/office/drawing/2014/main" id="{0B2FC258-257A-4C32-87C4-D313D30F8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55" name="Text Box 7">
          <a:extLst>
            <a:ext uri="{FF2B5EF4-FFF2-40B4-BE49-F238E27FC236}">
              <a16:creationId xmlns:a16="http://schemas.microsoft.com/office/drawing/2014/main" id="{9E44F0B4-3076-4D59-81EF-A8ABFFBF1F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56" name="Text Box 7">
          <a:extLst>
            <a:ext uri="{FF2B5EF4-FFF2-40B4-BE49-F238E27FC236}">
              <a16:creationId xmlns:a16="http://schemas.microsoft.com/office/drawing/2014/main" id="{1DF458F8-589A-4C1A-9FDE-3A6156C108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57" name="Text Box 7">
          <a:extLst>
            <a:ext uri="{FF2B5EF4-FFF2-40B4-BE49-F238E27FC236}">
              <a16:creationId xmlns:a16="http://schemas.microsoft.com/office/drawing/2014/main" id="{4874143A-6D98-4DA0-A07A-517DC0C8D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58" name="Text Box 7">
          <a:extLst>
            <a:ext uri="{FF2B5EF4-FFF2-40B4-BE49-F238E27FC236}">
              <a16:creationId xmlns:a16="http://schemas.microsoft.com/office/drawing/2014/main" id="{4FC68639-DD31-4EF7-8C3B-9F4F87C58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59" name="Text Box 7">
          <a:extLst>
            <a:ext uri="{FF2B5EF4-FFF2-40B4-BE49-F238E27FC236}">
              <a16:creationId xmlns:a16="http://schemas.microsoft.com/office/drawing/2014/main" id="{28E0447F-A86E-4C87-8E65-F6AED3374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60" name="Text Box 7">
          <a:extLst>
            <a:ext uri="{FF2B5EF4-FFF2-40B4-BE49-F238E27FC236}">
              <a16:creationId xmlns:a16="http://schemas.microsoft.com/office/drawing/2014/main" id="{3EE4F23D-BD5F-488A-9BCC-9B11F5CC44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61" name="Text Box 7">
          <a:extLst>
            <a:ext uri="{FF2B5EF4-FFF2-40B4-BE49-F238E27FC236}">
              <a16:creationId xmlns:a16="http://schemas.microsoft.com/office/drawing/2014/main" id="{1AB9026D-D02F-468C-A42A-1B5C839B8F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62" name="Text Box 7">
          <a:extLst>
            <a:ext uri="{FF2B5EF4-FFF2-40B4-BE49-F238E27FC236}">
              <a16:creationId xmlns:a16="http://schemas.microsoft.com/office/drawing/2014/main" id="{B6DA35C8-4CA7-4AF9-AC30-F930B4543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63" name="Text Box 7">
          <a:extLst>
            <a:ext uri="{FF2B5EF4-FFF2-40B4-BE49-F238E27FC236}">
              <a16:creationId xmlns:a16="http://schemas.microsoft.com/office/drawing/2014/main" id="{55123F26-6EB7-44E8-8ACE-76FC0EEDB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64" name="Text Box 7">
          <a:extLst>
            <a:ext uri="{FF2B5EF4-FFF2-40B4-BE49-F238E27FC236}">
              <a16:creationId xmlns:a16="http://schemas.microsoft.com/office/drawing/2014/main" id="{4A718CF5-99D6-4C59-A18E-B53A1C8A1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65" name="Text Box 7">
          <a:extLst>
            <a:ext uri="{FF2B5EF4-FFF2-40B4-BE49-F238E27FC236}">
              <a16:creationId xmlns:a16="http://schemas.microsoft.com/office/drawing/2014/main" id="{6A3CC8FA-BE98-460C-A84D-AA2436761F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66" name="Text Box 7">
          <a:extLst>
            <a:ext uri="{FF2B5EF4-FFF2-40B4-BE49-F238E27FC236}">
              <a16:creationId xmlns:a16="http://schemas.microsoft.com/office/drawing/2014/main" id="{F4CD8BAA-CA25-42F2-A875-5E4894EFB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67" name="Text Box 7">
          <a:extLst>
            <a:ext uri="{FF2B5EF4-FFF2-40B4-BE49-F238E27FC236}">
              <a16:creationId xmlns:a16="http://schemas.microsoft.com/office/drawing/2014/main" id="{A563E29E-53CD-4491-8638-0B49567EB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68" name="Text Box 7">
          <a:extLst>
            <a:ext uri="{FF2B5EF4-FFF2-40B4-BE49-F238E27FC236}">
              <a16:creationId xmlns:a16="http://schemas.microsoft.com/office/drawing/2014/main" id="{CB66167B-E342-4412-B161-D846E3A9C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69" name="Text Box 7">
          <a:extLst>
            <a:ext uri="{FF2B5EF4-FFF2-40B4-BE49-F238E27FC236}">
              <a16:creationId xmlns:a16="http://schemas.microsoft.com/office/drawing/2014/main" id="{BE52E91A-7A17-4D0E-96E9-F570946AD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70" name="Text Box 7">
          <a:extLst>
            <a:ext uri="{FF2B5EF4-FFF2-40B4-BE49-F238E27FC236}">
              <a16:creationId xmlns:a16="http://schemas.microsoft.com/office/drawing/2014/main" id="{DEE63A53-A69A-4E5C-BB35-61B3FDE68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71" name="Text Box 7">
          <a:extLst>
            <a:ext uri="{FF2B5EF4-FFF2-40B4-BE49-F238E27FC236}">
              <a16:creationId xmlns:a16="http://schemas.microsoft.com/office/drawing/2014/main" id="{C9650F91-6DE9-44D4-8112-81169950BB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72" name="Text Box 7">
          <a:extLst>
            <a:ext uri="{FF2B5EF4-FFF2-40B4-BE49-F238E27FC236}">
              <a16:creationId xmlns:a16="http://schemas.microsoft.com/office/drawing/2014/main" id="{5CFED243-3240-4D85-93E8-F0A79EBC1A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73" name="Text Box 7">
          <a:extLst>
            <a:ext uri="{FF2B5EF4-FFF2-40B4-BE49-F238E27FC236}">
              <a16:creationId xmlns:a16="http://schemas.microsoft.com/office/drawing/2014/main" id="{9443F843-D37B-4890-8450-69FF1BD21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74" name="Text Box 7">
          <a:extLst>
            <a:ext uri="{FF2B5EF4-FFF2-40B4-BE49-F238E27FC236}">
              <a16:creationId xmlns:a16="http://schemas.microsoft.com/office/drawing/2014/main" id="{D1125FD8-683F-46B5-B783-E571BCEF5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75" name="Text Box 7">
          <a:extLst>
            <a:ext uri="{FF2B5EF4-FFF2-40B4-BE49-F238E27FC236}">
              <a16:creationId xmlns:a16="http://schemas.microsoft.com/office/drawing/2014/main" id="{7EDAD144-7E07-46C0-B9FD-2A80066B4F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76" name="Text Box 7">
          <a:extLst>
            <a:ext uri="{FF2B5EF4-FFF2-40B4-BE49-F238E27FC236}">
              <a16:creationId xmlns:a16="http://schemas.microsoft.com/office/drawing/2014/main" id="{45D0BCD6-C024-4E47-923A-24FF3C87F1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77" name="Text Box 7">
          <a:extLst>
            <a:ext uri="{FF2B5EF4-FFF2-40B4-BE49-F238E27FC236}">
              <a16:creationId xmlns:a16="http://schemas.microsoft.com/office/drawing/2014/main" id="{0AC4DD93-E440-4B66-903C-9AFB7250B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78" name="Text Box 7">
          <a:extLst>
            <a:ext uri="{FF2B5EF4-FFF2-40B4-BE49-F238E27FC236}">
              <a16:creationId xmlns:a16="http://schemas.microsoft.com/office/drawing/2014/main" id="{A514F8BC-4AA0-49D9-B143-828F48B128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79" name="Text Box 7">
          <a:extLst>
            <a:ext uri="{FF2B5EF4-FFF2-40B4-BE49-F238E27FC236}">
              <a16:creationId xmlns:a16="http://schemas.microsoft.com/office/drawing/2014/main" id="{FDD37333-81DF-4E6E-9BA8-7AB2033C0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80" name="Text Box 7">
          <a:extLst>
            <a:ext uri="{FF2B5EF4-FFF2-40B4-BE49-F238E27FC236}">
              <a16:creationId xmlns:a16="http://schemas.microsoft.com/office/drawing/2014/main" id="{A58DA980-C69C-41EC-BF3D-1471210AE5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81" name="Text Box 7">
          <a:extLst>
            <a:ext uri="{FF2B5EF4-FFF2-40B4-BE49-F238E27FC236}">
              <a16:creationId xmlns:a16="http://schemas.microsoft.com/office/drawing/2014/main" id="{F32F1570-9F54-48A0-8436-D3E81E3F3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82" name="Text Box 7">
          <a:extLst>
            <a:ext uri="{FF2B5EF4-FFF2-40B4-BE49-F238E27FC236}">
              <a16:creationId xmlns:a16="http://schemas.microsoft.com/office/drawing/2014/main" id="{D5BC193A-A919-41D5-B0DB-9830E2A5D4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83" name="Text Box 7">
          <a:extLst>
            <a:ext uri="{FF2B5EF4-FFF2-40B4-BE49-F238E27FC236}">
              <a16:creationId xmlns:a16="http://schemas.microsoft.com/office/drawing/2014/main" id="{31CC44A6-A2D2-4689-8F0A-FD2E21BF8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84" name="Text Box 7">
          <a:extLst>
            <a:ext uri="{FF2B5EF4-FFF2-40B4-BE49-F238E27FC236}">
              <a16:creationId xmlns:a16="http://schemas.microsoft.com/office/drawing/2014/main" id="{CCE24935-5372-4A32-9488-EB8F7E17C9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85" name="Text Box 7">
          <a:extLst>
            <a:ext uri="{FF2B5EF4-FFF2-40B4-BE49-F238E27FC236}">
              <a16:creationId xmlns:a16="http://schemas.microsoft.com/office/drawing/2014/main" id="{360115CB-9296-4289-AF96-A2956BE461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86" name="Text Box 7">
          <a:extLst>
            <a:ext uri="{FF2B5EF4-FFF2-40B4-BE49-F238E27FC236}">
              <a16:creationId xmlns:a16="http://schemas.microsoft.com/office/drawing/2014/main" id="{334DF2BE-07E5-4608-871E-E7938D2067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87" name="Text Box 7">
          <a:extLst>
            <a:ext uri="{FF2B5EF4-FFF2-40B4-BE49-F238E27FC236}">
              <a16:creationId xmlns:a16="http://schemas.microsoft.com/office/drawing/2014/main" id="{CDA50D93-D77B-46C7-89F5-45F561AC5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88" name="Text Box 7">
          <a:extLst>
            <a:ext uri="{FF2B5EF4-FFF2-40B4-BE49-F238E27FC236}">
              <a16:creationId xmlns:a16="http://schemas.microsoft.com/office/drawing/2014/main" id="{BDB3E8E6-19F4-4BEA-9A7C-72BD54D15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89" name="Text Box 7">
          <a:extLst>
            <a:ext uri="{FF2B5EF4-FFF2-40B4-BE49-F238E27FC236}">
              <a16:creationId xmlns:a16="http://schemas.microsoft.com/office/drawing/2014/main" id="{BEDB69D0-43AF-44BA-85AA-7C8347CB2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90" name="Text Box 7">
          <a:extLst>
            <a:ext uri="{FF2B5EF4-FFF2-40B4-BE49-F238E27FC236}">
              <a16:creationId xmlns:a16="http://schemas.microsoft.com/office/drawing/2014/main" id="{5DFFED59-A11E-47C3-B91F-3E38F18C80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91" name="Text Box 7">
          <a:extLst>
            <a:ext uri="{FF2B5EF4-FFF2-40B4-BE49-F238E27FC236}">
              <a16:creationId xmlns:a16="http://schemas.microsoft.com/office/drawing/2014/main" id="{FFFB3619-A816-4A07-B00A-43CF7A56E9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92" name="Text Box 7">
          <a:extLst>
            <a:ext uri="{FF2B5EF4-FFF2-40B4-BE49-F238E27FC236}">
              <a16:creationId xmlns:a16="http://schemas.microsoft.com/office/drawing/2014/main" id="{16EAE325-920B-422C-9FBF-BA73A3C37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93" name="Text Box 7">
          <a:extLst>
            <a:ext uri="{FF2B5EF4-FFF2-40B4-BE49-F238E27FC236}">
              <a16:creationId xmlns:a16="http://schemas.microsoft.com/office/drawing/2014/main" id="{952094EE-9D70-4DE3-B8B4-5A9C4FB0F9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94" name="Text Box 7">
          <a:extLst>
            <a:ext uri="{FF2B5EF4-FFF2-40B4-BE49-F238E27FC236}">
              <a16:creationId xmlns:a16="http://schemas.microsoft.com/office/drawing/2014/main" id="{63CFB418-01AF-4E4A-8B92-57691E0416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95" name="Text Box 7">
          <a:extLst>
            <a:ext uri="{FF2B5EF4-FFF2-40B4-BE49-F238E27FC236}">
              <a16:creationId xmlns:a16="http://schemas.microsoft.com/office/drawing/2014/main" id="{E6F8D53C-970B-4466-86A3-225D03D008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96" name="Text Box 7">
          <a:extLst>
            <a:ext uri="{FF2B5EF4-FFF2-40B4-BE49-F238E27FC236}">
              <a16:creationId xmlns:a16="http://schemas.microsoft.com/office/drawing/2014/main" id="{2F814783-F371-4B7B-B630-23B39A127E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97" name="Text Box 7">
          <a:extLst>
            <a:ext uri="{FF2B5EF4-FFF2-40B4-BE49-F238E27FC236}">
              <a16:creationId xmlns:a16="http://schemas.microsoft.com/office/drawing/2014/main" id="{7CEE0FDF-82F0-4038-83A9-89EAF26BA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98" name="Text Box 7">
          <a:extLst>
            <a:ext uri="{FF2B5EF4-FFF2-40B4-BE49-F238E27FC236}">
              <a16:creationId xmlns:a16="http://schemas.microsoft.com/office/drawing/2014/main" id="{C87C3302-0936-4476-AEFB-54F73EAC53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899" name="Text Box 7">
          <a:extLst>
            <a:ext uri="{FF2B5EF4-FFF2-40B4-BE49-F238E27FC236}">
              <a16:creationId xmlns:a16="http://schemas.microsoft.com/office/drawing/2014/main" id="{915939B8-C1F3-46F6-ADF4-C277F0A9D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00" name="Text Box 7">
          <a:extLst>
            <a:ext uri="{FF2B5EF4-FFF2-40B4-BE49-F238E27FC236}">
              <a16:creationId xmlns:a16="http://schemas.microsoft.com/office/drawing/2014/main" id="{4E82C67E-4476-4648-B7B3-953BB4F04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01" name="Text Box 7">
          <a:extLst>
            <a:ext uri="{FF2B5EF4-FFF2-40B4-BE49-F238E27FC236}">
              <a16:creationId xmlns:a16="http://schemas.microsoft.com/office/drawing/2014/main" id="{A5868B20-79AE-4446-827A-E81FA1AB69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02" name="Text Box 7">
          <a:extLst>
            <a:ext uri="{FF2B5EF4-FFF2-40B4-BE49-F238E27FC236}">
              <a16:creationId xmlns:a16="http://schemas.microsoft.com/office/drawing/2014/main" id="{B1DF1F32-58B1-4904-8A37-272F21948E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03" name="Text Box 7">
          <a:extLst>
            <a:ext uri="{FF2B5EF4-FFF2-40B4-BE49-F238E27FC236}">
              <a16:creationId xmlns:a16="http://schemas.microsoft.com/office/drawing/2014/main" id="{CB87904A-792C-400B-82EF-B56E4A6C0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04" name="Text Box 7">
          <a:extLst>
            <a:ext uri="{FF2B5EF4-FFF2-40B4-BE49-F238E27FC236}">
              <a16:creationId xmlns:a16="http://schemas.microsoft.com/office/drawing/2014/main" id="{B96A69EA-1A26-4CE8-A1C8-26BB15DDC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05" name="Text Box 7">
          <a:extLst>
            <a:ext uri="{FF2B5EF4-FFF2-40B4-BE49-F238E27FC236}">
              <a16:creationId xmlns:a16="http://schemas.microsoft.com/office/drawing/2014/main" id="{83B01747-D71F-4F3A-8346-4F428B0F8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06" name="Text Box 7">
          <a:extLst>
            <a:ext uri="{FF2B5EF4-FFF2-40B4-BE49-F238E27FC236}">
              <a16:creationId xmlns:a16="http://schemas.microsoft.com/office/drawing/2014/main" id="{B34ECE6A-D0DD-45E9-B4AE-B9E404CA6F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07" name="Text Box 7">
          <a:extLst>
            <a:ext uri="{FF2B5EF4-FFF2-40B4-BE49-F238E27FC236}">
              <a16:creationId xmlns:a16="http://schemas.microsoft.com/office/drawing/2014/main" id="{4F82D0B2-84B3-4ACC-A4FD-953CADC95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08" name="Text Box 7">
          <a:extLst>
            <a:ext uri="{FF2B5EF4-FFF2-40B4-BE49-F238E27FC236}">
              <a16:creationId xmlns:a16="http://schemas.microsoft.com/office/drawing/2014/main" id="{FD34E4D3-95E7-47C9-9683-6A6FFBA64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09" name="Text Box 7">
          <a:extLst>
            <a:ext uri="{FF2B5EF4-FFF2-40B4-BE49-F238E27FC236}">
              <a16:creationId xmlns:a16="http://schemas.microsoft.com/office/drawing/2014/main" id="{FC36BFAC-D88D-4431-9543-6EB9EF8D4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10" name="Text Box 7">
          <a:extLst>
            <a:ext uri="{FF2B5EF4-FFF2-40B4-BE49-F238E27FC236}">
              <a16:creationId xmlns:a16="http://schemas.microsoft.com/office/drawing/2014/main" id="{0AFACA0B-6CB8-49A4-A210-2B8CBEF3A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11" name="Text Box 7">
          <a:extLst>
            <a:ext uri="{FF2B5EF4-FFF2-40B4-BE49-F238E27FC236}">
              <a16:creationId xmlns:a16="http://schemas.microsoft.com/office/drawing/2014/main" id="{05468B48-CF12-462A-B422-AA442F19F5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12" name="Text Box 7">
          <a:extLst>
            <a:ext uri="{FF2B5EF4-FFF2-40B4-BE49-F238E27FC236}">
              <a16:creationId xmlns:a16="http://schemas.microsoft.com/office/drawing/2014/main" id="{98618B93-CA23-4316-8D60-EC06D5089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13" name="Text Box 7">
          <a:extLst>
            <a:ext uri="{FF2B5EF4-FFF2-40B4-BE49-F238E27FC236}">
              <a16:creationId xmlns:a16="http://schemas.microsoft.com/office/drawing/2014/main" id="{7C7B997E-5B17-4336-9E61-3B6013DC4E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14" name="Text Box 7">
          <a:extLst>
            <a:ext uri="{FF2B5EF4-FFF2-40B4-BE49-F238E27FC236}">
              <a16:creationId xmlns:a16="http://schemas.microsoft.com/office/drawing/2014/main" id="{924A27E3-2878-4D73-8C3E-BD3E38454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15" name="Text Box 7">
          <a:extLst>
            <a:ext uri="{FF2B5EF4-FFF2-40B4-BE49-F238E27FC236}">
              <a16:creationId xmlns:a16="http://schemas.microsoft.com/office/drawing/2014/main" id="{6DC93CAE-1FD0-4EB5-867A-DF5D94E9D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16" name="Text Box 7">
          <a:extLst>
            <a:ext uri="{FF2B5EF4-FFF2-40B4-BE49-F238E27FC236}">
              <a16:creationId xmlns:a16="http://schemas.microsoft.com/office/drawing/2014/main" id="{F5431B58-9A07-4C00-B00F-3A8BA72E3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17" name="Text Box 7">
          <a:extLst>
            <a:ext uri="{FF2B5EF4-FFF2-40B4-BE49-F238E27FC236}">
              <a16:creationId xmlns:a16="http://schemas.microsoft.com/office/drawing/2014/main" id="{B2359AF5-626F-45D0-8FC4-4ACD0D1D1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18" name="Text Box 7">
          <a:extLst>
            <a:ext uri="{FF2B5EF4-FFF2-40B4-BE49-F238E27FC236}">
              <a16:creationId xmlns:a16="http://schemas.microsoft.com/office/drawing/2014/main" id="{233100F6-8BFE-4FF3-82C6-22CB23C2C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19" name="Text Box 7">
          <a:extLst>
            <a:ext uri="{FF2B5EF4-FFF2-40B4-BE49-F238E27FC236}">
              <a16:creationId xmlns:a16="http://schemas.microsoft.com/office/drawing/2014/main" id="{7DDA2FAB-8994-4C79-8D5F-6B77F275EB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20" name="Text Box 7">
          <a:extLst>
            <a:ext uri="{FF2B5EF4-FFF2-40B4-BE49-F238E27FC236}">
              <a16:creationId xmlns:a16="http://schemas.microsoft.com/office/drawing/2014/main" id="{889278DD-58AD-4BCD-AE54-08248D961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21" name="Text Box 7">
          <a:extLst>
            <a:ext uri="{FF2B5EF4-FFF2-40B4-BE49-F238E27FC236}">
              <a16:creationId xmlns:a16="http://schemas.microsoft.com/office/drawing/2014/main" id="{962EAE85-9018-4389-988D-9082DCB27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22" name="Text Box 7">
          <a:extLst>
            <a:ext uri="{FF2B5EF4-FFF2-40B4-BE49-F238E27FC236}">
              <a16:creationId xmlns:a16="http://schemas.microsoft.com/office/drawing/2014/main" id="{93F60A98-4980-4A34-9B71-EE4D1D338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23" name="Text Box 7">
          <a:extLst>
            <a:ext uri="{FF2B5EF4-FFF2-40B4-BE49-F238E27FC236}">
              <a16:creationId xmlns:a16="http://schemas.microsoft.com/office/drawing/2014/main" id="{46CE5D64-2E46-4482-AF6E-B18392461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24" name="Text Box 7">
          <a:extLst>
            <a:ext uri="{FF2B5EF4-FFF2-40B4-BE49-F238E27FC236}">
              <a16:creationId xmlns:a16="http://schemas.microsoft.com/office/drawing/2014/main" id="{AF73DDAC-78F9-4281-9F3E-DD50733C6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25" name="Text Box 7">
          <a:extLst>
            <a:ext uri="{FF2B5EF4-FFF2-40B4-BE49-F238E27FC236}">
              <a16:creationId xmlns:a16="http://schemas.microsoft.com/office/drawing/2014/main" id="{8473078C-F88B-4F5A-BC99-A9651124BC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26" name="Text Box 7">
          <a:extLst>
            <a:ext uri="{FF2B5EF4-FFF2-40B4-BE49-F238E27FC236}">
              <a16:creationId xmlns:a16="http://schemas.microsoft.com/office/drawing/2014/main" id="{197D3624-E57C-4E0A-ABB6-798F8FC6FE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27" name="Text Box 7">
          <a:extLst>
            <a:ext uri="{FF2B5EF4-FFF2-40B4-BE49-F238E27FC236}">
              <a16:creationId xmlns:a16="http://schemas.microsoft.com/office/drawing/2014/main" id="{272294E8-E442-47FA-A6D9-EEABCCC01E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28" name="Text Box 7">
          <a:extLst>
            <a:ext uri="{FF2B5EF4-FFF2-40B4-BE49-F238E27FC236}">
              <a16:creationId xmlns:a16="http://schemas.microsoft.com/office/drawing/2014/main" id="{3ADAE3B2-3BFE-4214-A073-DAE326F408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29" name="Text Box 7">
          <a:extLst>
            <a:ext uri="{FF2B5EF4-FFF2-40B4-BE49-F238E27FC236}">
              <a16:creationId xmlns:a16="http://schemas.microsoft.com/office/drawing/2014/main" id="{600EB48B-F3A6-45E0-B45E-B86A0F878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30" name="Text Box 7">
          <a:extLst>
            <a:ext uri="{FF2B5EF4-FFF2-40B4-BE49-F238E27FC236}">
              <a16:creationId xmlns:a16="http://schemas.microsoft.com/office/drawing/2014/main" id="{3928EB46-4F46-4255-B40B-D53DFAB09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31" name="Text Box 7">
          <a:extLst>
            <a:ext uri="{FF2B5EF4-FFF2-40B4-BE49-F238E27FC236}">
              <a16:creationId xmlns:a16="http://schemas.microsoft.com/office/drawing/2014/main" id="{408B67F3-CA74-4F64-9A4D-BD90BDD30E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32" name="Text Box 7">
          <a:extLst>
            <a:ext uri="{FF2B5EF4-FFF2-40B4-BE49-F238E27FC236}">
              <a16:creationId xmlns:a16="http://schemas.microsoft.com/office/drawing/2014/main" id="{83EBB7D2-7C02-4777-98AA-DDE6E7FA4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33" name="Text Box 7">
          <a:extLst>
            <a:ext uri="{FF2B5EF4-FFF2-40B4-BE49-F238E27FC236}">
              <a16:creationId xmlns:a16="http://schemas.microsoft.com/office/drawing/2014/main" id="{24830EB9-61DD-44A8-8C99-59321BD2D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34" name="Text Box 7">
          <a:extLst>
            <a:ext uri="{FF2B5EF4-FFF2-40B4-BE49-F238E27FC236}">
              <a16:creationId xmlns:a16="http://schemas.microsoft.com/office/drawing/2014/main" id="{184C26B8-7A20-40FD-AE93-017E3496F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35" name="Text Box 7">
          <a:extLst>
            <a:ext uri="{FF2B5EF4-FFF2-40B4-BE49-F238E27FC236}">
              <a16:creationId xmlns:a16="http://schemas.microsoft.com/office/drawing/2014/main" id="{DCD1AA2B-595E-4146-B7F4-BD9821F772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36" name="Text Box 7">
          <a:extLst>
            <a:ext uri="{FF2B5EF4-FFF2-40B4-BE49-F238E27FC236}">
              <a16:creationId xmlns:a16="http://schemas.microsoft.com/office/drawing/2014/main" id="{3C1E928C-5A01-41CA-A8C1-B1E773E9B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37" name="Text Box 7">
          <a:extLst>
            <a:ext uri="{FF2B5EF4-FFF2-40B4-BE49-F238E27FC236}">
              <a16:creationId xmlns:a16="http://schemas.microsoft.com/office/drawing/2014/main" id="{179A99A9-227C-4A99-8084-873B979D0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38" name="Text Box 7">
          <a:extLst>
            <a:ext uri="{FF2B5EF4-FFF2-40B4-BE49-F238E27FC236}">
              <a16:creationId xmlns:a16="http://schemas.microsoft.com/office/drawing/2014/main" id="{1F0CBFD6-DCC7-451F-A6FA-55CCCC2ED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39" name="Text Box 7">
          <a:extLst>
            <a:ext uri="{FF2B5EF4-FFF2-40B4-BE49-F238E27FC236}">
              <a16:creationId xmlns:a16="http://schemas.microsoft.com/office/drawing/2014/main" id="{622C168B-202F-4691-A49C-6463A2C724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40" name="Text Box 7">
          <a:extLst>
            <a:ext uri="{FF2B5EF4-FFF2-40B4-BE49-F238E27FC236}">
              <a16:creationId xmlns:a16="http://schemas.microsoft.com/office/drawing/2014/main" id="{3D86B011-5864-4258-837E-97E715121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41" name="Text Box 7">
          <a:extLst>
            <a:ext uri="{FF2B5EF4-FFF2-40B4-BE49-F238E27FC236}">
              <a16:creationId xmlns:a16="http://schemas.microsoft.com/office/drawing/2014/main" id="{AE51D639-0605-4F8F-AD99-DF836021C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42" name="Text Box 7">
          <a:extLst>
            <a:ext uri="{FF2B5EF4-FFF2-40B4-BE49-F238E27FC236}">
              <a16:creationId xmlns:a16="http://schemas.microsoft.com/office/drawing/2014/main" id="{FFF640EC-E694-4F7D-88B2-E863EF268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43" name="Text Box 7">
          <a:extLst>
            <a:ext uri="{FF2B5EF4-FFF2-40B4-BE49-F238E27FC236}">
              <a16:creationId xmlns:a16="http://schemas.microsoft.com/office/drawing/2014/main" id="{A2DB9DD4-82B9-41EC-ABBE-3696B1777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44" name="Text Box 7">
          <a:extLst>
            <a:ext uri="{FF2B5EF4-FFF2-40B4-BE49-F238E27FC236}">
              <a16:creationId xmlns:a16="http://schemas.microsoft.com/office/drawing/2014/main" id="{391D467B-F995-4E8C-B930-AEB01B2079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45" name="Text Box 7">
          <a:extLst>
            <a:ext uri="{FF2B5EF4-FFF2-40B4-BE49-F238E27FC236}">
              <a16:creationId xmlns:a16="http://schemas.microsoft.com/office/drawing/2014/main" id="{0D188EBA-28DF-49D8-82C4-C353A8AB6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46" name="Text Box 7">
          <a:extLst>
            <a:ext uri="{FF2B5EF4-FFF2-40B4-BE49-F238E27FC236}">
              <a16:creationId xmlns:a16="http://schemas.microsoft.com/office/drawing/2014/main" id="{E1E07887-61B7-439F-9CF7-019C61EDA4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47" name="Text Box 7">
          <a:extLst>
            <a:ext uri="{FF2B5EF4-FFF2-40B4-BE49-F238E27FC236}">
              <a16:creationId xmlns:a16="http://schemas.microsoft.com/office/drawing/2014/main" id="{F353AD7D-D322-40BB-B6A1-DCFACE46C3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48" name="Text Box 7">
          <a:extLst>
            <a:ext uri="{FF2B5EF4-FFF2-40B4-BE49-F238E27FC236}">
              <a16:creationId xmlns:a16="http://schemas.microsoft.com/office/drawing/2014/main" id="{85D338D1-FC08-4BD2-8C82-39033027B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49" name="Text Box 7">
          <a:extLst>
            <a:ext uri="{FF2B5EF4-FFF2-40B4-BE49-F238E27FC236}">
              <a16:creationId xmlns:a16="http://schemas.microsoft.com/office/drawing/2014/main" id="{1AC31292-8194-492F-BB06-64D6B43AD8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50" name="Text Box 7">
          <a:extLst>
            <a:ext uri="{FF2B5EF4-FFF2-40B4-BE49-F238E27FC236}">
              <a16:creationId xmlns:a16="http://schemas.microsoft.com/office/drawing/2014/main" id="{E8B0DF4A-C457-40E0-834C-162CE2418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51" name="Text Box 7">
          <a:extLst>
            <a:ext uri="{FF2B5EF4-FFF2-40B4-BE49-F238E27FC236}">
              <a16:creationId xmlns:a16="http://schemas.microsoft.com/office/drawing/2014/main" id="{8504EDCF-F1A1-4989-8D37-47D72040AC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52" name="Text Box 7">
          <a:extLst>
            <a:ext uri="{FF2B5EF4-FFF2-40B4-BE49-F238E27FC236}">
              <a16:creationId xmlns:a16="http://schemas.microsoft.com/office/drawing/2014/main" id="{EC03BE1F-AC88-4CC1-969B-779D0BC6F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53" name="Text Box 7">
          <a:extLst>
            <a:ext uri="{FF2B5EF4-FFF2-40B4-BE49-F238E27FC236}">
              <a16:creationId xmlns:a16="http://schemas.microsoft.com/office/drawing/2014/main" id="{7450AC88-D97B-4589-8E64-93AA0CD760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54" name="Text Box 7">
          <a:extLst>
            <a:ext uri="{FF2B5EF4-FFF2-40B4-BE49-F238E27FC236}">
              <a16:creationId xmlns:a16="http://schemas.microsoft.com/office/drawing/2014/main" id="{9312CB0A-83D2-4A1D-82BC-366331A35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55" name="Text Box 7">
          <a:extLst>
            <a:ext uri="{FF2B5EF4-FFF2-40B4-BE49-F238E27FC236}">
              <a16:creationId xmlns:a16="http://schemas.microsoft.com/office/drawing/2014/main" id="{86F07C30-18C5-4F18-A1C3-9ECE6B0A7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56" name="Text Box 7">
          <a:extLst>
            <a:ext uri="{FF2B5EF4-FFF2-40B4-BE49-F238E27FC236}">
              <a16:creationId xmlns:a16="http://schemas.microsoft.com/office/drawing/2014/main" id="{489D414B-E77D-421D-B0C0-3B76F227B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57" name="Text Box 7">
          <a:extLst>
            <a:ext uri="{FF2B5EF4-FFF2-40B4-BE49-F238E27FC236}">
              <a16:creationId xmlns:a16="http://schemas.microsoft.com/office/drawing/2014/main" id="{0C24EBE6-58B3-460E-8BBC-8FA75CF7D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58" name="Text Box 7">
          <a:extLst>
            <a:ext uri="{FF2B5EF4-FFF2-40B4-BE49-F238E27FC236}">
              <a16:creationId xmlns:a16="http://schemas.microsoft.com/office/drawing/2014/main" id="{BE0CA39D-214E-4CA3-A607-B91F18D297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59" name="Text Box 7">
          <a:extLst>
            <a:ext uri="{FF2B5EF4-FFF2-40B4-BE49-F238E27FC236}">
              <a16:creationId xmlns:a16="http://schemas.microsoft.com/office/drawing/2014/main" id="{B0672046-3AC0-4A4B-BBE6-8A4C948FE9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60" name="Text Box 7">
          <a:extLst>
            <a:ext uri="{FF2B5EF4-FFF2-40B4-BE49-F238E27FC236}">
              <a16:creationId xmlns:a16="http://schemas.microsoft.com/office/drawing/2014/main" id="{B767F6A1-6D8F-4471-AD89-07EBA8B2B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61" name="Text Box 7">
          <a:extLst>
            <a:ext uri="{FF2B5EF4-FFF2-40B4-BE49-F238E27FC236}">
              <a16:creationId xmlns:a16="http://schemas.microsoft.com/office/drawing/2014/main" id="{5556F27C-0E5B-4191-B0F5-64C0DFAE9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62" name="Text Box 7">
          <a:extLst>
            <a:ext uri="{FF2B5EF4-FFF2-40B4-BE49-F238E27FC236}">
              <a16:creationId xmlns:a16="http://schemas.microsoft.com/office/drawing/2014/main" id="{3770D130-631F-4BBA-A6FA-8CA7FAD3CA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63" name="Text Box 7">
          <a:extLst>
            <a:ext uri="{FF2B5EF4-FFF2-40B4-BE49-F238E27FC236}">
              <a16:creationId xmlns:a16="http://schemas.microsoft.com/office/drawing/2014/main" id="{D98ED28A-AA3A-4DF2-812A-3C0CE11C08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64" name="Text Box 7">
          <a:extLst>
            <a:ext uri="{FF2B5EF4-FFF2-40B4-BE49-F238E27FC236}">
              <a16:creationId xmlns:a16="http://schemas.microsoft.com/office/drawing/2014/main" id="{C18E4740-E3F5-4A80-B352-CD83E5051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65" name="Text Box 7">
          <a:extLst>
            <a:ext uri="{FF2B5EF4-FFF2-40B4-BE49-F238E27FC236}">
              <a16:creationId xmlns:a16="http://schemas.microsoft.com/office/drawing/2014/main" id="{5CABD8F3-99D5-41D6-85A2-F7694F5B64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66" name="Text Box 7">
          <a:extLst>
            <a:ext uri="{FF2B5EF4-FFF2-40B4-BE49-F238E27FC236}">
              <a16:creationId xmlns:a16="http://schemas.microsoft.com/office/drawing/2014/main" id="{C42F5010-9891-4D55-B273-B8EF88C0D5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67" name="Text Box 7">
          <a:extLst>
            <a:ext uri="{FF2B5EF4-FFF2-40B4-BE49-F238E27FC236}">
              <a16:creationId xmlns:a16="http://schemas.microsoft.com/office/drawing/2014/main" id="{B96A73B3-BE56-4B13-B065-E8B539D51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68" name="Text Box 7">
          <a:extLst>
            <a:ext uri="{FF2B5EF4-FFF2-40B4-BE49-F238E27FC236}">
              <a16:creationId xmlns:a16="http://schemas.microsoft.com/office/drawing/2014/main" id="{1889B2AB-49E3-49CF-9C41-231D8A060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69" name="Text Box 7">
          <a:extLst>
            <a:ext uri="{FF2B5EF4-FFF2-40B4-BE49-F238E27FC236}">
              <a16:creationId xmlns:a16="http://schemas.microsoft.com/office/drawing/2014/main" id="{9222DBAE-0D33-4C65-942D-097E1ADDC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70" name="Text Box 7">
          <a:extLst>
            <a:ext uri="{FF2B5EF4-FFF2-40B4-BE49-F238E27FC236}">
              <a16:creationId xmlns:a16="http://schemas.microsoft.com/office/drawing/2014/main" id="{95AE4B1B-198C-4711-9E1E-AAA8B5BC3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71" name="Text Box 7">
          <a:extLst>
            <a:ext uri="{FF2B5EF4-FFF2-40B4-BE49-F238E27FC236}">
              <a16:creationId xmlns:a16="http://schemas.microsoft.com/office/drawing/2014/main" id="{D0747A5E-4BEE-4AEA-8BB3-269D6FC43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72" name="Text Box 7">
          <a:extLst>
            <a:ext uri="{FF2B5EF4-FFF2-40B4-BE49-F238E27FC236}">
              <a16:creationId xmlns:a16="http://schemas.microsoft.com/office/drawing/2014/main" id="{B793C8A0-FF1F-4440-92D9-0C941F998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73" name="Text Box 7">
          <a:extLst>
            <a:ext uri="{FF2B5EF4-FFF2-40B4-BE49-F238E27FC236}">
              <a16:creationId xmlns:a16="http://schemas.microsoft.com/office/drawing/2014/main" id="{DFE4C6B6-1575-467E-9217-A23784570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74" name="Text Box 7">
          <a:extLst>
            <a:ext uri="{FF2B5EF4-FFF2-40B4-BE49-F238E27FC236}">
              <a16:creationId xmlns:a16="http://schemas.microsoft.com/office/drawing/2014/main" id="{535C7868-BEC7-4786-83B4-7DDA72D07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75" name="Text Box 7">
          <a:extLst>
            <a:ext uri="{FF2B5EF4-FFF2-40B4-BE49-F238E27FC236}">
              <a16:creationId xmlns:a16="http://schemas.microsoft.com/office/drawing/2014/main" id="{428A198B-F4D1-4F7F-9024-098B3FA90B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76" name="Text Box 7">
          <a:extLst>
            <a:ext uri="{FF2B5EF4-FFF2-40B4-BE49-F238E27FC236}">
              <a16:creationId xmlns:a16="http://schemas.microsoft.com/office/drawing/2014/main" id="{0E1F33C5-CCEA-456B-8957-0DF5512122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77" name="Text Box 7">
          <a:extLst>
            <a:ext uri="{FF2B5EF4-FFF2-40B4-BE49-F238E27FC236}">
              <a16:creationId xmlns:a16="http://schemas.microsoft.com/office/drawing/2014/main" id="{A589E9C0-C513-45F0-ACD6-F28E58BD4D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78" name="Text Box 7">
          <a:extLst>
            <a:ext uri="{FF2B5EF4-FFF2-40B4-BE49-F238E27FC236}">
              <a16:creationId xmlns:a16="http://schemas.microsoft.com/office/drawing/2014/main" id="{AF10F61B-AC8D-47A1-BABC-2B72EA044B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79" name="Text Box 7">
          <a:extLst>
            <a:ext uri="{FF2B5EF4-FFF2-40B4-BE49-F238E27FC236}">
              <a16:creationId xmlns:a16="http://schemas.microsoft.com/office/drawing/2014/main" id="{5ECE67BD-3C0E-4BBA-8693-A2635EE7E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80" name="Text Box 7">
          <a:extLst>
            <a:ext uri="{FF2B5EF4-FFF2-40B4-BE49-F238E27FC236}">
              <a16:creationId xmlns:a16="http://schemas.microsoft.com/office/drawing/2014/main" id="{31150DEE-4B4A-4888-BC99-7617D33C4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81" name="Text Box 7">
          <a:extLst>
            <a:ext uri="{FF2B5EF4-FFF2-40B4-BE49-F238E27FC236}">
              <a16:creationId xmlns:a16="http://schemas.microsoft.com/office/drawing/2014/main" id="{17176C1C-E647-4BDA-96EF-1C6EF145C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82" name="Text Box 7">
          <a:extLst>
            <a:ext uri="{FF2B5EF4-FFF2-40B4-BE49-F238E27FC236}">
              <a16:creationId xmlns:a16="http://schemas.microsoft.com/office/drawing/2014/main" id="{DB35AB27-3B1F-45AE-84F2-D3C709502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83" name="Text Box 7">
          <a:extLst>
            <a:ext uri="{FF2B5EF4-FFF2-40B4-BE49-F238E27FC236}">
              <a16:creationId xmlns:a16="http://schemas.microsoft.com/office/drawing/2014/main" id="{E592C0F3-3983-43B5-A241-767130F4E5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84" name="Text Box 7">
          <a:extLst>
            <a:ext uri="{FF2B5EF4-FFF2-40B4-BE49-F238E27FC236}">
              <a16:creationId xmlns:a16="http://schemas.microsoft.com/office/drawing/2014/main" id="{FB0E256D-5934-4A53-994B-D53DCBB4DC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85" name="Text Box 7">
          <a:extLst>
            <a:ext uri="{FF2B5EF4-FFF2-40B4-BE49-F238E27FC236}">
              <a16:creationId xmlns:a16="http://schemas.microsoft.com/office/drawing/2014/main" id="{EAED1233-4E6E-4A9E-84DF-0921A7819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86" name="Text Box 7">
          <a:extLst>
            <a:ext uri="{FF2B5EF4-FFF2-40B4-BE49-F238E27FC236}">
              <a16:creationId xmlns:a16="http://schemas.microsoft.com/office/drawing/2014/main" id="{F3865FAE-A46A-48A3-A9C8-4E4ADBC60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87" name="Text Box 7">
          <a:extLst>
            <a:ext uri="{FF2B5EF4-FFF2-40B4-BE49-F238E27FC236}">
              <a16:creationId xmlns:a16="http://schemas.microsoft.com/office/drawing/2014/main" id="{C1FD1A69-9BCD-46D7-BD2E-48F75C0CF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88" name="Text Box 7">
          <a:extLst>
            <a:ext uri="{FF2B5EF4-FFF2-40B4-BE49-F238E27FC236}">
              <a16:creationId xmlns:a16="http://schemas.microsoft.com/office/drawing/2014/main" id="{59B88673-A26C-4C02-AD5C-68175562E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89" name="Text Box 7">
          <a:extLst>
            <a:ext uri="{FF2B5EF4-FFF2-40B4-BE49-F238E27FC236}">
              <a16:creationId xmlns:a16="http://schemas.microsoft.com/office/drawing/2014/main" id="{FE5277B0-1C07-47F8-AE87-042C842581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90" name="Text Box 7">
          <a:extLst>
            <a:ext uri="{FF2B5EF4-FFF2-40B4-BE49-F238E27FC236}">
              <a16:creationId xmlns:a16="http://schemas.microsoft.com/office/drawing/2014/main" id="{FA3908EC-A3C9-4E1C-9577-F12B235044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91" name="Text Box 7">
          <a:extLst>
            <a:ext uri="{FF2B5EF4-FFF2-40B4-BE49-F238E27FC236}">
              <a16:creationId xmlns:a16="http://schemas.microsoft.com/office/drawing/2014/main" id="{D7CC447D-C0AA-46E3-88F4-A6F27F5B9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92" name="Text Box 7">
          <a:extLst>
            <a:ext uri="{FF2B5EF4-FFF2-40B4-BE49-F238E27FC236}">
              <a16:creationId xmlns:a16="http://schemas.microsoft.com/office/drawing/2014/main" id="{C732AC31-9EDC-4435-9B5C-380F41F54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93" name="Text Box 7">
          <a:extLst>
            <a:ext uri="{FF2B5EF4-FFF2-40B4-BE49-F238E27FC236}">
              <a16:creationId xmlns:a16="http://schemas.microsoft.com/office/drawing/2014/main" id="{84069375-8863-437D-9FDF-8F32FD4CB9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94" name="Text Box 7">
          <a:extLst>
            <a:ext uri="{FF2B5EF4-FFF2-40B4-BE49-F238E27FC236}">
              <a16:creationId xmlns:a16="http://schemas.microsoft.com/office/drawing/2014/main" id="{C6DA5B76-10C0-4C17-9BFB-A9196382C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95" name="Text Box 7">
          <a:extLst>
            <a:ext uri="{FF2B5EF4-FFF2-40B4-BE49-F238E27FC236}">
              <a16:creationId xmlns:a16="http://schemas.microsoft.com/office/drawing/2014/main" id="{EA069AD3-D8BC-490D-8F12-789E21390F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96" name="Text Box 7">
          <a:extLst>
            <a:ext uri="{FF2B5EF4-FFF2-40B4-BE49-F238E27FC236}">
              <a16:creationId xmlns:a16="http://schemas.microsoft.com/office/drawing/2014/main" id="{140BB3EE-0E99-414B-B0B8-114EF42F4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97" name="Text Box 7">
          <a:extLst>
            <a:ext uri="{FF2B5EF4-FFF2-40B4-BE49-F238E27FC236}">
              <a16:creationId xmlns:a16="http://schemas.microsoft.com/office/drawing/2014/main" id="{64A582D8-3CAA-40E3-9007-540F6A5814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98" name="Text Box 7">
          <a:extLst>
            <a:ext uri="{FF2B5EF4-FFF2-40B4-BE49-F238E27FC236}">
              <a16:creationId xmlns:a16="http://schemas.microsoft.com/office/drawing/2014/main" id="{4552D85B-2856-4145-8DA0-942EB176A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4999" name="Text Box 7">
          <a:extLst>
            <a:ext uri="{FF2B5EF4-FFF2-40B4-BE49-F238E27FC236}">
              <a16:creationId xmlns:a16="http://schemas.microsoft.com/office/drawing/2014/main" id="{E9468705-3546-45ED-8DD8-46E3BF4631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00" name="Text Box 7">
          <a:extLst>
            <a:ext uri="{FF2B5EF4-FFF2-40B4-BE49-F238E27FC236}">
              <a16:creationId xmlns:a16="http://schemas.microsoft.com/office/drawing/2014/main" id="{4072E5D6-7A3C-4EF2-9203-EC87C06D6D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01" name="Text Box 7">
          <a:extLst>
            <a:ext uri="{FF2B5EF4-FFF2-40B4-BE49-F238E27FC236}">
              <a16:creationId xmlns:a16="http://schemas.microsoft.com/office/drawing/2014/main" id="{68A226ED-E10D-4935-9378-1B4E52B25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02" name="Text Box 7">
          <a:extLst>
            <a:ext uri="{FF2B5EF4-FFF2-40B4-BE49-F238E27FC236}">
              <a16:creationId xmlns:a16="http://schemas.microsoft.com/office/drawing/2014/main" id="{B49F0680-9B27-4E51-8520-E56A72BC31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03" name="Text Box 7">
          <a:extLst>
            <a:ext uri="{FF2B5EF4-FFF2-40B4-BE49-F238E27FC236}">
              <a16:creationId xmlns:a16="http://schemas.microsoft.com/office/drawing/2014/main" id="{BC7D62A3-FCF6-4B71-8340-CF48CD2F66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04" name="Text Box 7">
          <a:extLst>
            <a:ext uri="{FF2B5EF4-FFF2-40B4-BE49-F238E27FC236}">
              <a16:creationId xmlns:a16="http://schemas.microsoft.com/office/drawing/2014/main" id="{46AB0D35-E90E-45D2-B031-F7206DADE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05" name="Text Box 7">
          <a:extLst>
            <a:ext uri="{FF2B5EF4-FFF2-40B4-BE49-F238E27FC236}">
              <a16:creationId xmlns:a16="http://schemas.microsoft.com/office/drawing/2014/main" id="{0E89B3DC-6D97-453E-9444-B98680D650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06" name="Text Box 7">
          <a:extLst>
            <a:ext uri="{FF2B5EF4-FFF2-40B4-BE49-F238E27FC236}">
              <a16:creationId xmlns:a16="http://schemas.microsoft.com/office/drawing/2014/main" id="{AEA619E7-2DE5-43F5-B628-326AD89F42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07" name="Text Box 7">
          <a:extLst>
            <a:ext uri="{FF2B5EF4-FFF2-40B4-BE49-F238E27FC236}">
              <a16:creationId xmlns:a16="http://schemas.microsoft.com/office/drawing/2014/main" id="{3A159166-1D3C-4F2D-8A85-C3B7046CDA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08" name="Text Box 7">
          <a:extLst>
            <a:ext uri="{FF2B5EF4-FFF2-40B4-BE49-F238E27FC236}">
              <a16:creationId xmlns:a16="http://schemas.microsoft.com/office/drawing/2014/main" id="{22509AB7-B9D8-42FF-ACC2-CDDE2DD642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09" name="Text Box 7">
          <a:extLst>
            <a:ext uri="{FF2B5EF4-FFF2-40B4-BE49-F238E27FC236}">
              <a16:creationId xmlns:a16="http://schemas.microsoft.com/office/drawing/2014/main" id="{D5923B74-2CD8-44EF-BD17-413D095BA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10" name="Text Box 7">
          <a:extLst>
            <a:ext uri="{FF2B5EF4-FFF2-40B4-BE49-F238E27FC236}">
              <a16:creationId xmlns:a16="http://schemas.microsoft.com/office/drawing/2014/main" id="{2EBFBCD4-BB05-4C02-8AC6-7B4BF1C52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11" name="Text Box 7">
          <a:extLst>
            <a:ext uri="{FF2B5EF4-FFF2-40B4-BE49-F238E27FC236}">
              <a16:creationId xmlns:a16="http://schemas.microsoft.com/office/drawing/2014/main" id="{51785E8C-C56B-48B9-B30D-52A714C8E0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12" name="Text Box 7">
          <a:extLst>
            <a:ext uri="{FF2B5EF4-FFF2-40B4-BE49-F238E27FC236}">
              <a16:creationId xmlns:a16="http://schemas.microsoft.com/office/drawing/2014/main" id="{2C2015BC-AC18-4859-9D72-279CF09A0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13" name="Text Box 7">
          <a:extLst>
            <a:ext uri="{FF2B5EF4-FFF2-40B4-BE49-F238E27FC236}">
              <a16:creationId xmlns:a16="http://schemas.microsoft.com/office/drawing/2014/main" id="{CB93A92C-ACF4-4DE9-9262-6C016EF4B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14" name="Text Box 7">
          <a:extLst>
            <a:ext uri="{FF2B5EF4-FFF2-40B4-BE49-F238E27FC236}">
              <a16:creationId xmlns:a16="http://schemas.microsoft.com/office/drawing/2014/main" id="{2CE9CAAA-A80B-4404-88F1-523EF5758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15" name="Text Box 7">
          <a:extLst>
            <a:ext uri="{FF2B5EF4-FFF2-40B4-BE49-F238E27FC236}">
              <a16:creationId xmlns:a16="http://schemas.microsoft.com/office/drawing/2014/main" id="{0C92EB2A-2FE4-416D-8C9C-B93C57EEE8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16" name="Text Box 7">
          <a:extLst>
            <a:ext uri="{FF2B5EF4-FFF2-40B4-BE49-F238E27FC236}">
              <a16:creationId xmlns:a16="http://schemas.microsoft.com/office/drawing/2014/main" id="{038C2D6C-0063-47C7-AB7B-F023C54BA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17" name="Text Box 7">
          <a:extLst>
            <a:ext uri="{FF2B5EF4-FFF2-40B4-BE49-F238E27FC236}">
              <a16:creationId xmlns:a16="http://schemas.microsoft.com/office/drawing/2014/main" id="{3B729ACA-1EE0-4514-AC6F-CF458B2B4D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18" name="Text Box 7">
          <a:extLst>
            <a:ext uri="{FF2B5EF4-FFF2-40B4-BE49-F238E27FC236}">
              <a16:creationId xmlns:a16="http://schemas.microsoft.com/office/drawing/2014/main" id="{4276E35F-1609-42DF-AB49-31E47A150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19" name="Text Box 7">
          <a:extLst>
            <a:ext uri="{FF2B5EF4-FFF2-40B4-BE49-F238E27FC236}">
              <a16:creationId xmlns:a16="http://schemas.microsoft.com/office/drawing/2014/main" id="{65CC596A-BDA7-4ECC-B2F4-01D8A47E20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20" name="Text Box 7">
          <a:extLst>
            <a:ext uri="{FF2B5EF4-FFF2-40B4-BE49-F238E27FC236}">
              <a16:creationId xmlns:a16="http://schemas.microsoft.com/office/drawing/2014/main" id="{8A6E38AD-BCC0-40D4-991D-CCAE9A78E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21" name="Text Box 7">
          <a:extLst>
            <a:ext uri="{FF2B5EF4-FFF2-40B4-BE49-F238E27FC236}">
              <a16:creationId xmlns:a16="http://schemas.microsoft.com/office/drawing/2014/main" id="{C4D4CE23-1399-4ECD-8CBC-D24D54125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22" name="Text Box 7">
          <a:extLst>
            <a:ext uri="{FF2B5EF4-FFF2-40B4-BE49-F238E27FC236}">
              <a16:creationId xmlns:a16="http://schemas.microsoft.com/office/drawing/2014/main" id="{CC48F934-30ED-4EEF-8F24-C326ED882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23" name="Text Box 7">
          <a:extLst>
            <a:ext uri="{FF2B5EF4-FFF2-40B4-BE49-F238E27FC236}">
              <a16:creationId xmlns:a16="http://schemas.microsoft.com/office/drawing/2014/main" id="{61BC73A0-2A14-4FAF-9CB1-DD9C062E5A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24" name="Text Box 7">
          <a:extLst>
            <a:ext uri="{FF2B5EF4-FFF2-40B4-BE49-F238E27FC236}">
              <a16:creationId xmlns:a16="http://schemas.microsoft.com/office/drawing/2014/main" id="{54F8F280-3BD3-483D-BB8B-8338E98A8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25" name="Text Box 7">
          <a:extLst>
            <a:ext uri="{FF2B5EF4-FFF2-40B4-BE49-F238E27FC236}">
              <a16:creationId xmlns:a16="http://schemas.microsoft.com/office/drawing/2014/main" id="{B4AB60DE-A300-4F65-B8D8-4A7874500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26" name="Text Box 7">
          <a:extLst>
            <a:ext uri="{FF2B5EF4-FFF2-40B4-BE49-F238E27FC236}">
              <a16:creationId xmlns:a16="http://schemas.microsoft.com/office/drawing/2014/main" id="{F8352BE3-52CE-46E6-8BC2-44C1AC705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27" name="Text Box 7">
          <a:extLst>
            <a:ext uri="{FF2B5EF4-FFF2-40B4-BE49-F238E27FC236}">
              <a16:creationId xmlns:a16="http://schemas.microsoft.com/office/drawing/2014/main" id="{8C09B8E6-64B3-427D-A54A-55711EC2D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28" name="Text Box 7">
          <a:extLst>
            <a:ext uri="{FF2B5EF4-FFF2-40B4-BE49-F238E27FC236}">
              <a16:creationId xmlns:a16="http://schemas.microsoft.com/office/drawing/2014/main" id="{4C4274B0-E98B-40E7-BDAF-AE49C2850F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29" name="Text Box 7">
          <a:extLst>
            <a:ext uri="{FF2B5EF4-FFF2-40B4-BE49-F238E27FC236}">
              <a16:creationId xmlns:a16="http://schemas.microsoft.com/office/drawing/2014/main" id="{2DAD29B4-D78C-473D-8736-E879118A4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30" name="Text Box 7">
          <a:extLst>
            <a:ext uri="{FF2B5EF4-FFF2-40B4-BE49-F238E27FC236}">
              <a16:creationId xmlns:a16="http://schemas.microsoft.com/office/drawing/2014/main" id="{408FF97D-B6D5-4E2C-B23F-BA02B4FBF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31" name="Text Box 7">
          <a:extLst>
            <a:ext uri="{FF2B5EF4-FFF2-40B4-BE49-F238E27FC236}">
              <a16:creationId xmlns:a16="http://schemas.microsoft.com/office/drawing/2014/main" id="{BDE200E9-52F5-447D-BA87-1B006843F9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32" name="Text Box 7">
          <a:extLst>
            <a:ext uri="{FF2B5EF4-FFF2-40B4-BE49-F238E27FC236}">
              <a16:creationId xmlns:a16="http://schemas.microsoft.com/office/drawing/2014/main" id="{FCE36483-E0E6-45B5-B2DE-E5E6AAD8EC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33" name="Text Box 7">
          <a:extLst>
            <a:ext uri="{FF2B5EF4-FFF2-40B4-BE49-F238E27FC236}">
              <a16:creationId xmlns:a16="http://schemas.microsoft.com/office/drawing/2014/main" id="{858C33CE-3359-4098-818E-8EE865A90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34" name="Text Box 7">
          <a:extLst>
            <a:ext uri="{FF2B5EF4-FFF2-40B4-BE49-F238E27FC236}">
              <a16:creationId xmlns:a16="http://schemas.microsoft.com/office/drawing/2014/main" id="{E28D2DAA-4C8D-4021-A7C1-CABD212C1C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35" name="Text Box 7">
          <a:extLst>
            <a:ext uri="{FF2B5EF4-FFF2-40B4-BE49-F238E27FC236}">
              <a16:creationId xmlns:a16="http://schemas.microsoft.com/office/drawing/2014/main" id="{1AE14440-C735-4D78-9A86-95194FC3E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36" name="Text Box 7">
          <a:extLst>
            <a:ext uri="{FF2B5EF4-FFF2-40B4-BE49-F238E27FC236}">
              <a16:creationId xmlns:a16="http://schemas.microsoft.com/office/drawing/2014/main" id="{99FC388F-E11D-4DFE-B2D7-D8A727F77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37" name="Text Box 7">
          <a:extLst>
            <a:ext uri="{FF2B5EF4-FFF2-40B4-BE49-F238E27FC236}">
              <a16:creationId xmlns:a16="http://schemas.microsoft.com/office/drawing/2014/main" id="{68E56C2B-3D0B-40E4-8A72-375D80539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38" name="Text Box 7">
          <a:extLst>
            <a:ext uri="{FF2B5EF4-FFF2-40B4-BE49-F238E27FC236}">
              <a16:creationId xmlns:a16="http://schemas.microsoft.com/office/drawing/2014/main" id="{9C6DEEE8-6BB5-4983-B181-5A518AAD5C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39" name="Text Box 7">
          <a:extLst>
            <a:ext uri="{FF2B5EF4-FFF2-40B4-BE49-F238E27FC236}">
              <a16:creationId xmlns:a16="http://schemas.microsoft.com/office/drawing/2014/main" id="{4BCB57F0-5E95-4A32-BBB6-47405D5041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40" name="Text Box 7">
          <a:extLst>
            <a:ext uri="{FF2B5EF4-FFF2-40B4-BE49-F238E27FC236}">
              <a16:creationId xmlns:a16="http://schemas.microsoft.com/office/drawing/2014/main" id="{49846AA3-DF92-47B9-82FF-428CCE078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41" name="Text Box 7">
          <a:extLst>
            <a:ext uri="{FF2B5EF4-FFF2-40B4-BE49-F238E27FC236}">
              <a16:creationId xmlns:a16="http://schemas.microsoft.com/office/drawing/2014/main" id="{08841EA6-E6F6-4340-950E-0D7DFBBFB1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42" name="Text Box 7">
          <a:extLst>
            <a:ext uri="{FF2B5EF4-FFF2-40B4-BE49-F238E27FC236}">
              <a16:creationId xmlns:a16="http://schemas.microsoft.com/office/drawing/2014/main" id="{9FF70CC5-2632-480B-BE1E-759583ABA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43" name="Text Box 7">
          <a:extLst>
            <a:ext uri="{FF2B5EF4-FFF2-40B4-BE49-F238E27FC236}">
              <a16:creationId xmlns:a16="http://schemas.microsoft.com/office/drawing/2014/main" id="{E387975B-2142-49F8-88AE-A04E9332A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44" name="Text Box 7">
          <a:extLst>
            <a:ext uri="{FF2B5EF4-FFF2-40B4-BE49-F238E27FC236}">
              <a16:creationId xmlns:a16="http://schemas.microsoft.com/office/drawing/2014/main" id="{71215DB5-EB23-44B9-9C88-E7F1D14604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45" name="Text Box 7">
          <a:extLst>
            <a:ext uri="{FF2B5EF4-FFF2-40B4-BE49-F238E27FC236}">
              <a16:creationId xmlns:a16="http://schemas.microsoft.com/office/drawing/2014/main" id="{26AC9163-7D94-47CE-BF01-3CBEDB8278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46" name="Text Box 7">
          <a:extLst>
            <a:ext uri="{FF2B5EF4-FFF2-40B4-BE49-F238E27FC236}">
              <a16:creationId xmlns:a16="http://schemas.microsoft.com/office/drawing/2014/main" id="{69F5BCB4-28D6-48DE-9485-7DCF81926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47" name="Text Box 7">
          <a:extLst>
            <a:ext uri="{FF2B5EF4-FFF2-40B4-BE49-F238E27FC236}">
              <a16:creationId xmlns:a16="http://schemas.microsoft.com/office/drawing/2014/main" id="{9AC00C52-0059-4728-83CA-DAAE8F5D61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48" name="Text Box 7">
          <a:extLst>
            <a:ext uri="{FF2B5EF4-FFF2-40B4-BE49-F238E27FC236}">
              <a16:creationId xmlns:a16="http://schemas.microsoft.com/office/drawing/2014/main" id="{F54D7434-C7D3-4CF0-BB62-C8B9D87D5F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49" name="Text Box 7">
          <a:extLst>
            <a:ext uri="{FF2B5EF4-FFF2-40B4-BE49-F238E27FC236}">
              <a16:creationId xmlns:a16="http://schemas.microsoft.com/office/drawing/2014/main" id="{8D36494C-02F4-4FDB-8B97-FA8F816D0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50" name="Text Box 7">
          <a:extLst>
            <a:ext uri="{FF2B5EF4-FFF2-40B4-BE49-F238E27FC236}">
              <a16:creationId xmlns:a16="http://schemas.microsoft.com/office/drawing/2014/main" id="{B8440ACD-1E29-4FA4-98C0-7A6ECDE4D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51" name="Text Box 7">
          <a:extLst>
            <a:ext uri="{FF2B5EF4-FFF2-40B4-BE49-F238E27FC236}">
              <a16:creationId xmlns:a16="http://schemas.microsoft.com/office/drawing/2014/main" id="{0EFCECA5-15C1-4FB0-9D11-D60E51954B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52" name="Text Box 7">
          <a:extLst>
            <a:ext uri="{FF2B5EF4-FFF2-40B4-BE49-F238E27FC236}">
              <a16:creationId xmlns:a16="http://schemas.microsoft.com/office/drawing/2014/main" id="{E9857CCA-971D-4862-84D1-015AD2BC7B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53" name="Text Box 7">
          <a:extLst>
            <a:ext uri="{FF2B5EF4-FFF2-40B4-BE49-F238E27FC236}">
              <a16:creationId xmlns:a16="http://schemas.microsoft.com/office/drawing/2014/main" id="{1779FBDB-0294-4AD6-AC12-28B61EB373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54" name="Text Box 7">
          <a:extLst>
            <a:ext uri="{FF2B5EF4-FFF2-40B4-BE49-F238E27FC236}">
              <a16:creationId xmlns:a16="http://schemas.microsoft.com/office/drawing/2014/main" id="{D0D6181B-E266-479A-9900-FF82B9CB6E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55" name="Text Box 7">
          <a:extLst>
            <a:ext uri="{FF2B5EF4-FFF2-40B4-BE49-F238E27FC236}">
              <a16:creationId xmlns:a16="http://schemas.microsoft.com/office/drawing/2014/main" id="{CB7A1CC4-69EB-416C-A5BE-89F47B561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56" name="Text Box 7">
          <a:extLst>
            <a:ext uri="{FF2B5EF4-FFF2-40B4-BE49-F238E27FC236}">
              <a16:creationId xmlns:a16="http://schemas.microsoft.com/office/drawing/2014/main" id="{D0DC707F-80EE-4AF6-8E80-E97F0162E2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57" name="Text Box 7">
          <a:extLst>
            <a:ext uri="{FF2B5EF4-FFF2-40B4-BE49-F238E27FC236}">
              <a16:creationId xmlns:a16="http://schemas.microsoft.com/office/drawing/2014/main" id="{52452B62-B03D-4F97-A05C-2B32B1BF1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58" name="Text Box 7">
          <a:extLst>
            <a:ext uri="{FF2B5EF4-FFF2-40B4-BE49-F238E27FC236}">
              <a16:creationId xmlns:a16="http://schemas.microsoft.com/office/drawing/2014/main" id="{C4842261-B4A5-4FA6-8539-E8F0E227C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5059" name="Text Box 7">
          <a:extLst>
            <a:ext uri="{FF2B5EF4-FFF2-40B4-BE49-F238E27FC236}">
              <a16:creationId xmlns:a16="http://schemas.microsoft.com/office/drawing/2014/main" id="{1DD77344-7FF1-468F-9537-0A8B1DC60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60" name="Text Box 7">
          <a:extLst>
            <a:ext uri="{FF2B5EF4-FFF2-40B4-BE49-F238E27FC236}">
              <a16:creationId xmlns:a16="http://schemas.microsoft.com/office/drawing/2014/main" id="{1713D6E4-53C7-45E5-955C-1FFE9707F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61" name="Text Box 7">
          <a:extLst>
            <a:ext uri="{FF2B5EF4-FFF2-40B4-BE49-F238E27FC236}">
              <a16:creationId xmlns:a16="http://schemas.microsoft.com/office/drawing/2014/main" id="{75F8F717-DE7E-4141-84A2-1E2F425AB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62" name="Text Box 7">
          <a:extLst>
            <a:ext uri="{FF2B5EF4-FFF2-40B4-BE49-F238E27FC236}">
              <a16:creationId xmlns:a16="http://schemas.microsoft.com/office/drawing/2014/main" id="{2CC275E6-FCDE-4A89-B8BF-766A23909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63" name="Text Box 7">
          <a:extLst>
            <a:ext uri="{FF2B5EF4-FFF2-40B4-BE49-F238E27FC236}">
              <a16:creationId xmlns:a16="http://schemas.microsoft.com/office/drawing/2014/main" id="{D66268A6-654F-4B5F-A828-B5E576303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64" name="Text Box 7">
          <a:extLst>
            <a:ext uri="{FF2B5EF4-FFF2-40B4-BE49-F238E27FC236}">
              <a16:creationId xmlns:a16="http://schemas.microsoft.com/office/drawing/2014/main" id="{5D1ACA4E-7864-496E-977B-95981654C9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65" name="Text Box 7">
          <a:extLst>
            <a:ext uri="{FF2B5EF4-FFF2-40B4-BE49-F238E27FC236}">
              <a16:creationId xmlns:a16="http://schemas.microsoft.com/office/drawing/2014/main" id="{CBEB3D54-FB3F-4C8F-9585-D9C556962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66" name="Text Box 7">
          <a:extLst>
            <a:ext uri="{FF2B5EF4-FFF2-40B4-BE49-F238E27FC236}">
              <a16:creationId xmlns:a16="http://schemas.microsoft.com/office/drawing/2014/main" id="{A2DC2399-A0A7-4FEE-86B3-D15FC5621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67" name="Text Box 7">
          <a:extLst>
            <a:ext uri="{FF2B5EF4-FFF2-40B4-BE49-F238E27FC236}">
              <a16:creationId xmlns:a16="http://schemas.microsoft.com/office/drawing/2014/main" id="{FD8D4763-C866-4956-B98E-EBFEDFC2D4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68" name="Text Box 7">
          <a:extLst>
            <a:ext uri="{FF2B5EF4-FFF2-40B4-BE49-F238E27FC236}">
              <a16:creationId xmlns:a16="http://schemas.microsoft.com/office/drawing/2014/main" id="{17E5955D-C639-4D0F-9DB5-637B01882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69" name="Text Box 7">
          <a:extLst>
            <a:ext uri="{FF2B5EF4-FFF2-40B4-BE49-F238E27FC236}">
              <a16:creationId xmlns:a16="http://schemas.microsoft.com/office/drawing/2014/main" id="{D488A909-EC71-488B-876E-84055ED75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70" name="Text Box 7">
          <a:extLst>
            <a:ext uri="{FF2B5EF4-FFF2-40B4-BE49-F238E27FC236}">
              <a16:creationId xmlns:a16="http://schemas.microsoft.com/office/drawing/2014/main" id="{573FC340-C05F-47AD-AE77-CFCB953AB2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71" name="Text Box 7">
          <a:extLst>
            <a:ext uri="{FF2B5EF4-FFF2-40B4-BE49-F238E27FC236}">
              <a16:creationId xmlns:a16="http://schemas.microsoft.com/office/drawing/2014/main" id="{EF969484-44BE-432A-A27B-2555FF5792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72" name="Text Box 7">
          <a:extLst>
            <a:ext uri="{FF2B5EF4-FFF2-40B4-BE49-F238E27FC236}">
              <a16:creationId xmlns:a16="http://schemas.microsoft.com/office/drawing/2014/main" id="{C07C1C29-D995-4004-9D39-D66AD8AFA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73" name="Text Box 7">
          <a:extLst>
            <a:ext uri="{FF2B5EF4-FFF2-40B4-BE49-F238E27FC236}">
              <a16:creationId xmlns:a16="http://schemas.microsoft.com/office/drawing/2014/main" id="{E18FED43-042B-40DA-8D87-1DFA126110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74" name="Text Box 7">
          <a:extLst>
            <a:ext uri="{FF2B5EF4-FFF2-40B4-BE49-F238E27FC236}">
              <a16:creationId xmlns:a16="http://schemas.microsoft.com/office/drawing/2014/main" id="{44DE0C3C-902E-4175-9B8A-CB4C22362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75" name="Text Box 7">
          <a:extLst>
            <a:ext uri="{FF2B5EF4-FFF2-40B4-BE49-F238E27FC236}">
              <a16:creationId xmlns:a16="http://schemas.microsoft.com/office/drawing/2014/main" id="{4E08DD0E-5835-4BF2-8EB8-0908F16F19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76" name="Text Box 7">
          <a:extLst>
            <a:ext uri="{FF2B5EF4-FFF2-40B4-BE49-F238E27FC236}">
              <a16:creationId xmlns:a16="http://schemas.microsoft.com/office/drawing/2014/main" id="{E3460792-7EBB-404C-99B5-63F2B2955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77" name="Text Box 7">
          <a:extLst>
            <a:ext uri="{FF2B5EF4-FFF2-40B4-BE49-F238E27FC236}">
              <a16:creationId xmlns:a16="http://schemas.microsoft.com/office/drawing/2014/main" id="{850E2431-0853-487E-B253-AF1AEB9174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78" name="Text Box 7">
          <a:extLst>
            <a:ext uri="{FF2B5EF4-FFF2-40B4-BE49-F238E27FC236}">
              <a16:creationId xmlns:a16="http://schemas.microsoft.com/office/drawing/2014/main" id="{4E06DA2F-BB83-4B61-8C85-4EBF23673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79" name="Text Box 7">
          <a:extLst>
            <a:ext uri="{FF2B5EF4-FFF2-40B4-BE49-F238E27FC236}">
              <a16:creationId xmlns:a16="http://schemas.microsoft.com/office/drawing/2014/main" id="{2DD55F62-577A-4BDD-AB5E-4AFA5F743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80" name="Text Box 7">
          <a:extLst>
            <a:ext uri="{FF2B5EF4-FFF2-40B4-BE49-F238E27FC236}">
              <a16:creationId xmlns:a16="http://schemas.microsoft.com/office/drawing/2014/main" id="{9F0C5DA2-0EE8-425A-8E21-C29AE911A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81" name="Text Box 7">
          <a:extLst>
            <a:ext uri="{FF2B5EF4-FFF2-40B4-BE49-F238E27FC236}">
              <a16:creationId xmlns:a16="http://schemas.microsoft.com/office/drawing/2014/main" id="{64D646F0-6293-42CE-9FF5-FF39BCD02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82" name="Text Box 7">
          <a:extLst>
            <a:ext uri="{FF2B5EF4-FFF2-40B4-BE49-F238E27FC236}">
              <a16:creationId xmlns:a16="http://schemas.microsoft.com/office/drawing/2014/main" id="{2BF25AA7-C935-466B-A5C5-1218A430B1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83" name="Text Box 7">
          <a:extLst>
            <a:ext uri="{FF2B5EF4-FFF2-40B4-BE49-F238E27FC236}">
              <a16:creationId xmlns:a16="http://schemas.microsoft.com/office/drawing/2014/main" id="{15DF5F4F-F9FE-42B7-A378-9D4CF546C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84" name="Text Box 7">
          <a:extLst>
            <a:ext uri="{FF2B5EF4-FFF2-40B4-BE49-F238E27FC236}">
              <a16:creationId xmlns:a16="http://schemas.microsoft.com/office/drawing/2014/main" id="{57B98079-8DAB-4FF2-8403-B8E301158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85" name="Text Box 7">
          <a:extLst>
            <a:ext uri="{FF2B5EF4-FFF2-40B4-BE49-F238E27FC236}">
              <a16:creationId xmlns:a16="http://schemas.microsoft.com/office/drawing/2014/main" id="{B763BAB9-2D2A-463E-AB03-1B5122DE3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86" name="Text Box 7">
          <a:extLst>
            <a:ext uri="{FF2B5EF4-FFF2-40B4-BE49-F238E27FC236}">
              <a16:creationId xmlns:a16="http://schemas.microsoft.com/office/drawing/2014/main" id="{7BB200EA-5B1D-4070-8728-C85BC7D060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87" name="Text Box 7">
          <a:extLst>
            <a:ext uri="{FF2B5EF4-FFF2-40B4-BE49-F238E27FC236}">
              <a16:creationId xmlns:a16="http://schemas.microsoft.com/office/drawing/2014/main" id="{32E6C0B1-F1B4-44EF-B7D8-49E7158A8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88" name="Text Box 7">
          <a:extLst>
            <a:ext uri="{FF2B5EF4-FFF2-40B4-BE49-F238E27FC236}">
              <a16:creationId xmlns:a16="http://schemas.microsoft.com/office/drawing/2014/main" id="{6479F728-0B30-4FD4-8B7C-B275152A52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89" name="Text Box 7">
          <a:extLst>
            <a:ext uri="{FF2B5EF4-FFF2-40B4-BE49-F238E27FC236}">
              <a16:creationId xmlns:a16="http://schemas.microsoft.com/office/drawing/2014/main" id="{3D0C9147-032E-40B4-AFD4-F307603385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90" name="Text Box 7">
          <a:extLst>
            <a:ext uri="{FF2B5EF4-FFF2-40B4-BE49-F238E27FC236}">
              <a16:creationId xmlns:a16="http://schemas.microsoft.com/office/drawing/2014/main" id="{3421C976-9A8B-442B-99B9-CA91E6613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91" name="Text Box 7">
          <a:extLst>
            <a:ext uri="{FF2B5EF4-FFF2-40B4-BE49-F238E27FC236}">
              <a16:creationId xmlns:a16="http://schemas.microsoft.com/office/drawing/2014/main" id="{4E4E74B8-7744-4125-AD17-47A8CA4CC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92" name="Text Box 7">
          <a:extLst>
            <a:ext uri="{FF2B5EF4-FFF2-40B4-BE49-F238E27FC236}">
              <a16:creationId xmlns:a16="http://schemas.microsoft.com/office/drawing/2014/main" id="{DECC56DC-6185-4446-9BD0-18C683992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93" name="Text Box 7">
          <a:extLst>
            <a:ext uri="{FF2B5EF4-FFF2-40B4-BE49-F238E27FC236}">
              <a16:creationId xmlns:a16="http://schemas.microsoft.com/office/drawing/2014/main" id="{E0CCD102-319C-4571-95AF-079795DB9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94" name="Text Box 7">
          <a:extLst>
            <a:ext uri="{FF2B5EF4-FFF2-40B4-BE49-F238E27FC236}">
              <a16:creationId xmlns:a16="http://schemas.microsoft.com/office/drawing/2014/main" id="{DF20BEBA-C622-4CED-B423-834E9AB69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95" name="Text Box 7">
          <a:extLst>
            <a:ext uri="{FF2B5EF4-FFF2-40B4-BE49-F238E27FC236}">
              <a16:creationId xmlns:a16="http://schemas.microsoft.com/office/drawing/2014/main" id="{02BFF14C-EC6B-4FD9-BE9C-061C445A15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96" name="Text Box 7">
          <a:extLst>
            <a:ext uri="{FF2B5EF4-FFF2-40B4-BE49-F238E27FC236}">
              <a16:creationId xmlns:a16="http://schemas.microsoft.com/office/drawing/2014/main" id="{E31DA730-DFBD-4F84-A744-BA318573A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97" name="Text Box 7">
          <a:extLst>
            <a:ext uri="{FF2B5EF4-FFF2-40B4-BE49-F238E27FC236}">
              <a16:creationId xmlns:a16="http://schemas.microsoft.com/office/drawing/2014/main" id="{5FC866C9-2537-4FAD-BFB9-C3CE4E554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98" name="Text Box 7">
          <a:extLst>
            <a:ext uri="{FF2B5EF4-FFF2-40B4-BE49-F238E27FC236}">
              <a16:creationId xmlns:a16="http://schemas.microsoft.com/office/drawing/2014/main" id="{620B0B42-E587-4BA0-B405-53D2945FE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099" name="Text Box 7">
          <a:extLst>
            <a:ext uri="{FF2B5EF4-FFF2-40B4-BE49-F238E27FC236}">
              <a16:creationId xmlns:a16="http://schemas.microsoft.com/office/drawing/2014/main" id="{C75DB589-9F63-4217-8148-BA68A668E8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00" name="Text Box 7">
          <a:extLst>
            <a:ext uri="{FF2B5EF4-FFF2-40B4-BE49-F238E27FC236}">
              <a16:creationId xmlns:a16="http://schemas.microsoft.com/office/drawing/2014/main" id="{19FCAD14-64EB-4B4A-947D-C6743CA5A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01" name="Text Box 7">
          <a:extLst>
            <a:ext uri="{FF2B5EF4-FFF2-40B4-BE49-F238E27FC236}">
              <a16:creationId xmlns:a16="http://schemas.microsoft.com/office/drawing/2014/main" id="{38E381CB-9249-419D-8167-23FAF06B7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02" name="Text Box 7">
          <a:extLst>
            <a:ext uri="{FF2B5EF4-FFF2-40B4-BE49-F238E27FC236}">
              <a16:creationId xmlns:a16="http://schemas.microsoft.com/office/drawing/2014/main" id="{18A6ED55-4283-424C-B1CE-895FC32B58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03" name="Text Box 7">
          <a:extLst>
            <a:ext uri="{FF2B5EF4-FFF2-40B4-BE49-F238E27FC236}">
              <a16:creationId xmlns:a16="http://schemas.microsoft.com/office/drawing/2014/main" id="{5BD51E0D-D0A1-49D7-A14C-62A681D9E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04" name="Text Box 7">
          <a:extLst>
            <a:ext uri="{FF2B5EF4-FFF2-40B4-BE49-F238E27FC236}">
              <a16:creationId xmlns:a16="http://schemas.microsoft.com/office/drawing/2014/main" id="{72EE5494-3543-40A9-A01D-D02339280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05" name="Text Box 7">
          <a:extLst>
            <a:ext uri="{FF2B5EF4-FFF2-40B4-BE49-F238E27FC236}">
              <a16:creationId xmlns:a16="http://schemas.microsoft.com/office/drawing/2014/main" id="{A373F224-CDB1-4A50-AAAD-FABCC784E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06" name="Text Box 7">
          <a:extLst>
            <a:ext uri="{FF2B5EF4-FFF2-40B4-BE49-F238E27FC236}">
              <a16:creationId xmlns:a16="http://schemas.microsoft.com/office/drawing/2014/main" id="{926A0CFA-D166-42DE-BF8E-13B2A95F3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07" name="Text Box 7">
          <a:extLst>
            <a:ext uri="{FF2B5EF4-FFF2-40B4-BE49-F238E27FC236}">
              <a16:creationId xmlns:a16="http://schemas.microsoft.com/office/drawing/2014/main" id="{824F73EC-9B28-43E5-9D68-35399B6ECC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08" name="Text Box 7">
          <a:extLst>
            <a:ext uri="{FF2B5EF4-FFF2-40B4-BE49-F238E27FC236}">
              <a16:creationId xmlns:a16="http://schemas.microsoft.com/office/drawing/2014/main" id="{330772D8-463B-45F9-8A4B-2A854DB52B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09" name="Text Box 7">
          <a:extLst>
            <a:ext uri="{FF2B5EF4-FFF2-40B4-BE49-F238E27FC236}">
              <a16:creationId xmlns:a16="http://schemas.microsoft.com/office/drawing/2014/main" id="{BC99017D-1A6B-4111-A76F-72DD2A498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10" name="Text Box 7">
          <a:extLst>
            <a:ext uri="{FF2B5EF4-FFF2-40B4-BE49-F238E27FC236}">
              <a16:creationId xmlns:a16="http://schemas.microsoft.com/office/drawing/2014/main" id="{8802DE64-FCCB-4D90-9A0A-6E2A87BA5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11" name="Text Box 7">
          <a:extLst>
            <a:ext uri="{FF2B5EF4-FFF2-40B4-BE49-F238E27FC236}">
              <a16:creationId xmlns:a16="http://schemas.microsoft.com/office/drawing/2014/main" id="{895D9DCC-0467-4A4A-86BD-0EAA30C7B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5112" name="Text Box 7">
          <a:extLst>
            <a:ext uri="{FF2B5EF4-FFF2-40B4-BE49-F238E27FC236}">
              <a16:creationId xmlns:a16="http://schemas.microsoft.com/office/drawing/2014/main" id="{77FDA35D-6D02-48E4-972C-4251DCD43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13" name="Text Box 7">
          <a:extLst>
            <a:ext uri="{FF2B5EF4-FFF2-40B4-BE49-F238E27FC236}">
              <a16:creationId xmlns:a16="http://schemas.microsoft.com/office/drawing/2014/main" id="{EEE49CE8-124C-47CE-B00C-55D36D96A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14" name="Text Box 7">
          <a:extLst>
            <a:ext uri="{FF2B5EF4-FFF2-40B4-BE49-F238E27FC236}">
              <a16:creationId xmlns:a16="http://schemas.microsoft.com/office/drawing/2014/main" id="{858AB5B9-98B2-486F-9CBA-7F629F6822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15" name="Text Box 7">
          <a:extLst>
            <a:ext uri="{FF2B5EF4-FFF2-40B4-BE49-F238E27FC236}">
              <a16:creationId xmlns:a16="http://schemas.microsoft.com/office/drawing/2014/main" id="{07C644C2-4624-4B05-92C9-714382244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16" name="Text Box 7">
          <a:extLst>
            <a:ext uri="{FF2B5EF4-FFF2-40B4-BE49-F238E27FC236}">
              <a16:creationId xmlns:a16="http://schemas.microsoft.com/office/drawing/2014/main" id="{1205BFE2-5145-4F02-B166-B37496894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17" name="Text Box 7">
          <a:extLst>
            <a:ext uri="{FF2B5EF4-FFF2-40B4-BE49-F238E27FC236}">
              <a16:creationId xmlns:a16="http://schemas.microsoft.com/office/drawing/2014/main" id="{1707930D-151F-4FFC-B569-D6A6F6536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18" name="Text Box 7">
          <a:extLst>
            <a:ext uri="{FF2B5EF4-FFF2-40B4-BE49-F238E27FC236}">
              <a16:creationId xmlns:a16="http://schemas.microsoft.com/office/drawing/2014/main" id="{F01C1447-D93A-4539-9FD2-9D4BAB361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19" name="Text Box 7">
          <a:extLst>
            <a:ext uri="{FF2B5EF4-FFF2-40B4-BE49-F238E27FC236}">
              <a16:creationId xmlns:a16="http://schemas.microsoft.com/office/drawing/2014/main" id="{DA0729F3-2DE3-482D-8288-0C2DE21D5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20" name="Text Box 7">
          <a:extLst>
            <a:ext uri="{FF2B5EF4-FFF2-40B4-BE49-F238E27FC236}">
              <a16:creationId xmlns:a16="http://schemas.microsoft.com/office/drawing/2014/main" id="{C187B178-EC45-42C2-BAF5-CBEA9FB67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21" name="Text Box 7">
          <a:extLst>
            <a:ext uri="{FF2B5EF4-FFF2-40B4-BE49-F238E27FC236}">
              <a16:creationId xmlns:a16="http://schemas.microsoft.com/office/drawing/2014/main" id="{C12B2256-2A8D-4D5F-96C9-605139D59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22" name="Text Box 7">
          <a:extLst>
            <a:ext uri="{FF2B5EF4-FFF2-40B4-BE49-F238E27FC236}">
              <a16:creationId xmlns:a16="http://schemas.microsoft.com/office/drawing/2014/main" id="{5F4DC2D2-280C-4F74-B045-5BC4B34312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23" name="Text Box 7">
          <a:extLst>
            <a:ext uri="{FF2B5EF4-FFF2-40B4-BE49-F238E27FC236}">
              <a16:creationId xmlns:a16="http://schemas.microsoft.com/office/drawing/2014/main" id="{B0234A88-BBA3-456F-937F-26CF9D9D5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24" name="Text Box 7">
          <a:extLst>
            <a:ext uri="{FF2B5EF4-FFF2-40B4-BE49-F238E27FC236}">
              <a16:creationId xmlns:a16="http://schemas.microsoft.com/office/drawing/2014/main" id="{B7C79B4C-0020-4D6C-98FE-C59A1C46D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25" name="Text Box 7">
          <a:extLst>
            <a:ext uri="{FF2B5EF4-FFF2-40B4-BE49-F238E27FC236}">
              <a16:creationId xmlns:a16="http://schemas.microsoft.com/office/drawing/2014/main" id="{A37897DF-88B0-471C-8093-6518ABAD4A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26" name="Text Box 7">
          <a:extLst>
            <a:ext uri="{FF2B5EF4-FFF2-40B4-BE49-F238E27FC236}">
              <a16:creationId xmlns:a16="http://schemas.microsoft.com/office/drawing/2014/main" id="{46D0F6CA-F44D-4C40-9AEA-070D41111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27" name="Text Box 7">
          <a:extLst>
            <a:ext uri="{FF2B5EF4-FFF2-40B4-BE49-F238E27FC236}">
              <a16:creationId xmlns:a16="http://schemas.microsoft.com/office/drawing/2014/main" id="{20EB3773-F219-4767-9FA3-4F237450D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28" name="Text Box 7">
          <a:extLst>
            <a:ext uri="{FF2B5EF4-FFF2-40B4-BE49-F238E27FC236}">
              <a16:creationId xmlns:a16="http://schemas.microsoft.com/office/drawing/2014/main" id="{4F3CDB69-E22A-4260-BEA4-5DF79C309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29" name="Text Box 7">
          <a:extLst>
            <a:ext uri="{FF2B5EF4-FFF2-40B4-BE49-F238E27FC236}">
              <a16:creationId xmlns:a16="http://schemas.microsoft.com/office/drawing/2014/main" id="{1F05A37A-689C-4937-ACE0-85B2CDE06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30" name="Text Box 7">
          <a:extLst>
            <a:ext uri="{FF2B5EF4-FFF2-40B4-BE49-F238E27FC236}">
              <a16:creationId xmlns:a16="http://schemas.microsoft.com/office/drawing/2014/main" id="{3195D41E-4C58-45EC-84D7-298845263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31" name="Text Box 7">
          <a:extLst>
            <a:ext uri="{FF2B5EF4-FFF2-40B4-BE49-F238E27FC236}">
              <a16:creationId xmlns:a16="http://schemas.microsoft.com/office/drawing/2014/main" id="{1324B2A9-8748-4AC2-9AF8-D9126BFF9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32" name="Text Box 7">
          <a:extLst>
            <a:ext uri="{FF2B5EF4-FFF2-40B4-BE49-F238E27FC236}">
              <a16:creationId xmlns:a16="http://schemas.microsoft.com/office/drawing/2014/main" id="{F2798AD4-7410-441E-888E-D50D894E1D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33" name="Text Box 7">
          <a:extLst>
            <a:ext uri="{FF2B5EF4-FFF2-40B4-BE49-F238E27FC236}">
              <a16:creationId xmlns:a16="http://schemas.microsoft.com/office/drawing/2014/main" id="{73E04BEF-804C-4665-B06E-6404299568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34" name="Text Box 7">
          <a:extLst>
            <a:ext uri="{FF2B5EF4-FFF2-40B4-BE49-F238E27FC236}">
              <a16:creationId xmlns:a16="http://schemas.microsoft.com/office/drawing/2014/main" id="{EEAE05B0-A97A-4A4B-922F-9AA8E66C33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35" name="Text Box 7">
          <a:extLst>
            <a:ext uri="{FF2B5EF4-FFF2-40B4-BE49-F238E27FC236}">
              <a16:creationId xmlns:a16="http://schemas.microsoft.com/office/drawing/2014/main" id="{6E3EC3C7-A573-42F1-B217-E2C57DD97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36" name="Text Box 7">
          <a:extLst>
            <a:ext uri="{FF2B5EF4-FFF2-40B4-BE49-F238E27FC236}">
              <a16:creationId xmlns:a16="http://schemas.microsoft.com/office/drawing/2014/main" id="{DABBCDC4-CA9B-4887-987E-40F8E13E26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37" name="Text Box 7">
          <a:extLst>
            <a:ext uri="{FF2B5EF4-FFF2-40B4-BE49-F238E27FC236}">
              <a16:creationId xmlns:a16="http://schemas.microsoft.com/office/drawing/2014/main" id="{8E1CE34A-8579-455E-B147-A6C40EFF7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38" name="Text Box 7">
          <a:extLst>
            <a:ext uri="{FF2B5EF4-FFF2-40B4-BE49-F238E27FC236}">
              <a16:creationId xmlns:a16="http://schemas.microsoft.com/office/drawing/2014/main" id="{1D751087-9420-4B97-9E71-8CB78BC22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39" name="Text Box 7">
          <a:extLst>
            <a:ext uri="{FF2B5EF4-FFF2-40B4-BE49-F238E27FC236}">
              <a16:creationId xmlns:a16="http://schemas.microsoft.com/office/drawing/2014/main" id="{E19AD00C-E677-44A9-8A40-BFE23A096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40" name="Text Box 7">
          <a:extLst>
            <a:ext uri="{FF2B5EF4-FFF2-40B4-BE49-F238E27FC236}">
              <a16:creationId xmlns:a16="http://schemas.microsoft.com/office/drawing/2014/main" id="{38F3396F-F2B7-40B9-A950-AEAAD1EB7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41" name="Text Box 7">
          <a:extLst>
            <a:ext uri="{FF2B5EF4-FFF2-40B4-BE49-F238E27FC236}">
              <a16:creationId xmlns:a16="http://schemas.microsoft.com/office/drawing/2014/main" id="{78B38F38-91D4-44E4-A748-151357971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42" name="Text Box 7">
          <a:extLst>
            <a:ext uri="{FF2B5EF4-FFF2-40B4-BE49-F238E27FC236}">
              <a16:creationId xmlns:a16="http://schemas.microsoft.com/office/drawing/2014/main" id="{37B55FFA-44F7-4ECB-A24D-EC5D28EB3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43" name="Text Box 7">
          <a:extLst>
            <a:ext uri="{FF2B5EF4-FFF2-40B4-BE49-F238E27FC236}">
              <a16:creationId xmlns:a16="http://schemas.microsoft.com/office/drawing/2014/main" id="{3C596774-69EC-4EB1-B02A-34F1744D1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44" name="Text Box 7">
          <a:extLst>
            <a:ext uri="{FF2B5EF4-FFF2-40B4-BE49-F238E27FC236}">
              <a16:creationId xmlns:a16="http://schemas.microsoft.com/office/drawing/2014/main" id="{7A6E93E4-AB2A-40AC-A12D-7E87F5711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45" name="Text Box 7">
          <a:extLst>
            <a:ext uri="{FF2B5EF4-FFF2-40B4-BE49-F238E27FC236}">
              <a16:creationId xmlns:a16="http://schemas.microsoft.com/office/drawing/2014/main" id="{93E0C392-35C0-48C3-AB1C-A6AB66D5A3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46" name="Text Box 7">
          <a:extLst>
            <a:ext uri="{FF2B5EF4-FFF2-40B4-BE49-F238E27FC236}">
              <a16:creationId xmlns:a16="http://schemas.microsoft.com/office/drawing/2014/main" id="{4F2C73A4-0C16-4800-B718-3B4E243339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47" name="Text Box 7">
          <a:extLst>
            <a:ext uri="{FF2B5EF4-FFF2-40B4-BE49-F238E27FC236}">
              <a16:creationId xmlns:a16="http://schemas.microsoft.com/office/drawing/2014/main" id="{D6955ABC-D46F-4405-979C-96C69311D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48" name="Text Box 7">
          <a:extLst>
            <a:ext uri="{FF2B5EF4-FFF2-40B4-BE49-F238E27FC236}">
              <a16:creationId xmlns:a16="http://schemas.microsoft.com/office/drawing/2014/main" id="{8DEE08E2-9FFE-4442-99ED-CC3B78E08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49" name="Text Box 7">
          <a:extLst>
            <a:ext uri="{FF2B5EF4-FFF2-40B4-BE49-F238E27FC236}">
              <a16:creationId xmlns:a16="http://schemas.microsoft.com/office/drawing/2014/main" id="{E0BFA11E-D3C6-4B72-BFAB-925B722D8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50" name="Text Box 7">
          <a:extLst>
            <a:ext uri="{FF2B5EF4-FFF2-40B4-BE49-F238E27FC236}">
              <a16:creationId xmlns:a16="http://schemas.microsoft.com/office/drawing/2014/main" id="{18EF83EA-3B19-481A-A61D-FD654535B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51" name="Text Box 7">
          <a:extLst>
            <a:ext uri="{FF2B5EF4-FFF2-40B4-BE49-F238E27FC236}">
              <a16:creationId xmlns:a16="http://schemas.microsoft.com/office/drawing/2014/main" id="{FB39BD9D-11D7-43AB-88E8-0DAFF4CAF2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52" name="Text Box 7">
          <a:extLst>
            <a:ext uri="{FF2B5EF4-FFF2-40B4-BE49-F238E27FC236}">
              <a16:creationId xmlns:a16="http://schemas.microsoft.com/office/drawing/2014/main" id="{49ED0628-F8FE-4C36-8310-106B0AE08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53" name="Text Box 7">
          <a:extLst>
            <a:ext uri="{FF2B5EF4-FFF2-40B4-BE49-F238E27FC236}">
              <a16:creationId xmlns:a16="http://schemas.microsoft.com/office/drawing/2014/main" id="{34362E0E-1301-432C-A068-5A8B8D91D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54" name="Text Box 7">
          <a:extLst>
            <a:ext uri="{FF2B5EF4-FFF2-40B4-BE49-F238E27FC236}">
              <a16:creationId xmlns:a16="http://schemas.microsoft.com/office/drawing/2014/main" id="{9B20C6C6-899D-4096-8BB4-25590AC19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55" name="Text Box 7">
          <a:extLst>
            <a:ext uri="{FF2B5EF4-FFF2-40B4-BE49-F238E27FC236}">
              <a16:creationId xmlns:a16="http://schemas.microsoft.com/office/drawing/2014/main" id="{57E59569-6B61-4D24-9ADE-548F9BE15F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56" name="Text Box 7">
          <a:extLst>
            <a:ext uri="{FF2B5EF4-FFF2-40B4-BE49-F238E27FC236}">
              <a16:creationId xmlns:a16="http://schemas.microsoft.com/office/drawing/2014/main" id="{866C65AE-3DC6-45B9-9C4F-1A502B6C9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57" name="Text Box 7">
          <a:extLst>
            <a:ext uri="{FF2B5EF4-FFF2-40B4-BE49-F238E27FC236}">
              <a16:creationId xmlns:a16="http://schemas.microsoft.com/office/drawing/2014/main" id="{E01C92E5-A1D6-48F3-9296-0FE49E6BD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58" name="Text Box 7">
          <a:extLst>
            <a:ext uri="{FF2B5EF4-FFF2-40B4-BE49-F238E27FC236}">
              <a16:creationId xmlns:a16="http://schemas.microsoft.com/office/drawing/2014/main" id="{DDA43CB3-1C71-45CF-A6E5-C0DDF805A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59" name="Text Box 7">
          <a:extLst>
            <a:ext uri="{FF2B5EF4-FFF2-40B4-BE49-F238E27FC236}">
              <a16:creationId xmlns:a16="http://schemas.microsoft.com/office/drawing/2014/main" id="{354A72FA-9AEB-4598-89A1-6A2F7DFFE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60" name="Text Box 7">
          <a:extLst>
            <a:ext uri="{FF2B5EF4-FFF2-40B4-BE49-F238E27FC236}">
              <a16:creationId xmlns:a16="http://schemas.microsoft.com/office/drawing/2014/main" id="{FF272105-8257-466B-8953-31D0E380B8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61" name="Text Box 7">
          <a:extLst>
            <a:ext uri="{FF2B5EF4-FFF2-40B4-BE49-F238E27FC236}">
              <a16:creationId xmlns:a16="http://schemas.microsoft.com/office/drawing/2014/main" id="{E22C2F1A-3B2B-4D7D-A314-8ABEE5DDA4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62" name="Text Box 7">
          <a:extLst>
            <a:ext uri="{FF2B5EF4-FFF2-40B4-BE49-F238E27FC236}">
              <a16:creationId xmlns:a16="http://schemas.microsoft.com/office/drawing/2014/main" id="{BB38FE0F-4B2B-434F-AED8-A8AD2945D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63" name="Text Box 7">
          <a:extLst>
            <a:ext uri="{FF2B5EF4-FFF2-40B4-BE49-F238E27FC236}">
              <a16:creationId xmlns:a16="http://schemas.microsoft.com/office/drawing/2014/main" id="{4430ECF6-BA1B-4809-9374-14C84DA9D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64" name="Text Box 7">
          <a:extLst>
            <a:ext uri="{FF2B5EF4-FFF2-40B4-BE49-F238E27FC236}">
              <a16:creationId xmlns:a16="http://schemas.microsoft.com/office/drawing/2014/main" id="{322A3FD2-B4E6-400B-905A-7756274C4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5165" name="Text Box 7">
          <a:extLst>
            <a:ext uri="{FF2B5EF4-FFF2-40B4-BE49-F238E27FC236}">
              <a16:creationId xmlns:a16="http://schemas.microsoft.com/office/drawing/2014/main" id="{73D801E8-A488-4B06-B961-330C223FCA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5166" name="Text Box 7">
          <a:extLst>
            <a:ext uri="{FF2B5EF4-FFF2-40B4-BE49-F238E27FC236}">
              <a16:creationId xmlns:a16="http://schemas.microsoft.com/office/drawing/2014/main" id="{BA3BDEFD-6829-4EDC-805E-7C7D19C957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5167" name="Text Box 7">
          <a:extLst>
            <a:ext uri="{FF2B5EF4-FFF2-40B4-BE49-F238E27FC236}">
              <a16:creationId xmlns:a16="http://schemas.microsoft.com/office/drawing/2014/main" id="{6CC693AC-2E85-43AC-98CA-0EF0664D7D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5168" name="Text Box 7">
          <a:extLst>
            <a:ext uri="{FF2B5EF4-FFF2-40B4-BE49-F238E27FC236}">
              <a16:creationId xmlns:a16="http://schemas.microsoft.com/office/drawing/2014/main" id="{0923E3AD-1BB6-4ACA-A8B4-3361FF0C9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69" name="Text Box 7">
          <a:extLst>
            <a:ext uri="{FF2B5EF4-FFF2-40B4-BE49-F238E27FC236}">
              <a16:creationId xmlns:a16="http://schemas.microsoft.com/office/drawing/2014/main" id="{1EB0AEB5-96FC-4CA7-BB38-B9D5707151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70" name="Text Box 7">
          <a:extLst>
            <a:ext uri="{FF2B5EF4-FFF2-40B4-BE49-F238E27FC236}">
              <a16:creationId xmlns:a16="http://schemas.microsoft.com/office/drawing/2014/main" id="{C8481567-90C7-4693-B678-9F4AB49ED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71" name="Text Box 7">
          <a:extLst>
            <a:ext uri="{FF2B5EF4-FFF2-40B4-BE49-F238E27FC236}">
              <a16:creationId xmlns:a16="http://schemas.microsoft.com/office/drawing/2014/main" id="{F6116316-6CA6-4D37-A435-1D67A772B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72" name="Text Box 7">
          <a:extLst>
            <a:ext uri="{FF2B5EF4-FFF2-40B4-BE49-F238E27FC236}">
              <a16:creationId xmlns:a16="http://schemas.microsoft.com/office/drawing/2014/main" id="{0A7D3785-C3F4-4C08-8911-135221E9C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73" name="Text Box 7">
          <a:extLst>
            <a:ext uri="{FF2B5EF4-FFF2-40B4-BE49-F238E27FC236}">
              <a16:creationId xmlns:a16="http://schemas.microsoft.com/office/drawing/2014/main" id="{0566609F-6EB5-45F2-AE6F-135EDAF778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74" name="Text Box 7">
          <a:extLst>
            <a:ext uri="{FF2B5EF4-FFF2-40B4-BE49-F238E27FC236}">
              <a16:creationId xmlns:a16="http://schemas.microsoft.com/office/drawing/2014/main" id="{BB86B89C-6262-4602-801A-4391E1E84E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75" name="Text Box 7">
          <a:extLst>
            <a:ext uri="{FF2B5EF4-FFF2-40B4-BE49-F238E27FC236}">
              <a16:creationId xmlns:a16="http://schemas.microsoft.com/office/drawing/2014/main" id="{E2F54C8F-8820-4868-8A6A-EC159DA88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76" name="Text Box 7">
          <a:extLst>
            <a:ext uri="{FF2B5EF4-FFF2-40B4-BE49-F238E27FC236}">
              <a16:creationId xmlns:a16="http://schemas.microsoft.com/office/drawing/2014/main" id="{29F2D2B0-608A-47B7-A446-84620C8975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77" name="Text Box 7">
          <a:extLst>
            <a:ext uri="{FF2B5EF4-FFF2-40B4-BE49-F238E27FC236}">
              <a16:creationId xmlns:a16="http://schemas.microsoft.com/office/drawing/2014/main" id="{0B3001F5-0560-4B97-9E88-2DBF4667D8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78" name="Text Box 7">
          <a:extLst>
            <a:ext uri="{FF2B5EF4-FFF2-40B4-BE49-F238E27FC236}">
              <a16:creationId xmlns:a16="http://schemas.microsoft.com/office/drawing/2014/main" id="{ECD14B6A-C139-4DC4-A0E3-567000AF0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79" name="Text Box 7">
          <a:extLst>
            <a:ext uri="{FF2B5EF4-FFF2-40B4-BE49-F238E27FC236}">
              <a16:creationId xmlns:a16="http://schemas.microsoft.com/office/drawing/2014/main" id="{E0FE8A8F-9215-4CE1-856F-90202142B7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80" name="Text Box 7">
          <a:extLst>
            <a:ext uri="{FF2B5EF4-FFF2-40B4-BE49-F238E27FC236}">
              <a16:creationId xmlns:a16="http://schemas.microsoft.com/office/drawing/2014/main" id="{44171A9B-E158-4620-805C-40839BE8D5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81" name="Text Box 7">
          <a:extLst>
            <a:ext uri="{FF2B5EF4-FFF2-40B4-BE49-F238E27FC236}">
              <a16:creationId xmlns:a16="http://schemas.microsoft.com/office/drawing/2014/main" id="{C7ED5583-DA73-4032-84F1-88B2AD7266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82" name="Text Box 7">
          <a:extLst>
            <a:ext uri="{FF2B5EF4-FFF2-40B4-BE49-F238E27FC236}">
              <a16:creationId xmlns:a16="http://schemas.microsoft.com/office/drawing/2014/main" id="{C71FBBC8-58E2-43AF-8536-D8F3A21DFF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83" name="Text Box 7">
          <a:extLst>
            <a:ext uri="{FF2B5EF4-FFF2-40B4-BE49-F238E27FC236}">
              <a16:creationId xmlns:a16="http://schemas.microsoft.com/office/drawing/2014/main" id="{E4C46D69-619A-422E-9E86-9ADAE7261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84" name="Text Box 7">
          <a:extLst>
            <a:ext uri="{FF2B5EF4-FFF2-40B4-BE49-F238E27FC236}">
              <a16:creationId xmlns:a16="http://schemas.microsoft.com/office/drawing/2014/main" id="{3B291325-50F0-4BF2-94A0-4F7F26DDC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85" name="Text Box 7">
          <a:extLst>
            <a:ext uri="{FF2B5EF4-FFF2-40B4-BE49-F238E27FC236}">
              <a16:creationId xmlns:a16="http://schemas.microsoft.com/office/drawing/2014/main" id="{09417B7F-DFB6-41C7-8119-148917482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86" name="Text Box 7">
          <a:extLst>
            <a:ext uri="{FF2B5EF4-FFF2-40B4-BE49-F238E27FC236}">
              <a16:creationId xmlns:a16="http://schemas.microsoft.com/office/drawing/2014/main" id="{905E1381-D3C2-40E1-8F54-0D3E63466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87" name="Text Box 7">
          <a:extLst>
            <a:ext uri="{FF2B5EF4-FFF2-40B4-BE49-F238E27FC236}">
              <a16:creationId xmlns:a16="http://schemas.microsoft.com/office/drawing/2014/main" id="{C34C6673-4753-4805-8E43-4CB9DE071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88" name="Text Box 7">
          <a:extLst>
            <a:ext uri="{FF2B5EF4-FFF2-40B4-BE49-F238E27FC236}">
              <a16:creationId xmlns:a16="http://schemas.microsoft.com/office/drawing/2014/main" id="{622ABA86-9063-4D32-BF06-4AD542678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89" name="Text Box 7">
          <a:extLst>
            <a:ext uri="{FF2B5EF4-FFF2-40B4-BE49-F238E27FC236}">
              <a16:creationId xmlns:a16="http://schemas.microsoft.com/office/drawing/2014/main" id="{EB83788A-066D-417A-B9AB-CEDE1EBD03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90" name="Text Box 7">
          <a:extLst>
            <a:ext uri="{FF2B5EF4-FFF2-40B4-BE49-F238E27FC236}">
              <a16:creationId xmlns:a16="http://schemas.microsoft.com/office/drawing/2014/main" id="{6272D5DD-C26B-4DC7-9304-B45FEABD53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91" name="Text Box 7">
          <a:extLst>
            <a:ext uri="{FF2B5EF4-FFF2-40B4-BE49-F238E27FC236}">
              <a16:creationId xmlns:a16="http://schemas.microsoft.com/office/drawing/2014/main" id="{1742CA7B-8C95-4738-8839-A165A1513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92" name="Text Box 7">
          <a:extLst>
            <a:ext uri="{FF2B5EF4-FFF2-40B4-BE49-F238E27FC236}">
              <a16:creationId xmlns:a16="http://schemas.microsoft.com/office/drawing/2014/main" id="{C81DE66B-0D9A-4F3A-AA8B-4D5B4565E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93" name="Text Box 7">
          <a:extLst>
            <a:ext uri="{FF2B5EF4-FFF2-40B4-BE49-F238E27FC236}">
              <a16:creationId xmlns:a16="http://schemas.microsoft.com/office/drawing/2014/main" id="{3E20E864-2E5E-4058-93FF-4791B128A7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94" name="Text Box 7">
          <a:extLst>
            <a:ext uri="{FF2B5EF4-FFF2-40B4-BE49-F238E27FC236}">
              <a16:creationId xmlns:a16="http://schemas.microsoft.com/office/drawing/2014/main" id="{5D12263C-1C52-41A4-8DC0-439D06BB6C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95" name="Text Box 7">
          <a:extLst>
            <a:ext uri="{FF2B5EF4-FFF2-40B4-BE49-F238E27FC236}">
              <a16:creationId xmlns:a16="http://schemas.microsoft.com/office/drawing/2014/main" id="{0A381CCA-BEE1-4076-BD8B-E1998CFC1A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96" name="Text Box 7">
          <a:extLst>
            <a:ext uri="{FF2B5EF4-FFF2-40B4-BE49-F238E27FC236}">
              <a16:creationId xmlns:a16="http://schemas.microsoft.com/office/drawing/2014/main" id="{CB3AE750-C2B6-4D70-894F-7317C91294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97" name="Text Box 7">
          <a:extLst>
            <a:ext uri="{FF2B5EF4-FFF2-40B4-BE49-F238E27FC236}">
              <a16:creationId xmlns:a16="http://schemas.microsoft.com/office/drawing/2014/main" id="{F2FB222E-0438-4560-80E9-17F508DC1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98" name="Text Box 7">
          <a:extLst>
            <a:ext uri="{FF2B5EF4-FFF2-40B4-BE49-F238E27FC236}">
              <a16:creationId xmlns:a16="http://schemas.microsoft.com/office/drawing/2014/main" id="{7E2876F4-45F0-43BB-943D-A8A3E9D297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199" name="Text Box 7">
          <a:extLst>
            <a:ext uri="{FF2B5EF4-FFF2-40B4-BE49-F238E27FC236}">
              <a16:creationId xmlns:a16="http://schemas.microsoft.com/office/drawing/2014/main" id="{B98E8F6C-4F9F-466A-870B-6DA7950EA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00" name="Text Box 7">
          <a:extLst>
            <a:ext uri="{FF2B5EF4-FFF2-40B4-BE49-F238E27FC236}">
              <a16:creationId xmlns:a16="http://schemas.microsoft.com/office/drawing/2014/main" id="{09AA1B59-F5F0-4FF0-97A8-A1107AF40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01" name="Text Box 7">
          <a:extLst>
            <a:ext uri="{FF2B5EF4-FFF2-40B4-BE49-F238E27FC236}">
              <a16:creationId xmlns:a16="http://schemas.microsoft.com/office/drawing/2014/main" id="{01677AB3-0B48-40EA-AD14-AFCF50D0B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02" name="Text Box 7">
          <a:extLst>
            <a:ext uri="{FF2B5EF4-FFF2-40B4-BE49-F238E27FC236}">
              <a16:creationId xmlns:a16="http://schemas.microsoft.com/office/drawing/2014/main" id="{AC86F2F3-B472-4F9F-A011-A4D00F992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03" name="Text Box 7">
          <a:extLst>
            <a:ext uri="{FF2B5EF4-FFF2-40B4-BE49-F238E27FC236}">
              <a16:creationId xmlns:a16="http://schemas.microsoft.com/office/drawing/2014/main" id="{A64DFA5D-7D3B-4B10-840B-B21D65093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04" name="Text Box 7">
          <a:extLst>
            <a:ext uri="{FF2B5EF4-FFF2-40B4-BE49-F238E27FC236}">
              <a16:creationId xmlns:a16="http://schemas.microsoft.com/office/drawing/2014/main" id="{08810A77-0EF6-4D23-A85D-FA1EF8D725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05" name="Text Box 7">
          <a:extLst>
            <a:ext uri="{FF2B5EF4-FFF2-40B4-BE49-F238E27FC236}">
              <a16:creationId xmlns:a16="http://schemas.microsoft.com/office/drawing/2014/main" id="{3CF4494B-B2F2-4F82-B9D3-2B0B88F8F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06" name="Text Box 7">
          <a:extLst>
            <a:ext uri="{FF2B5EF4-FFF2-40B4-BE49-F238E27FC236}">
              <a16:creationId xmlns:a16="http://schemas.microsoft.com/office/drawing/2014/main" id="{DAFC372F-70EE-43DA-82D6-4379FCBC11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07" name="Text Box 7">
          <a:extLst>
            <a:ext uri="{FF2B5EF4-FFF2-40B4-BE49-F238E27FC236}">
              <a16:creationId xmlns:a16="http://schemas.microsoft.com/office/drawing/2014/main" id="{8022BC0A-00C0-4288-A616-817B9FD26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08" name="Text Box 7">
          <a:extLst>
            <a:ext uri="{FF2B5EF4-FFF2-40B4-BE49-F238E27FC236}">
              <a16:creationId xmlns:a16="http://schemas.microsoft.com/office/drawing/2014/main" id="{ADF4B7BF-F85B-4718-8F2B-9B2E2DF288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09" name="Text Box 7">
          <a:extLst>
            <a:ext uri="{FF2B5EF4-FFF2-40B4-BE49-F238E27FC236}">
              <a16:creationId xmlns:a16="http://schemas.microsoft.com/office/drawing/2014/main" id="{6655D94E-B964-4760-8F8F-86C45AF7F8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10" name="Text Box 7">
          <a:extLst>
            <a:ext uri="{FF2B5EF4-FFF2-40B4-BE49-F238E27FC236}">
              <a16:creationId xmlns:a16="http://schemas.microsoft.com/office/drawing/2014/main" id="{1DC05A10-862F-436C-BE63-621F64428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11" name="Text Box 7">
          <a:extLst>
            <a:ext uri="{FF2B5EF4-FFF2-40B4-BE49-F238E27FC236}">
              <a16:creationId xmlns:a16="http://schemas.microsoft.com/office/drawing/2014/main" id="{D2E88A62-CE75-4F91-B762-A91A03572A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12" name="Text Box 7">
          <a:extLst>
            <a:ext uri="{FF2B5EF4-FFF2-40B4-BE49-F238E27FC236}">
              <a16:creationId xmlns:a16="http://schemas.microsoft.com/office/drawing/2014/main" id="{54616A09-D601-4BA1-BEF9-CD4232C0F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13" name="Text Box 7">
          <a:extLst>
            <a:ext uri="{FF2B5EF4-FFF2-40B4-BE49-F238E27FC236}">
              <a16:creationId xmlns:a16="http://schemas.microsoft.com/office/drawing/2014/main" id="{97286EB8-1099-45B6-8C4C-C3AE4C900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14" name="Text Box 7">
          <a:extLst>
            <a:ext uri="{FF2B5EF4-FFF2-40B4-BE49-F238E27FC236}">
              <a16:creationId xmlns:a16="http://schemas.microsoft.com/office/drawing/2014/main" id="{AB9A334F-F520-46F0-B8D1-AC86D17EE4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15" name="Text Box 7">
          <a:extLst>
            <a:ext uri="{FF2B5EF4-FFF2-40B4-BE49-F238E27FC236}">
              <a16:creationId xmlns:a16="http://schemas.microsoft.com/office/drawing/2014/main" id="{687F32D5-4AA6-4616-A870-8576D0BC5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16" name="Text Box 7">
          <a:extLst>
            <a:ext uri="{FF2B5EF4-FFF2-40B4-BE49-F238E27FC236}">
              <a16:creationId xmlns:a16="http://schemas.microsoft.com/office/drawing/2014/main" id="{885C6557-D940-462A-9B90-7640A18433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17" name="Text Box 7">
          <a:extLst>
            <a:ext uri="{FF2B5EF4-FFF2-40B4-BE49-F238E27FC236}">
              <a16:creationId xmlns:a16="http://schemas.microsoft.com/office/drawing/2014/main" id="{2C43D944-9765-410C-8BB4-DF506EB1D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18" name="Text Box 7">
          <a:extLst>
            <a:ext uri="{FF2B5EF4-FFF2-40B4-BE49-F238E27FC236}">
              <a16:creationId xmlns:a16="http://schemas.microsoft.com/office/drawing/2014/main" id="{89FC80FB-3246-4975-B13F-F2937D7A5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19" name="Text Box 7">
          <a:extLst>
            <a:ext uri="{FF2B5EF4-FFF2-40B4-BE49-F238E27FC236}">
              <a16:creationId xmlns:a16="http://schemas.microsoft.com/office/drawing/2014/main" id="{CBC4C2EC-10F8-464F-BA1E-BB800BEAF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20" name="Text Box 7">
          <a:extLst>
            <a:ext uri="{FF2B5EF4-FFF2-40B4-BE49-F238E27FC236}">
              <a16:creationId xmlns:a16="http://schemas.microsoft.com/office/drawing/2014/main" id="{E930A69F-7B3C-464C-9060-960C103039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21" name="Text Box 7">
          <a:extLst>
            <a:ext uri="{FF2B5EF4-FFF2-40B4-BE49-F238E27FC236}">
              <a16:creationId xmlns:a16="http://schemas.microsoft.com/office/drawing/2014/main" id="{3D0C45B7-445C-4BC5-85F4-BDD08673D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22" name="Text Box 7">
          <a:extLst>
            <a:ext uri="{FF2B5EF4-FFF2-40B4-BE49-F238E27FC236}">
              <a16:creationId xmlns:a16="http://schemas.microsoft.com/office/drawing/2014/main" id="{D35E9807-3DF3-45FA-A90A-AFFF1C99F7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23" name="Text Box 7">
          <a:extLst>
            <a:ext uri="{FF2B5EF4-FFF2-40B4-BE49-F238E27FC236}">
              <a16:creationId xmlns:a16="http://schemas.microsoft.com/office/drawing/2014/main" id="{44E68069-95D9-49CB-AB59-5293A9CEC3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24" name="Text Box 7">
          <a:extLst>
            <a:ext uri="{FF2B5EF4-FFF2-40B4-BE49-F238E27FC236}">
              <a16:creationId xmlns:a16="http://schemas.microsoft.com/office/drawing/2014/main" id="{8080100C-D675-436A-98B0-6F81CEA45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25" name="Text Box 7">
          <a:extLst>
            <a:ext uri="{FF2B5EF4-FFF2-40B4-BE49-F238E27FC236}">
              <a16:creationId xmlns:a16="http://schemas.microsoft.com/office/drawing/2014/main" id="{2D3F59C2-E13E-4D6A-AA1F-755C0EF82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26" name="Text Box 7">
          <a:extLst>
            <a:ext uri="{FF2B5EF4-FFF2-40B4-BE49-F238E27FC236}">
              <a16:creationId xmlns:a16="http://schemas.microsoft.com/office/drawing/2014/main" id="{2ACDB063-F3F1-49C3-9BB0-1489353FF5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27" name="Text Box 7">
          <a:extLst>
            <a:ext uri="{FF2B5EF4-FFF2-40B4-BE49-F238E27FC236}">
              <a16:creationId xmlns:a16="http://schemas.microsoft.com/office/drawing/2014/main" id="{AF02FD51-E7B7-49B1-91F9-07C2055687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28" name="Text Box 7">
          <a:extLst>
            <a:ext uri="{FF2B5EF4-FFF2-40B4-BE49-F238E27FC236}">
              <a16:creationId xmlns:a16="http://schemas.microsoft.com/office/drawing/2014/main" id="{2F2925C8-16CE-4061-9641-58C94EA41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29" name="Text Box 7">
          <a:extLst>
            <a:ext uri="{FF2B5EF4-FFF2-40B4-BE49-F238E27FC236}">
              <a16:creationId xmlns:a16="http://schemas.microsoft.com/office/drawing/2014/main" id="{D74EED61-0651-4AA4-AAC4-AD5A7AD7C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30" name="Text Box 7">
          <a:extLst>
            <a:ext uri="{FF2B5EF4-FFF2-40B4-BE49-F238E27FC236}">
              <a16:creationId xmlns:a16="http://schemas.microsoft.com/office/drawing/2014/main" id="{959344E9-A12A-460E-8B4F-E721D0F19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31" name="Text Box 7">
          <a:extLst>
            <a:ext uri="{FF2B5EF4-FFF2-40B4-BE49-F238E27FC236}">
              <a16:creationId xmlns:a16="http://schemas.microsoft.com/office/drawing/2014/main" id="{DC6878D6-86BB-4D24-BAC3-5B1F87D40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32" name="Text Box 7">
          <a:extLst>
            <a:ext uri="{FF2B5EF4-FFF2-40B4-BE49-F238E27FC236}">
              <a16:creationId xmlns:a16="http://schemas.microsoft.com/office/drawing/2014/main" id="{604086AB-D1FF-4900-B782-F62BFF5B8C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33" name="Text Box 7">
          <a:extLst>
            <a:ext uri="{FF2B5EF4-FFF2-40B4-BE49-F238E27FC236}">
              <a16:creationId xmlns:a16="http://schemas.microsoft.com/office/drawing/2014/main" id="{6D7EAA37-87B9-41C1-83E1-6B93A2191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34" name="Text Box 7">
          <a:extLst>
            <a:ext uri="{FF2B5EF4-FFF2-40B4-BE49-F238E27FC236}">
              <a16:creationId xmlns:a16="http://schemas.microsoft.com/office/drawing/2014/main" id="{E5AA3B2D-33D3-4CEA-B44A-7F5215775A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35" name="Text Box 7">
          <a:extLst>
            <a:ext uri="{FF2B5EF4-FFF2-40B4-BE49-F238E27FC236}">
              <a16:creationId xmlns:a16="http://schemas.microsoft.com/office/drawing/2014/main" id="{B1E76E25-3F81-4615-ACC6-706C930C1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36" name="Text Box 7">
          <a:extLst>
            <a:ext uri="{FF2B5EF4-FFF2-40B4-BE49-F238E27FC236}">
              <a16:creationId xmlns:a16="http://schemas.microsoft.com/office/drawing/2014/main" id="{E9EEAF1B-8653-4EEA-AB7A-FA95B6577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37" name="Text Box 7">
          <a:extLst>
            <a:ext uri="{FF2B5EF4-FFF2-40B4-BE49-F238E27FC236}">
              <a16:creationId xmlns:a16="http://schemas.microsoft.com/office/drawing/2014/main" id="{B7C4227F-579E-4521-A0C3-40F58302D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38" name="Text Box 7">
          <a:extLst>
            <a:ext uri="{FF2B5EF4-FFF2-40B4-BE49-F238E27FC236}">
              <a16:creationId xmlns:a16="http://schemas.microsoft.com/office/drawing/2014/main" id="{F5FE044A-45E0-4825-A16F-CAB24803CC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39" name="Text Box 7">
          <a:extLst>
            <a:ext uri="{FF2B5EF4-FFF2-40B4-BE49-F238E27FC236}">
              <a16:creationId xmlns:a16="http://schemas.microsoft.com/office/drawing/2014/main" id="{3C13E6F6-EB91-441E-9A5E-8CD338AC7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40" name="Text Box 7">
          <a:extLst>
            <a:ext uri="{FF2B5EF4-FFF2-40B4-BE49-F238E27FC236}">
              <a16:creationId xmlns:a16="http://schemas.microsoft.com/office/drawing/2014/main" id="{71BA3761-64D6-4113-A8E1-C8C250866F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41" name="Text Box 7">
          <a:extLst>
            <a:ext uri="{FF2B5EF4-FFF2-40B4-BE49-F238E27FC236}">
              <a16:creationId xmlns:a16="http://schemas.microsoft.com/office/drawing/2014/main" id="{7BB7BC89-F687-446C-83B1-B17AA80DAB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42" name="Text Box 7">
          <a:extLst>
            <a:ext uri="{FF2B5EF4-FFF2-40B4-BE49-F238E27FC236}">
              <a16:creationId xmlns:a16="http://schemas.microsoft.com/office/drawing/2014/main" id="{76A80E3A-D4F7-487C-8D57-5D3C89E399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43" name="Text Box 7">
          <a:extLst>
            <a:ext uri="{FF2B5EF4-FFF2-40B4-BE49-F238E27FC236}">
              <a16:creationId xmlns:a16="http://schemas.microsoft.com/office/drawing/2014/main" id="{681545BD-7665-4506-BCD9-C66846FCA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44" name="Text Box 7">
          <a:extLst>
            <a:ext uri="{FF2B5EF4-FFF2-40B4-BE49-F238E27FC236}">
              <a16:creationId xmlns:a16="http://schemas.microsoft.com/office/drawing/2014/main" id="{F2DA27C7-D4C8-4F4A-884B-FDDB3D786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45" name="Text Box 7">
          <a:extLst>
            <a:ext uri="{FF2B5EF4-FFF2-40B4-BE49-F238E27FC236}">
              <a16:creationId xmlns:a16="http://schemas.microsoft.com/office/drawing/2014/main" id="{A3337F23-7193-461B-9D2D-12ACE80A2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46" name="Text Box 7">
          <a:extLst>
            <a:ext uri="{FF2B5EF4-FFF2-40B4-BE49-F238E27FC236}">
              <a16:creationId xmlns:a16="http://schemas.microsoft.com/office/drawing/2014/main" id="{8CB2E4E1-4807-41E8-AACF-D66770FEAF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47" name="Text Box 7">
          <a:extLst>
            <a:ext uri="{FF2B5EF4-FFF2-40B4-BE49-F238E27FC236}">
              <a16:creationId xmlns:a16="http://schemas.microsoft.com/office/drawing/2014/main" id="{98C51A9F-6172-464E-9E72-9A28FB41B2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48" name="Text Box 7">
          <a:extLst>
            <a:ext uri="{FF2B5EF4-FFF2-40B4-BE49-F238E27FC236}">
              <a16:creationId xmlns:a16="http://schemas.microsoft.com/office/drawing/2014/main" id="{C0A454A7-77D2-4081-973F-21FA9D998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49" name="Text Box 7">
          <a:extLst>
            <a:ext uri="{FF2B5EF4-FFF2-40B4-BE49-F238E27FC236}">
              <a16:creationId xmlns:a16="http://schemas.microsoft.com/office/drawing/2014/main" id="{B0789188-1EEC-4731-B10A-ACE7AE1963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50" name="Text Box 7">
          <a:extLst>
            <a:ext uri="{FF2B5EF4-FFF2-40B4-BE49-F238E27FC236}">
              <a16:creationId xmlns:a16="http://schemas.microsoft.com/office/drawing/2014/main" id="{1A32E02E-2A60-4046-B36C-B8A1ACA940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51" name="Text Box 7">
          <a:extLst>
            <a:ext uri="{FF2B5EF4-FFF2-40B4-BE49-F238E27FC236}">
              <a16:creationId xmlns:a16="http://schemas.microsoft.com/office/drawing/2014/main" id="{89C13A4D-8D5F-47E4-862C-C9695A50E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52" name="Text Box 7">
          <a:extLst>
            <a:ext uri="{FF2B5EF4-FFF2-40B4-BE49-F238E27FC236}">
              <a16:creationId xmlns:a16="http://schemas.microsoft.com/office/drawing/2014/main" id="{DE4C563E-9EFA-4633-8CD2-AFD4B9847E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53" name="Text Box 7">
          <a:extLst>
            <a:ext uri="{FF2B5EF4-FFF2-40B4-BE49-F238E27FC236}">
              <a16:creationId xmlns:a16="http://schemas.microsoft.com/office/drawing/2014/main" id="{240CFD7B-9DCC-4867-8CD1-27E8AB6991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54" name="Text Box 7">
          <a:extLst>
            <a:ext uri="{FF2B5EF4-FFF2-40B4-BE49-F238E27FC236}">
              <a16:creationId xmlns:a16="http://schemas.microsoft.com/office/drawing/2014/main" id="{AA7B452A-010F-4C3E-8309-3C087C3021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55" name="Text Box 7">
          <a:extLst>
            <a:ext uri="{FF2B5EF4-FFF2-40B4-BE49-F238E27FC236}">
              <a16:creationId xmlns:a16="http://schemas.microsoft.com/office/drawing/2014/main" id="{D0B8E929-79FD-4BE0-9EBC-DC528C335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56" name="Text Box 7">
          <a:extLst>
            <a:ext uri="{FF2B5EF4-FFF2-40B4-BE49-F238E27FC236}">
              <a16:creationId xmlns:a16="http://schemas.microsoft.com/office/drawing/2014/main" id="{84A31E57-D29B-4186-B927-C83AF4EDE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57" name="Text Box 7">
          <a:extLst>
            <a:ext uri="{FF2B5EF4-FFF2-40B4-BE49-F238E27FC236}">
              <a16:creationId xmlns:a16="http://schemas.microsoft.com/office/drawing/2014/main" id="{552F679F-4C78-40AD-A7A2-9080BA3F2D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58" name="Text Box 7">
          <a:extLst>
            <a:ext uri="{FF2B5EF4-FFF2-40B4-BE49-F238E27FC236}">
              <a16:creationId xmlns:a16="http://schemas.microsoft.com/office/drawing/2014/main" id="{F643712E-4B07-4C75-A9A7-0A51D3A97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59" name="Text Box 7">
          <a:extLst>
            <a:ext uri="{FF2B5EF4-FFF2-40B4-BE49-F238E27FC236}">
              <a16:creationId xmlns:a16="http://schemas.microsoft.com/office/drawing/2014/main" id="{BFE50FDA-AA4D-4C8E-83F9-8590CF613E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60" name="Text Box 7">
          <a:extLst>
            <a:ext uri="{FF2B5EF4-FFF2-40B4-BE49-F238E27FC236}">
              <a16:creationId xmlns:a16="http://schemas.microsoft.com/office/drawing/2014/main" id="{FA94D6F8-E2C7-418F-906D-B60EDC002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61" name="Text Box 7">
          <a:extLst>
            <a:ext uri="{FF2B5EF4-FFF2-40B4-BE49-F238E27FC236}">
              <a16:creationId xmlns:a16="http://schemas.microsoft.com/office/drawing/2014/main" id="{8B0D2C94-315A-439A-A216-B7C68C6DB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62" name="Text Box 7">
          <a:extLst>
            <a:ext uri="{FF2B5EF4-FFF2-40B4-BE49-F238E27FC236}">
              <a16:creationId xmlns:a16="http://schemas.microsoft.com/office/drawing/2014/main" id="{79585A1D-E11A-4B5E-AAA9-730CFB7B43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63" name="Text Box 7">
          <a:extLst>
            <a:ext uri="{FF2B5EF4-FFF2-40B4-BE49-F238E27FC236}">
              <a16:creationId xmlns:a16="http://schemas.microsoft.com/office/drawing/2014/main" id="{68EF7F98-6413-44BF-A59E-0246483BB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64" name="Text Box 7">
          <a:extLst>
            <a:ext uri="{FF2B5EF4-FFF2-40B4-BE49-F238E27FC236}">
              <a16:creationId xmlns:a16="http://schemas.microsoft.com/office/drawing/2014/main" id="{EFFCAAB6-EA07-422C-B143-98BA486DB6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65" name="Text Box 7">
          <a:extLst>
            <a:ext uri="{FF2B5EF4-FFF2-40B4-BE49-F238E27FC236}">
              <a16:creationId xmlns:a16="http://schemas.microsoft.com/office/drawing/2014/main" id="{6C25F92C-8EE2-4373-9426-EC0A01453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66" name="Text Box 7">
          <a:extLst>
            <a:ext uri="{FF2B5EF4-FFF2-40B4-BE49-F238E27FC236}">
              <a16:creationId xmlns:a16="http://schemas.microsoft.com/office/drawing/2014/main" id="{B3971A70-10C9-4541-A780-37C9CEBA8B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67" name="Text Box 7">
          <a:extLst>
            <a:ext uri="{FF2B5EF4-FFF2-40B4-BE49-F238E27FC236}">
              <a16:creationId xmlns:a16="http://schemas.microsoft.com/office/drawing/2014/main" id="{A10CCFEE-17DA-41D4-9A78-6357B870B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68" name="Text Box 7">
          <a:extLst>
            <a:ext uri="{FF2B5EF4-FFF2-40B4-BE49-F238E27FC236}">
              <a16:creationId xmlns:a16="http://schemas.microsoft.com/office/drawing/2014/main" id="{C0E444BD-EF29-4A40-82F9-D9813E806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69" name="Text Box 7">
          <a:extLst>
            <a:ext uri="{FF2B5EF4-FFF2-40B4-BE49-F238E27FC236}">
              <a16:creationId xmlns:a16="http://schemas.microsoft.com/office/drawing/2014/main" id="{6F172B45-B46C-4FA9-81C5-DBF076CC2F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70" name="Text Box 7">
          <a:extLst>
            <a:ext uri="{FF2B5EF4-FFF2-40B4-BE49-F238E27FC236}">
              <a16:creationId xmlns:a16="http://schemas.microsoft.com/office/drawing/2014/main" id="{1D12D82E-4229-4D3D-92B3-583AC75AA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71" name="Text Box 7">
          <a:extLst>
            <a:ext uri="{FF2B5EF4-FFF2-40B4-BE49-F238E27FC236}">
              <a16:creationId xmlns:a16="http://schemas.microsoft.com/office/drawing/2014/main" id="{7891F981-B15A-46A6-9CE9-5F769709AD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72" name="Text Box 7">
          <a:extLst>
            <a:ext uri="{FF2B5EF4-FFF2-40B4-BE49-F238E27FC236}">
              <a16:creationId xmlns:a16="http://schemas.microsoft.com/office/drawing/2014/main" id="{160413DB-8E7F-4F07-9993-FDF041C64D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73" name="Text Box 7">
          <a:extLst>
            <a:ext uri="{FF2B5EF4-FFF2-40B4-BE49-F238E27FC236}">
              <a16:creationId xmlns:a16="http://schemas.microsoft.com/office/drawing/2014/main" id="{8663DD1B-9E20-4214-9F31-E5B064ED6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74" name="Text Box 7">
          <a:extLst>
            <a:ext uri="{FF2B5EF4-FFF2-40B4-BE49-F238E27FC236}">
              <a16:creationId xmlns:a16="http://schemas.microsoft.com/office/drawing/2014/main" id="{ED439DB7-C59E-4639-B75E-944D6DFDA0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75" name="Text Box 7">
          <a:extLst>
            <a:ext uri="{FF2B5EF4-FFF2-40B4-BE49-F238E27FC236}">
              <a16:creationId xmlns:a16="http://schemas.microsoft.com/office/drawing/2014/main" id="{BAA3659F-35E9-443E-B3D7-DCF416B92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76" name="Text Box 7">
          <a:extLst>
            <a:ext uri="{FF2B5EF4-FFF2-40B4-BE49-F238E27FC236}">
              <a16:creationId xmlns:a16="http://schemas.microsoft.com/office/drawing/2014/main" id="{4D848DD8-A5ED-4397-8645-C233E08B5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77" name="Text Box 7">
          <a:extLst>
            <a:ext uri="{FF2B5EF4-FFF2-40B4-BE49-F238E27FC236}">
              <a16:creationId xmlns:a16="http://schemas.microsoft.com/office/drawing/2014/main" id="{62ECD347-C25C-4A9F-B131-B8F4FD4A22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78" name="Text Box 7">
          <a:extLst>
            <a:ext uri="{FF2B5EF4-FFF2-40B4-BE49-F238E27FC236}">
              <a16:creationId xmlns:a16="http://schemas.microsoft.com/office/drawing/2014/main" id="{7E214FDC-E330-4A5A-ACF7-345D04FEC5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79" name="Text Box 7">
          <a:extLst>
            <a:ext uri="{FF2B5EF4-FFF2-40B4-BE49-F238E27FC236}">
              <a16:creationId xmlns:a16="http://schemas.microsoft.com/office/drawing/2014/main" id="{3A95E28B-5CB6-4E1E-AAE3-B353725FA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80" name="Text Box 7">
          <a:extLst>
            <a:ext uri="{FF2B5EF4-FFF2-40B4-BE49-F238E27FC236}">
              <a16:creationId xmlns:a16="http://schemas.microsoft.com/office/drawing/2014/main" id="{39764210-C7F2-4C52-A756-DA0148BC9D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81" name="Text Box 7">
          <a:extLst>
            <a:ext uri="{FF2B5EF4-FFF2-40B4-BE49-F238E27FC236}">
              <a16:creationId xmlns:a16="http://schemas.microsoft.com/office/drawing/2014/main" id="{80A4E635-9D2E-4523-BDC6-9136439F9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82" name="Text Box 7">
          <a:extLst>
            <a:ext uri="{FF2B5EF4-FFF2-40B4-BE49-F238E27FC236}">
              <a16:creationId xmlns:a16="http://schemas.microsoft.com/office/drawing/2014/main" id="{7B82FD56-65D5-4D5A-892D-AEF3C4698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83" name="Text Box 7">
          <a:extLst>
            <a:ext uri="{FF2B5EF4-FFF2-40B4-BE49-F238E27FC236}">
              <a16:creationId xmlns:a16="http://schemas.microsoft.com/office/drawing/2014/main" id="{6C534D16-D610-49F2-AFD3-92C93B3F62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84" name="Text Box 7">
          <a:extLst>
            <a:ext uri="{FF2B5EF4-FFF2-40B4-BE49-F238E27FC236}">
              <a16:creationId xmlns:a16="http://schemas.microsoft.com/office/drawing/2014/main" id="{630F038C-0F4F-47C9-B4D0-30F8292EE5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85" name="Text Box 7">
          <a:extLst>
            <a:ext uri="{FF2B5EF4-FFF2-40B4-BE49-F238E27FC236}">
              <a16:creationId xmlns:a16="http://schemas.microsoft.com/office/drawing/2014/main" id="{74E5A515-361B-4313-9F4A-70DD9F3E8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86" name="Text Box 7">
          <a:extLst>
            <a:ext uri="{FF2B5EF4-FFF2-40B4-BE49-F238E27FC236}">
              <a16:creationId xmlns:a16="http://schemas.microsoft.com/office/drawing/2014/main" id="{0E9DC2A9-A16C-4A85-96CD-BDD1F63B6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87" name="Text Box 7">
          <a:extLst>
            <a:ext uri="{FF2B5EF4-FFF2-40B4-BE49-F238E27FC236}">
              <a16:creationId xmlns:a16="http://schemas.microsoft.com/office/drawing/2014/main" id="{DA61C5A5-C5B2-400B-A193-E4A140B7A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88" name="Text Box 7">
          <a:extLst>
            <a:ext uri="{FF2B5EF4-FFF2-40B4-BE49-F238E27FC236}">
              <a16:creationId xmlns:a16="http://schemas.microsoft.com/office/drawing/2014/main" id="{3C971EB7-D21B-4FC6-9AB7-1EE225C323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89" name="Text Box 7">
          <a:extLst>
            <a:ext uri="{FF2B5EF4-FFF2-40B4-BE49-F238E27FC236}">
              <a16:creationId xmlns:a16="http://schemas.microsoft.com/office/drawing/2014/main" id="{3B448246-C2E2-48DD-9113-A372155A21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90" name="Text Box 7">
          <a:extLst>
            <a:ext uri="{FF2B5EF4-FFF2-40B4-BE49-F238E27FC236}">
              <a16:creationId xmlns:a16="http://schemas.microsoft.com/office/drawing/2014/main" id="{17AE0351-5BAE-44E6-84FE-4D5C9B3A5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91" name="Text Box 7">
          <a:extLst>
            <a:ext uri="{FF2B5EF4-FFF2-40B4-BE49-F238E27FC236}">
              <a16:creationId xmlns:a16="http://schemas.microsoft.com/office/drawing/2014/main" id="{8FA44BC4-8CA9-4630-8221-8B5BE2793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92" name="Text Box 7">
          <a:extLst>
            <a:ext uri="{FF2B5EF4-FFF2-40B4-BE49-F238E27FC236}">
              <a16:creationId xmlns:a16="http://schemas.microsoft.com/office/drawing/2014/main" id="{D9C80F55-FA2F-49D0-92DF-F439CA5632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93" name="Text Box 7">
          <a:extLst>
            <a:ext uri="{FF2B5EF4-FFF2-40B4-BE49-F238E27FC236}">
              <a16:creationId xmlns:a16="http://schemas.microsoft.com/office/drawing/2014/main" id="{0967F34F-E671-4EE9-ADDC-E4FEACD79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94" name="Text Box 7">
          <a:extLst>
            <a:ext uri="{FF2B5EF4-FFF2-40B4-BE49-F238E27FC236}">
              <a16:creationId xmlns:a16="http://schemas.microsoft.com/office/drawing/2014/main" id="{5F347EFD-5EF9-4006-A822-4BFA2A87D3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95" name="Text Box 7">
          <a:extLst>
            <a:ext uri="{FF2B5EF4-FFF2-40B4-BE49-F238E27FC236}">
              <a16:creationId xmlns:a16="http://schemas.microsoft.com/office/drawing/2014/main" id="{C699488D-F1F1-4C2C-9C51-007BCF97B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96" name="Text Box 7">
          <a:extLst>
            <a:ext uri="{FF2B5EF4-FFF2-40B4-BE49-F238E27FC236}">
              <a16:creationId xmlns:a16="http://schemas.microsoft.com/office/drawing/2014/main" id="{DFD70C50-8809-4A3D-9C51-D585E895B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97" name="Text Box 7">
          <a:extLst>
            <a:ext uri="{FF2B5EF4-FFF2-40B4-BE49-F238E27FC236}">
              <a16:creationId xmlns:a16="http://schemas.microsoft.com/office/drawing/2014/main" id="{1C9FDC70-7B29-4726-B56B-FBABC80E1C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98" name="Text Box 7">
          <a:extLst>
            <a:ext uri="{FF2B5EF4-FFF2-40B4-BE49-F238E27FC236}">
              <a16:creationId xmlns:a16="http://schemas.microsoft.com/office/drawing/2014/main" id="{447897F8-5501-4B3B-8FEE-A9EE6024B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299" name="Text Box 7">
          <a:extLst>
            <a:ext uri="{FF2B5EF4-FFF2-40B4-BE49-F238E27FC236}">
              <a16:creationId xmlns:a16="http://schemas.microsoft.com/office/drawing/2014/main" id="{4F9B02F8-7D9E-4FCA-AD6E-DB7985774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00" name="Text Box 7">
          <a:extLst>
            <a:ext uri="{FF2B5EF4-FFF2-40B4-BE49-F238E27FC236}">
              <a16:creationId xmlns:a16="http://schemas.microsoft.com/office/drawing/2014/main" id="{EB4D4157-0AAB-434C-8D73-F011E9D12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01" name="Text Box 7">
          <a:extLst>
            <a:ext uri="{FF2B5EF4-FFF2-40B4-BE49-F238E27FC236}">
              <a16:creationId xmlns:a16="http://schemas.microsoft.com/office/drawing/2014/main" id="{E99A2A53-C760-47DF-9F75-8C6ED66F3C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02" name="Text Box 7">
          <a:extLst>
            <a:ext uri="{FF2B5EF4-FFF2-40B4-BE49-F238E27FC236}">
              <a16:creationId xmlns:a16="http://schemas.microsoft.com/office/drawing/2014/main" id="{441A5CF0-416C-4267-AA08-E025A5E60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03" name="Text Box 7">
          <a:extLst>
            <a:ext uri="{FF2B5EF4-FFF2-40B4-BE49-F238E27FC236}">
              <a16:creationId xmlns:a16="http://schemas.microsoft.com/office/drawing/2014/main" id="{0339B189-818E-40E0-95FE-6C46CAC4CB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04" name="Text Box 7">
          <a:extLst>
            <a:ext uri="{FF2B5EF4-FFF2-40B4-BE49-F238E27FC236}">
              <a16:creationId xmlns:a16="http://schemas.microsoft.com/office/drawing/2014/main" id="{FDF98C81-C866-4C3F-837A-CB20FC92A2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05" name="Text Box 7">
          <a:extLst>
            <a:ext uri="{FF2B5EF4-FFF2-40B4-BE49-F238E27FC236}">
              <a16:creationId xmlns:a16="http://schemas.microsoft.com/office/drawing/2014/main" id="{94D15E1D-7F4E-40C3-A1E3-F4FEACDD4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06" name="Text Box 7">
          <a:extLst>
            <a:ext uri="{FF2B5EF4-FFF2-40B4-BE49-F238E27FC236}">
              <a16:creationId xmlns:a16="http://schemas.microsoft.com/office/drawing/2014/main" id="{3E8FD745-EF1F-41D1-8D3F-010E4B685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07" name="Text Box 7">
          <a:extLst>
            <a:ext uri="{FF2B5EF4-FFF2-40B4-BE49-F238E27FC236}">
              <a16:creationId xmlns:a16="http://schemas.microsoft.com/office/drawing/2014/main" id="{DA8C012E-B045-491C-AC86-DBE7F1DE22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08" name="Text Box 7">
          <a:extLst>
            <a:ext uri="{FF2B5EF4-FFF2-40B4-BE49-F238E27FC236}">
              <a16:creationId xmlns:a16="http://schemas.microsoft.com/office/drawing/2014/main" id="{536F14CE-E577-4456-BB09-B7D94894E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09" name="Text Box 7">
          <a:extLst>
            <a:ext uri="{FF2B5EF4-FFF2-40B4-BE49-F238E27FC236}">
              <a16:creationId xmlns:a16="http://schemas.microsoft.com/office/drawing/2014/main" id="{1DAD4AE8-3707-467E-8526-E8227E0E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10" name="Text Box 7">
          <a:extLst>
            <a:ext uri="{FF2B5EF4-FFF2-40B4-BE49-F238E27FC236}">
              <a16:creationId xmlns:a16="http://schemas.microsoft.com/office/drawing/2014/main" id="{3CA7DA3A-BF68-4ABD-8C98-0834378B37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11" name="Text Box 7">
          <a:extLst>
            <a:ext uri="{FF2B5EF4-FFF2-40B4-BE49-F238E27FC236}">
              <a16:creationId xmlns:a16="http://schemas.microsoft.com/office/drawing/2014/main" id="{5C13B94F-8407-4F00-84ED-14A3A1D2DE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12" name="Text Box 7">
          <a:extLst>
            <a:ext uri="{FF2B5EF4-FFF2-40B4-BE49-F238E27FC236}">
              <a16:creationId xmlns:a16="http://schemas.microsoft.com/office/drawing/2014/main" id="{F26BED71-398D-4932-BF03-9DE1E5AF8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13" name="Text Box 7">
          <a:extLst>
            <a:ext uri="{FF2B5EF4-FFF2-40B4-BE49-F238E27FC236}">
              <a16:creationId xmlns:a16="http://schemas.microsoft.com/office/drawing/2014/main" id="{202C89D8-E8C2-44C9-9E56-F3F8EE8C3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14" name="Text Box 7">
          <a:extLst>
            <a:ext uri="{FF2B5EF4-FFF2-40B4-BE49-F238E27FC236}">
              <a16:creationId xmlns:a16="http://schemas.microsoft.com/office/drawing/2014/main" id="{6834F083-B3E2-4961-9B17-70320AF7D9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15" name="Text Box 7">
          <a:extLst>
            <a:ext uri="{FF2B5EF4-FFF2-40B4-BE49-F238E27FC236}">
              <a16:creationId xmlns:a16="http://schemas.microsoft.com/office/drawing/2014/main" id="{5A45972F-CEDB-4383-A58E-F6DD56172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16" name="Text Box 7">
          <a:extLst>
            <a:ext uri="{FF2B5EF4-FFF2-40B4-BE49-F238E27FC236}">
              <a16:creationId xmlns:a16="http://schemas.microsoft.com/office/drawing/2014/main" id="{24BB87FF-6741-4E7A-A8A0-23B9321CD2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17" name="Text Box 7">
          <a:extLst>
            <a:ext uri="{FF2B5EF4-FFF2-40B4-BE49-F238E27FC236}">
              <a16:creationId xmlns:a16="http://schemas.microsoft.com/office/drawing/2014/main" id="{52E1093A-FBD9-45EC-A448-E62901E09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18" name="Text Box 7">
          <a:extLst>
            <a:ext uri="{FF2B5EF4-FFF2-40B4-BE49-F238E27FC236}">
              <a16:creationId xmlns:a16="http://schemas.microsoft.com/office/drawing/2014/main" id="{63932930-EFDE-4CC5-A8C6-E2E343B98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19" name="Text Box 7">
          <a:extLst>
            <a:ext uri="{FF2B5EF4-FFF2-40B4-BE49-F238E27FC236}">
              <a16:creationId xmlns:a16="http://schemas.microsoft.com/office/drawing/2014/main" id="{A806CB4E-A239-4A4B-94A1-C9F8432C4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20" name="Text Box 7">
          <a:extLst>
            <a:ext uri="{FF2B5EF4-FFF2-40B4-BE49-F238E27FC236}">
              <a16:creationId xmlns:a16="http://schemas.microsoft.com/office/drawing/2014/main" id="{F9B1F71F-8834-4302-BB67-59323E0918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21" name="Text Box 7">
          <a:extLst>
            <a:ext uri="{FF2B5EF4-FFF2-40B4-BE49-F238E27FC236}">
              <a16:creationId xmlns:a16="http://schemas.microsoft.com/office/drawing/2014/main" id="{A9B5D8E4-E4F2-44D4-8645-AA2563315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22" name="Text Box 7">
          <a:extLst>
            <a:ext uri="{FF2B5EF4-FFF2-40B4-BE49-F238E27FC236}">
              <a16:creationId xmlns:a16="http://schemas.microsoft.com/office/drawing/2014/main" id="{D7F9E9C3-5348-4C69-B27D-FD3CF0D94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23" name="Text Box 7">
          <a:extLst>
            <a:ext uri="{FF2B5EF4-FFF2-40B4-BE49-F238E27FC236}">
              <a16:creationId xmlns:a16="http://schemas.microsoft.com/office/drawing/2014/main" id="{3BFFDB78-16C8-4358-8780-9F0A52EF2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24" name="Text Box 7">
          <a:extLst>
            <a:ext uri="{FF2B5EF4-FFF2-40B4-BE49-F238E27FC236}">
              <a16:creationId xmlns:a16="http://schemas.microsoft.com/office/drawing/2014/main" id="{C86EB08B-9228-493F-92D6-B6ED0FB82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25" name="Text Box 7">
          <a:extLst>
            <a:ext uri="{FF2B5EF4-FFF2-40B4-BE49-F238E27FC236}">
              <a16:creationId xmlns:a16="http://schemas.microsoft.com/office/drawing/2014/main" id="{34816A78-393F-4C08-9FE0-DD844994C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26" name="Text Box 7">
          <a:extLst>
            <a:ext uri="{FF2B5EF4-FFF2-40B4-BE49-F238E27FC236}">
              <a16:creationId xmlns:a16="http://schemas.microsoft.com/office/drawing/2014/main" id="{387735A1-DF96-483C-88F5-C61831DA5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27" name="Text Box 7">
          <a:extLst>
            <a:ext uri="{FF2B5EF4-FFF2-40B4-BE49-F238E27FC236}">
              <a16:creationId xmlns:a16="http://schemas.microsoft.com/office/drawing/2014/main" id="{AAA4FE46-088F-4E82-9D53-AA2682D26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28" name="Text Box 7">
          <a:extLst>
            <a:ext uri="{FF2B5EF4-FFF2-40B4-BE49-F238E27FC236}">
              <a16:creationId xmlns:a16="http://schemas.microsoft.com/office/drawing/2014/main" id="{44C5E3E7-3ADC-4361-AAE7-701154E64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29" name="Text Box 7">
          <a:extLst>
            <a:ext uri="{FF2B5EF4-FFF2-40B4-BE49-F238E27FC236}">
              <a16:creationId xmlns:a16="http://schemas.microsoft.com/office/drawing/2014/main" id="{CD51DA2A-EA45-484D-954C-E32F2CDE56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30" name="Text Box 7">
          <a:extLst>
            <a:ext uri="{FF2B5EF4-FFF2-40B4-BE49-F238E27FC236}">
              <a16:creationId xmlns:a16="http://schemas.microsoft.com/office/drawing/2014/main" id="{6B1BE85F-8E35-4C92-83D7-471304418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31" name="Text Box 7">
          <a:extLst>
            <a:ext uri="{FF2B5EF4-FFF2-40B4-BE49-F238E27FC236}">
              <a16:creationId xmlns:a16="http://schemas.microsoft.com/office/drawing/2014/main" id="{71A9476E-37B1-4A3B-95F0-CCFE046E6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32" name="Text Box 7">
          <a:extLst>
            <a:ext uri="{FF2B5EF4-FFF2-40B4-BE49-F238E27FC236}">
              <a16:creationId xmlns:a16="http://schemas.microsoft.com/office/drawing/2014/main" id="{A53D7E12-4D22-491B-BE12-D1A49E0744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33" name="Text Box 7">
          <a:extLst>
            <a:ext uri="{FF2B5EF4-FFF2-40B4-BE49-F238E27FC236}">
              <a16:creationId xmlns:a16="http://schemas.microsoft.com/office/drawing/2014/main" id="{BA3929F6-3A15-4834-8D39-DD2BF65F0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34" name="Text Box 7">
          <a:extLst>
            <a:ext uri="{FF2B5EF4-FFF2-40B4-BE49-F238E27FC236}">
              <a16:creationId xmlns:a16="http://schemas.microsoft.com/office/drawing/2014/main" id="{97250BDC-DD37-45DE-B44F-93EB779C87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35" name="Text Box 7">
          <a:extLst>
            <a:ext uri="{FF2B5EF4-FFF2-40B4-BE49-F238E27FC236}">
              <a16:creationId xmlns:a16="http://schemas.microsoft.com/office/drawing/2014/main" id="{98777D13-B685-43D8-9DCF-9FFA00DB0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36" name="Text Box 7">
          <a:extLst>
            <a:ext uri="{FF2B5EF4-FFF2-40B4-BE49-F238E27FC236}">
              <a16:creationId xmlns:a16="http://schemas.microsoft.com/office/drawing/2014/main" id="{E1B40402-E80D-4994-A474-A05BA2780D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37" name="Text Box 7">
          <a:extLst>
            <a:ext uri="{FF2B5EF4-FFF2-40B4-BE49-F238E27FC236}">
              <a16:creationId xmlns:a16="http://schemas.microsoft.com/office/drawing/2014/main" id="{E65CC910-8461-4B6E-9062-BE6F2CB06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38" name="Text Box 7">
          <a:extLst>
            <a:ext uri="{FF2B5EF4-FFF2-40B4-BE49-F238E27FC236}">
              <a16:creationId xmlns:a16="http://schemas.microsoft.com/office/drawing/2014/main" id="{30F8B566-44ED-4E5A-8A7F-5A324CA7B5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39" name="Text Box 7">
          <a:extLst>
            <a:ext uri="{FF2B5EF4-FFF2-40B4-BE49-F238E27FC236}">
              <a16:creationId xmlns:a16="http://schemas.microsoft.com/office/drawing/2014/main" id="{3195D5CE-ADE6-4B21-AB16-C9503B6C5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40" name="Text Box 7">
          <a:extLst>
            <a:ext uri="{FF2B5EF4-FFF2-40B4-BE49-F238E27FC236}">
              <a16:creationId xmlns:a16="http://schemas.microsoft.com/office/drawing/2014/main" id="{F50FE801-3142-4987-852F-E025A6993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41" name="Text Box 7">
          <a:extLst>
            <a:ext uri="{FF2B5EF4-FFF2-40B4-BE49-F238E27FC236}">
              <a16:creationId xmlns:a16="http://schemas.microsoft.com/office/drawing/2014/main" id="{CB2D0EA6-1D43-4D92-B82E-A932E9CD7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42" name="Text Box 7">
          <a:extLst>
            <a:ext uri="{FF2B5EF4-FFF2-40B4-BE49-F238E27FC236}">
              <a16:creationId xmlns:a16="http://schemas.microsoft.com/office/drawing/2014/main" id="{95B71E1B-FD6B-4550-B89D-E189AC759F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43" name="Text Box 7">
          <a:extLst>
            <a:ext uri="{FF2B5EF4-FFF2-40B4-BE49-F238E27FC236}">
              <a16:creationId xmlns:a16="http://schemas.microsoft.com/office/drawing/2014/main" id="{B5BA2F44-5E0A-4067-A486-76F47C3ED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44" name="Text Box 7">
          <a:extLst>
            <a:ext uri="{FF2B5EF4-FFF2-40B4-BE49-F238E27FC236}">
              <a16:creationId xmlns:a16="http://schemas.microsoft.com/office/drawing/2014/main" id="{0E568AA1-F3F3-4F26-8163-01573D439F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45" name="Text Box 7">
          <a:extLst>
            <a:ext uri="{FF2B5EF4-FFF2-40B4-BE49-F238E27FC236}">
              <a16:creationId xmlns:a16="http://schemas.microsoft.com/office/drawing/2014/main" id="{DC2B3DB4-AE83-4788-81CC-A06E39B8F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46" name="Text Box 7">
          <a:extLst>
            <a:ext uri="{FF2B5EF4-FFF2-40B4-BE49-F238E27FC236}">
              <a16:creationId xmlns:a16="http://schemas.microsoft.com/office/drawing/2014/main" id="{31357E07-FF5E-4273-8F02-8CE0752946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47" name="Text Box 7">
          <a:extLst>
            <a:ext uri="{FF2B5EF4-FFF2-40B4-BE49-F238E27FC236}">
              <a16:creationId xmlns:a16="http://schemas.microsoft.com/office/drawing/2014/main" id="{BF3B9EF9-BEB3-4D80-AE41-CA9E87131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48" name="Text Box 7">
          <a:extLst>
            <a:ext uri="{FF2B5EF4-FFF2-40B4-BE49-F238E27FC236}">
              <a16:creationId xmlns:a16="http://schemas.microsoft.com/office/drawing/2014/main" id="{B8B0821F-A00A-4B23-B1D4-C06FC38AD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49" name="Text Box 7">
          <a:extLst>
            <a:ext uri="{FF2B5EF4-FFF2-40B4-BE49-F238E27FC236}">
              <a16:creationId xmlns:a16="http://schemas.microsoft.com/office/drawing/2014/main" id="{C0CB559F-2113-4408-90A8-2FBC605AF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50" name="Text Box 7">
          <a:extLst>
            <a:ext uri="{FF2B5EF4-FFF2-40B4-BE49-F238E27FC236}">
              <a16:creationId xmlns:a16="http://schemas.microsoft.com/office/drawing/2014/main" id="{106EB154-3275-419B-9917-02B0C214C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51" name="Text Box 7">
          <a:extLst>
            <a:ext uri="{FF2B5EF4-FFF2-40B4-BE49-F238E27FC236}">
              <a16:creationId xmlns:a16="http://schemas.microsoft.com/office/drawing/2014/main" id="{3042CB36-E945-4275-8072-5F5CB9CD0A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52" name="Text Box 7">
          <a:extLst>
            <a:ext uri="{FF2B5EF4-FFF2-40B4-BE49-F238E27FC236}">
              <a16:creationId xmlns:a16="http://schemas.microsoft.com/office/drawing/2014/main" id="{D314FFA8-361A-44F4-939A-3E1423200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53" name="Text Box 7">
          <a:extLst>
            <a:ext uri="{FF2B5EF4-FFF2-40B4-BE49-F238E27FC236}">
              <a16:creationId xmlns:a16="http://schemas.microsoft.com/office/drawing/2014/main" id="{261315D6-10DA-48BC-909F-7987060D3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54" name="Text Box 7">
          <a:extLst>
            <a:ext uri="{FF2B5EF4-FFF2-40B4-BE49-F238E27FC236}">
              <a16:creationId xmlns:a16="http://schemas.microsoft.com/office/drawing/2014/main" id="{F3CFCE62-2A7E-4621-B1AF-EE98F88C9E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55" name="Text Box 7">
          <a:extLst>
            <a:ext uri="{FF2B5EF4-FFF2-40B4-BE49-F238E27FC236}">
              <a16:creationId xmlns:a16="http://schemas.microsoft.com/office/drawing/2014/main" id="{8A0FE203-08BA-4C75-ABC4-ECFCBE65B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56" name="Text Box 7">
          <a:extLst>
            <a:ext uri="{FF2B5EF4-FFF2-40B4-BE49-F238E27FC236}">
              <a16:creationId xmlns:a16="http://schemas.microsoft.com/office/drawing/2014/main" id="{468AC3AE-4311-420C-BF01-56D5CA9557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57" name="Text Box 7">
          <a:extLst>
            <a:ext uri="{FF2B5EF4-FFF2-40B4-BE49-F238E27FC236}">
              <a16:creationId xmlns:a16="http://schemas.microsoft.com/office/drawing/2014/main" id="{82AF4571-CB6C-41C3-9D7A-17EA064A43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58" name="Text Box 7">
          <a:extLst>
            <a:ext uri="{FF2B5EF4-FFF2-40B4-BE49-F238E27FC236}">
              <a16:creationId xmlns:a16="http://schemas.microsoft.com/office/drawing/2014/main" id="{FC3526E5-0BAE-4BD1-982E-8537F91F6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59" name="Text Box 7">
          <a:extLst>
            <a:ext uri="{FF2B5EF4-FFF2-40B4-BE49-F238E27FC236}">
              <a16:creationId xmlns:a16="http://schemas.microsoft.com/office/drawing/2014/main" id="{9262CD66-6341-4800-B720-8E7A8C644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60" name="Text Box 7">
          <a:extLst>
            <a:ext uri="{FF2B5EF4-FFF2-40B4-BE49-F238E27FC236}">
              <a16:creationId xmlns:a16="http://schemas.microsoft.com/office/drawing/2014/main" id="{86449589-A0BC-402D-B315-63FA21812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61" name="Text Box 7">
          <a:extLst>
            <a:ext uri="{FF2B5EF4-FFF2-40B4-BE49-F238E27FC236}">
              <a16:creationId xmlns:a16="http://schemas.microsoft.com/office/drawing/2014/main" id="{C562C9FE-9754-492B-9BEB-4C71510E2B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62" name="Text Box 7">
          <a:extLst>
            <a:ext uri="{FF2B5EF4-FFF2-40B4-BE49-F238E27FC236}">
              <a16:creationId xmlns:a16="http://schemas.microsoft.com/office/drawing/2014/main" id="{5FEB6095-2F6E-4499-A5B2-619C4D373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63" name="Text Box 7">
          <a:extLst>
            <a:ext uri="{FF2B5EF4-FFF2-40B4-BE49-F238E27FC236}">
              <a16:creationId xmlns:a16="http://schemas.microsoft.com/office/drawing/2014/main" id="{C99E5FAD-6FA6-4174-B603-354D043AEB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64" name="Text Box 7">
          <a:extLst>
            <a:ext uri="{FF2B5EF4-FFF2-40B4-BE49-F238E27FC236}">
              <a16:creationId xmlns:a16="http://schemas.microsoft.com/office/drawing/2014/main" id="{6E0AC052-2638-453E-9ECD-A80EC5143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65" name="Text Box 7">
          <a:extLst>
            <a:ext uri="{FF2B5EF4-FFF2-40B4-BE49-F238E27FC236}">
              <a16:creationId xmlns:a16="http://schemas.microsoft.com/office/drawing/2014/main" id="{B8EC05FF-1ACF-47E3-8A90-297933EC3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66" name="Text Box 7">
          <a:extLst>
            <a:ext uri="{FF2B5EF4-FFF2-40B4-BE49-F238E27FC236}">
              <a16:creationId xmlns:a16="http://schemas.microsoft.com/office/drawing/2014/main" id="{D6246771-67A9-406E-B212-EB5B70A6E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67" name="Text Box 7">
          <a:extLst>
            <a:ext uri="{FF2B5EF4-FFF2-40B4-BE49-F238E27FC236}">
              <a16:creationId xmlns:a16="http://schemas.microsoft.com/office/drawing/2014/main" id="{A39953EC-D958-473A-9808-C39411B6E2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68" name="Text Box 7">
          <a:extLst>
            <a:ext uri="{FF2B5EF4-FFF2-40B4-BE49-F238E27FC236}">
              <a16:creationId xmlns:a16="http://schemas.microsoft.com/office/drawing/2014/main" id="{BACD47E1-5793-43D6-8807-ED232D638D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69" name="Text Box 7">
          <a:extLst>
            <a:ext uri="{FF2B5EF4-FFF2-40B4-BE49-F238E27FC236}">
              <a16:creationId xmlns:a16="http://schemas.microsoft.com/office/drawing/2014/main" id="{374FE70A-FB20-4C1A-A1D1-668EC740C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70" name="Text Box 7">
          <a:extLst>
            <a:ext uri="{FF2B5EF4-FFF2-40B4-BE49-F238E27FC236}">
              <a16:creationId xmlns:a16="http://schemas.microsoft.com/office/drawing/2014/main" id="{C95979F9-8E02-4758-98AF-51160CF01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71" name="Text Box 7">
          <a:extLst>
            <a:ext uri="{FF2B5EF4-FFF2-40B4-BE49-F238E27FC236}">
              <a16:creationId xmlns:a16="http://schemas.microsoft.com/office/drawing/2014/main" id="{EBF8F2EB-1A17-4221-A459-72179BF48D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72" name="Text Box 7">
          <a:extLst>
            <a:ext uri="{FF2B5EF4-FFF2-40B4-BE49-F238E27FC236}">
              <a16:creationId xmlns:a16="http://schemas.microsoft.com/office/drawing/2014/main" id="{2485D95B-ACEB-4C26-8C8B-2118DA8D6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73" name="Text Box 7">
          <a:extLst>
            <a:ext uri="{FF2B5EF4-FFF2-40B4-BE49-F238E27FC236}">
              <a16:creationId xmlns:a16="http://schemas.microsoft.com/office/drawing/2014/main" id="{A8870323-C905-4FAB-B373-29E73D417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74" name="Text Box 7">
          <a:extLst>
            <a:ext uri="{FF2B5EF4-FFF2-40B4-BE49-F238E27FC236}">
              <a16:creationId xmlns:a16="http://schemas.microsoft.com/office/drawing/2014/main" id="{05A87F89-B52B-4232-B3D9-D178BBB514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75" name="Text Box 7">
          <a:extLst>
            <a:ext uri="{FF2B5EF4-FFF2-40B4-BE49-F238E27FC236}">
              <a16:creationId xmlns:a16="http://schemas.microsoft.com/office/drawing/2014/main" id="{A56A671B-78E8-4F01-B0A9-0CFC1CD5B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76" name="Text Box 7">
          <a:extLst>
            <a:ext uri="{FF2B5EF4-FFF2-40B4-BE49-F238E27FC236}">
              <a16:creationId xmlns:a16="http://schemas.microsoft.com/office/drawing/2014/main" id="{F957CEE6-F08E-450F-9BC8-BB3C8E9CE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5377" name="Text Box 7">
          <a:extLst>
            <a:ext uri="{FF2B5EF4-FFF2-40B4-BE49-F238E27FC236}">
              <a16:creationId xmlns:a16="http://schemas.microsoft.com/office/drawing/2014/main" id="{A97CD7D2-0885-43CA-9D0B-1236982DBB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5378" name="Text Box 7">
          <a:extLst>
            <a:ext uri="{FF2B5EF4-FFF2-40B4-BE49-F238E27FC236}">
              <a16:creationId xmlns:a16="http://schemas.microsoft.com/office/drawing/2014/main" id="{E1957958-084C-46E7-A8BC-446757809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79" name="Text Box 7">
          <a:extLst>
            <a:ext uri="{FF2B5EF4-FFF2-40B4-BE49-F238E27FC236}">
              <a16:creationId xmlns:a16="http://schemas.microsoft.com/office/drawing/2014/main" id="{D4D6FCA3-928A-4102-AEDB-EB5B8C463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80" name="Text Box 7">
          <a:extLst>
            <a:ext uri="{FF2B5EF4-FFF2-40B4-BE49-F238E27FC236}">
              <a16:creationId xmlns:a16="http://schemas.microsoft.com/office/drawing/2014/main" id="{03294903-C634-41F0-8547-D8A083F4DF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81" name="Text Box 7">
          <a:extLst>
            <a:ext uri="{FF2B5EF4-FFF2-40B4-BE49-F238E27FC236}">
              <a16:creationId xmlns:a16="http://schemas.microsoft.com/office/drawing/2014/main" id="{609E19D1-783A-4512-B820-11FE30D7A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82" name="Text Box 7">
          <a:extLst>
            <a:ext uri="{FF2B5EF4-FFF2-40B4-BE49-F238E27FC236}">
              <a16:creationId xmlns:a16="http://schemas.microsoft.com/office/drawing/2014/main" id="{10B51E97-C427-4C53-8D53-E83EFA3496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83" name="Text Box 7">
          <a:extLst>
            <a:ext uri="{FF2B5EF4-FFF2-40B4-BE49-F238E27FC236}">
              <a16:creationId xmlns:a16="http://schemas.microsoft.com/office/drawing/2014/main" id="{6798A464-4B2E-4D89-B578-65D2E6533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84" name="Text Box 7">
          <a:extLst>
            <a:ext uri="{FF2B5EF4-FFF2-40B4-BE49-F238E27FC236}">
              <a16:creationId xmlns:a16="http://schemas.microsoft.com/office/drawing/2014/main" id="{CB5C1633-FBF4-4976-B777-893538A09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85" name="Text Box 7">
          <a:extLst>
            <a:ext uri="{FF2B5EF4-FFF2-40B4-BE49-F238E27FC236}">
              <a16:creationId xmlns:a16="http://schemas.microsoft.com/office/drawing/2014/main" id="{BB4ED7E4-DC58-4127-934A-CF7D6568E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86" name="Text Box 7">
          <a:extLst>
            <a:ext uri="{FF2B5EF4-FFF2-40B4-BE49-F238E27FC236}">
              <a16:creationId xmlns:a16="http://schemas.microsoft.com/office/drawing/2014/main" id="{36D09F26-1B4C-4857-89D9-D713EAFED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87" name="Text Box 7">
          <a:extLst>
            <a:ext uri="{FF2B5EF4-FFF2-40B4-BE49-F238E27FC236}">
              <a16:creationId xmlns:a16="http://schemas.microsoft.com/office/drawing/2014/main" id="{6A3DC3F3-31A8-4E45-8960-B946389B0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88" name="Text Box 7">
          <a:extLst>
            <a:ext uri="{FF2B5EF4-FFF2-40B4-BE49-F238E27FC236}">
              <a16:creationId xmlns:a16="http://schemas.microsoft.com/office/drawing/2014/main" id="{D3D49663-C011-40E4-8CB0-F18135BDD3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89" name="Text Box 7">
          <a:extLst>
            <a:ext uri="{FF2B5EF4-FFF2-40B4-BE49-F238E27FC236}">
              <a16:creationId xmlns:a16="http://schemas.microsoft.com/office/drawing/2014/main" id="{5B9F3E23-B15F-4C26-99EF-BBD3629D9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90" name="Text Box 7">
          <a:extLst>
            <a:ext uri="{FF2B5EF4-FFF2-40B4-BE49-F238E27FC236}">
              <a16:creationId xmlns:a16="http://schemas.microsoft.com/office/drawing/2014/main" id="{8ED7CF95-604F-4E0D-AC06-1CF1492E8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91" name="Text Box 7">
          <a:extLst>
            <a:ext uri="{FF2B5EF4-FFF2-40B4-BE49-F238E27FC236}">
              <a16:creationId xmlns:a16="http://schemas.microsoft.com/office/drawing/2014/main" id="{41E51998-04E9-4F78-BE25-6CF0BA0B3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92" name="Text Box 7">
          <a:extLst>
            <a:ext uri="{FF2B5EF4-FFF2-40B4-BE49-F238E27FC236}">
              <a16:creationId xmlns:a16="http://schemas.microsoft.com/office/drawing/2014/main" id="{3457C895-D164-424E-AB5F-3F36F2DAF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93" name="Text Box 7">
          <a:extLst>
            <a:ext uri="{FF2B5EF4-FFF2-40B4-BE49-F238E27FC236}">
              <a16:creationId xmlns:a16="http://schemas.microsoft.com/office/drawing/2014/main" id="{DD8A739F-6B3D-4DE9-9971-833A6B6A4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94" name="Text Box 7">
          <a:extLst>
            <a:ext uri="{FF2B5EF4-FFF2-40B4-BE49-F238E27FC236}">
              <a16:creationId xmlns:a16="http://schemas.microsoft.com/office/drawing/2014/main" id="{46231626-2BEA-474E-AD66-91AD3D10F2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95" name="Text Box 7">
          <a:extLst>
            <a:ext uri="{FF2B5EF4-FFF2-40B4-BE49-F238E27FC236}">
              <a16:creationId xmlns:a16="http://schemas.microsoft.com/office/drawing/2014/main" id="{D86CB5B7-1751-4639-8BA0-26A2C0524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96" name="Text Box 7">
          <a:extLst>
            <a:ext uri="{FF2B5EF4-FFF2-40B4-BE49-F238E27FC236}">
              <a16:creationId xmlns:a16="http://schemas.microsoft.com/office/drawing/2014/main" id="{E74BC8B0-E99F-4F45-AD7F-9A1B67C23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97" name="Text Box 7">
          <a:extLst>
            <a:ext uri="{FF2B5EF4-FFF2-40B4-BE49-F238E27FC236}">
              <a16:creationId xmlns:a16="http://schemas.microsoft.com/office/drawing/2014/main" id="{A809B476-5C53-4FE3-B772-44DB79091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98" name="Text Box 7">
          <a:extLst>
            <a:ext uri="{FF2B5EF4-FFF2-40B4-BE49-F238E27FC236}">
              <a16:creationId xmlns:a16="http://schemas.microsoft.com/office/drawing/2014/main" id="{C947AF67-6E4C-4A7D-96BE-8718B1490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399" name="Text Box 7">
          <a:extLst>
            <a:ext uri="{FF2B5EF4-FFF2-40B4-BE49-F238E27FC236}">
              <a16:creationId xmlns:a16="http://schemas.microsoft.com/office/drawing/2014/main" id="{8D4096FA-8621-4DCC-8A29-D9DA3E07F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00" name="Text Box 7">
          <a:extLst>
            <a:ext uri="{FF2B5EF4-FFF2-40B4-BE49-F238E27FC236}">
              <a16:creationId xmlns:a16="http://schemas.microsoft.com/office/drawing/2014/main" id="{69A73615-E597-447F-8E39-7227B5E5D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01" name="Text Box 7">
          <a:extLst>
            <a:ext uri="{FF2B5EF4-FFF2-40B4-BE49-F238E27FC236}">
              <a16:creationId xmlns:a16="http://schemas.microsoft.com/office/drawing/2014/main" id="{FB5EF19A-F8B5-483D-8CE6-042C5629AD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02" name="Text Box 7">
          <a:extLst>
            <a:ext uri="{FF2B5EF4-FFF2-40B4-BE49-F238E27FC236}">
              <a16:creationId xmlns:a16="http://schemas.microsoft.com/office/drawing/2014/main" id="{A4E5C135-D310-4D57-A747-A772495FA9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03" name="Text Box 7">
          <a:extLst>
            <a:ext uri="{FF2B5EF4-FFF2-40B4-BE49-F238E27FC236}">
              <a16:creationId xmlns:a16="http://schemas.microsoft.com/office/drawing/2014/main" id="{78DD0EA0-716D-44AD-A620-22EED38B8A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04" name="Text Box 7">
          <a:extLst>
            <a:ext uri="{FF2B5EF4-FFF2-40B4-BE49-F238E27FC236}">
              <a16:creationId xmlns:a16="http://schemas.microsoft.com/office/drawing/2014/main" id="{1E8226B3-9FE4-4640-ADA1-9E29384E94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05" name="Text Box 7">
          <a:extLst>
            <a:ext uri="{FF2B5EF4-FFF2-40B4-BE49-F238E27FC236}">
              <a16:creationId xmlns:a16="http://schemas.microsoft.com/office/drawing/2014/main" id="{C5795F53-3123-4052-BDCF-45F244A54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06" name="Text Box 7">
          <a:extLst>
            <a:ext uri="{FF2B5EF4-FFF2-40B4-BE49-F238E27FC236}">
              <a16:creationId xmlns:a16="http://schemas.microsoft.com/office/drawing/2014/main" id="{193D1475-6379-456A-8B54-5FE443E6A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07" name="Text Box 7">
          <a:extLst>
            <a:ext uri="{FF2B5EF4-FFF2-40B4-BE49-F238E27FC236}">
              <a16:creationId xmlns:a16="http://schemas.microsoft.com/office/drawing/2014/main" id="{F5DB6878-B7B8-47CA-A4E0-841C423A0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08" name="Text Box 7">
          <a:extLst>
            <a:ext uri="{FF2B5EF4-FFF2-40B4-BE49-F238E27FC236}">
              <a16:creationId xmlns:a16="http://schemas.microsoft.com/office/drawing/2014/main" id="{EFC19602-C437-499B-8D2C-DEE9BFA84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09" name="Text Box 7">
          <a:extLst>
            <a:ext uri="{FF2B5EF4-FFF2-40B4-BE49-F238E27FC236}">
              <a16:creationId xmlns:a16="http://schemas.microsoft.com/office/drawing/2014/main" id="{AA6030DC-B5E3-44C3-98BC-2FB2B77CB9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10" name="Text Box 7">
          <a:extLst>
            <a:ext uri="{FF2B5EF4-FFF2-40B4-BE49-F238E27FC236}">
              <a16:creationId xmlns:a16="http://schemas.microsoft.com/office/drawing/2014/main" id="{3F259324-6A42-4993-9F28-9E8BE39E8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11" name="Text Box 7">
          <a:extLst>
            <a:ext uri="{FF2B5EF4-FFF2-40B4-BE49-F238E27FC236}">
              <a16:creationId xmlns:a16="http://schemas.microsoft.com/office/drawing/2014/main" id="{2455D0A5-FCE6-4556-8687-172A63A432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12" name="Text Box 7">
          <a:extLst>
            <a:ext uri="{FF2B5EF4-FFF2-40B4-BE49-F238E27FC236}">
              <a16:creationId xmlns:a16="http://schemas.microsoft.com/office/drawing/2014/main" id="{89232E0F-B682-4F4F-A384-F6449FE9CC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13" name="Text Box 7">
          <a:extLst>
            <a:ext uri="{FF2B5EF4-FFF2-40B4-BE49-F238E27FC236}">
              <a16:creationId xmlns:a16="http://schemas.microsoft.com/office/drawing/2014/main" id="{7D78A645-840E-4445-BFCB-2DBA07D3DC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14" name="Text Box 7">
          <a:extLst>
            <a:ext uri="{FF2B5EF4-FFF2-40B4-BE49-F238E27FC236}">
              <a16:creationId xmlns:a16="http://schemas.microsoft.com/office/drawing/2014/main" id="{4463E86F-BEC9-483A-AEF5-8AE7BBCDF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15" name="Text Box 7">
          <a:extLst>
            <a:ext uri="{FF2B5EF4-FFF2-40B4-BE49-F238E27FC236}">
              <a16:creationId xmlns:a16="http://schemas.microsoft.com/office/drawing/2014/main" id="{1659142C-42F7-41D1-95E1-6AB00D6E1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16" name="Text Box 7">
          <a:extLst>
            <a:ext uri="{FF2B5EF4-FFF2-40B4-BE49-F238E27FC236}">
              <a16:creationId xmlns:a16="http://schemas.microsoft.com/office/drawing/2014/main" id="{AFB321CB-D0C9-4791-847A-B94F155F23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17" name="Text Box 7">
          <a:extLst>
            <a:ext uri="{FF2B5EF4-FFF2-40B4-BE49-F238E27FC236}">
              <a16:creationId xmlns:a16="http://schemas.microsoft.com/office/drawing/2014/main" id="{7EA30CD8-E729-4F81-8282-16A2A190D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18" name="Text Box 7">
          <a:extLst>
            <a:ext uri="{FF2B5EF4-FFF2-40B4-BE49-F238E27FC236}">
              <a16:creationId xmlns:a16="http://schemas.microsoft.com/office/drawing/2014/main" id="{A25497C3-E541-453F-BC90-DC9709795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19" name="Text Box 7">
          <a:extLst>
            <a:ext uri="{FF2B5EF4-FFF2-40B4-BE49-F238E27FC236}">
              <a16:creationId xmlns:a16="http://schemas.microsoft.com/office/drawing/2014/main" id="{0D21821C-1B44-412A-86A3-8DE8B8B69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20" name="Text Box 7">
          <a:extLst>
            <a:ext uri="{FF2B5EF4-FFF2-40B4-BE49-F238E27FC236}">
              <a16:creationId xmlns:a16="http://schemas.microsoft.com/office/drawing/2014/main" id="{93C2D5C6-D648-43DA-8D93-11C1EA913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21" name="Text Box 7">
          <a:extLst>
            <a:ext uri="{FF2B5EF4-FFF2-40B4-BE49-F238E27FC236}">
              <a16:creationId xmlns:a16="http://schemas.microsoft.com/office/drawing/2014/main" id="{CA7031A5-AEF4-4D88-B7AC-5A27D4CC8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22" name="Text Box 7">
          <a:extLst>
            <a:ext uri="{FF2B5EF4-FFF2-40B4-BE49-F238E27FC236}">
              <a16:creationId xmlns:a16="http://schemas.microsoft.com/office/drawing/2014/main" id="{C77A5CD0-2A1F-4367-B643-E0A56BFEF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23" name="Text Box 7">
          <a:extLst>
            <a:ext uri="{FF2B5EF4-FFF2-40B4-BE49-F238E27FC236}">
              <a16:creationId xmlns:a16="http://schemas.microsoft.com/office/drawing/2014/main" id="{95EEBF4C-7C19-40D1-A3D6-E866CDC24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24" name="Text Box 7">
          <a:extLst>
            <a:ext uri="{FF2B5EF4-FFF2-40B4-BE49-F238E27FC236}">
              <a16:creationId xmlns:a16="http://schemas.microsoft.com/office/drawing/2014/main" id="{E3CEA5A7-2931-41A4-BF97-573C450A1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25" name="Text Box 7">
          <a:extLst>
            <a:ext uri="{FF2B5EF4-FFF2-40B4-BE49-F238E27FC236}">
              <a16:creationId xmlns:a16="http://schemas.microsoft.com/office/drawing/2014/main" id="{2CE9C4F9-DA98-4973-85CF-0086F142E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26" name="Text Box 7">
          <a:extLst>
            <a:ext uri="{FF2B5EF4-FFF2-40B4-BE49-F238E27FC236}">
              <a16:creationId xmlns:a16="http://schemas.microsoft.com/office/drawing/2014/main" id="{FC8DA8DC-82A0-45B0-A89B-1FED55B9F0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27" name="Text Box 7">
          <a:extLst>
            <a:ext uri="{FF2B5EF4-FFF2-40B4-BE49-F238E27FC236}">
              <a16:creationId xmlns:a16="http://schemas.microsoft.com/office/drawing/2014/main" id="{597BE022-1EF2-4899-8FBE-B4F5348888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28" name="Text Box 7">
          <a:extLst>
            <a:ext uri="{FF2B5EF4-FFF2-40B4-BE49-F238E27FC236}">
              <a16:creationId xmlns:a16="http://schemas.microsoft.com/office/drawing/2014/main" id="{83F40805-56AC-434A-9265-DF8DEE200C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29" name="Text Box 7">
          <a:extLst>
            <a:ext uri="{FF2B5EF4-FFF2-40B4-BE49-F238E27FC236}">
              <a16:creationId xmlns:a16="http://schemas.microsoft.com/office/drawing/2014/main" id="{71F7F66A-53F8-4ABD-9FF7-0759FDB6B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30" name="Text Box 7">
          <a:extLst>
            <a:ext uri="{FF2B5EF4-FFF2-40B4-BE49-F238E27FC236}">
              <a16:creationId xmlns:a16="http://schemas.microsoft.com/office/drawing/2014/main" id="{C5220D61-FCD2-432E-AF80-9BAEC0EE8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19</xdr:row>
      <xdr:rowOff>5689</xdr:rowOff>
    </xdr:from>
    <xdr:to>
      <xdr:col>17</xdr:col>
      <xdr:colOff>1155990</xdr:colOff>
      <xdr:row>19</xdr:row>
      <xdr:rowOff>5689</xdr:rowOff>
    </xdr:to>
    <xdr:sp macro="[1]!mostrarControlesExistentes" textlink="">
      <xdr:nvSpPr>
        <xdr:cNvPr id="5431" name="Text Box 7">
          <a:extLst>
            <a:ext uri="{FF2B5EF4-FFF2-40B4-BE49-F238E27FC236}">
              <a16:creationId xmlns:a16="http://schemas.microsoft.com/office/drawing/2014/main" id="{2B355499-E1C6-4EDA-8B11-8DEAFC5624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32" name="Text Box 7">
          <a:extLst>
            <a:ext uri="{FF2B5EF4-FFF2-40B4-BE49-F238E27FC236}">
              <a16:creationId xmlns:a16="http://schemas.microsoft.com/office/drawing/2014/main" id="{73664865-BC4A-480B-B291-802AC7C34C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33" name="Text Box 7">
          <a:extLst>
            <a:ext uri="{FF2B5EF4-FFF2-40B4-BE49-F238E27FC236}">
              <a16:creationId xmlns:a16="http://schemas.microsoft.com/office/drawing/2014/main" id="{E967C117-AA89-46F9-8877-719CF6B686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34" name="Text Box 7">
          <a:extLst>
            <a:ext uri="{FF2B5EF4-FFF2-40B4-BE49-F238E27FC236}">
              <a16:creationId xmlns:a16="http://schemas.microsoft.com/office/drawing/2014/main" id="{2B94ED3E-4B68-41F1-9ADC-493A0C7EB3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35" name="Text Box 7">
          <a:extLst>
            <a:ext uri="{FF2B5EF4-FFF2-40B4-BE49-F238E27FC236}">
              <a16:creationId xmlns:a16="http://schemas.microsoft.com/office/drawing/2014/main" id="{29168923-8CE6-42E2-A61B-C43C59B99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36" name="Text Box 7">
          <a:extLst>
            <a:ext uri="{FF2B5EF4-FFF2-40B4-BE49-F238E27FC236}">
              <a16:creationId xmlns:a16="http://schemas.microsoft.com/office/drawing/2014/main" id="{1ED18F3B-1D8A-4AB4-8182-C4E32030D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37" name="Text Box 7">
          <a:extLst>
            <a:ext uri="{FF2B5EF4-FFF2-40B4-BE49-F238E27FC236}">
              <a16:creationId xmlns:a16="http://schemas.microsoft.com/office/drawing/2014/main" id="{92A6CCA8-4567-4D8D-9856-B738FFD15F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38" name="Text Box 7">
          <a:extLst>
            <a:ext uri="{FF2B5EF4-FFF2-40B4-BE49-F238E27FC236}">
              <a16:creationId xmlns:a16="http://schemas.microsoft.com/office/drawing/2014/main" id="{66A69FE8-DB98-4AE1-B766-947502B7D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39" name="Text Box 7">
          <a:extLst>
            <a:ext uri="{FF2B5EF4-FFF2-40B4-BE49-F238E27FC236}">
              <a16:creationId xmlns:a16="http://schemas.microsoft.com/office/drawing/2014/main" id="{2EB6C626-E9F4-4F34-932A-7165D6BC9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40" name="Text Box 7">
          <a:extLst>
            <a:ext uri="{FF2B5EF4-FFF2-40B4-BE49-F238E27FC236}">
              <a16:creationId xmlns:a16="http://schemas.microsoft.com/office/drawing/2014/main" id="{45E62BAC-C5A1-4987-B1F5-03EC3E938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41" name="Text Box 7">
          <a:extLst>
            <a:ext uri="{FF2B5EF4-FFF2-40B4-BE49-F238E27FC236}">
              <a16:creationId xmlns:a16="http://schemas.microsoft.com/office/drawing/2014/main" id="{034EC7E0-C7B1-4EF1-8C32-04AEDD153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42" name="Text Box 7">
          <a:extLst>
            <a:ext uri="{FF2B5EF4-FFF2-40B4-BE49-F238E27FC236}">
              <a16:creationId xmlns:a16="http://schemas.microsoft.com/office/drawing/2014/main" id="{55181FD8-A779-4883-8C2B-7EFE2FB94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43" name="Text Box 7">
          <a:extLst>
            <a:ext uri="{FF2B5EF4-FFF2-40B4-BE49-F238E27FC236}">
              <a16:creationId xmlns:a16="http://schemas.microsoft.com/office/drawing/2014/main" id="{627B23D1-B059-4132-BF26-3DE4E47D9C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44" name="Text Box 7">
          <a:extLst>
            <a:ext uri="{FF2B5EF4-FFF2-40B4-BE49-F238E27FC236}">
              <a16:creationId xmlns:a16="http://schemas.microsoft.com/office/drawing/2014/main" id="{13D8804C-F404-40F6-81AD-CF4602EEA5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45" name="Text Box 7">
          <a:extLst>
            <a:ext uri="{FF2B5EF4-FFF2-40B4-BE49-F238E27FC236}">
              <a16:creationId xmlns:a16="http://schemas.microsoft.com/office/drawing/2014/main" id="{DD36DA21-B158-4B5F-B4BD-3D2497CF65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46" name="Text Box 7">
          <a:extLst>
            <a:ext uri="{FF2B5EF4-FFF2-40B4-BE49-F238E27FC236}">
              <a16:creationId xmlns:a16="http://schemas.microsoft.com/office/drawing/2014/main" id="{06086A2E-2768-43FE-AC09-AA42939AB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47" name="Text Box 7">
          <a:extLst>
            <a:ext uri="{FF2B5EF4-FFF2-40B4-BE49-F238E27FC236}">
              <a16:creationId xmlns:a16="http://schemas.microsoft.com/office/drawing/2014/main" id="{027190D5-24C4-43CC-AA0B-9C4A80FE7F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48" name="Text Box 7">
          <a:extLst>
            <a:ext uri="{FF2B5EF4-FFF2-40B4-BE49-F238E27FC236}">
              <a16:creationId xmlns:a16="http://schemas.microsoft.com/office/drawing/2014/main" id="{3D68BA92-0FC8-456B-8E0B-F6D631321C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49" name="Text Box 7">
          <a:extLst>
            <a:ext uri="{FF2B5EF4-FFF2-40B4-BE49-F238E27FC236}">
              <a16:creationId xmlns:a16="http://schemas.microsoft.com/office/drawing/2014/main" id="{DD61CC6B-19ED-4E0F-9BD4-99D55FBBC5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50" name="Text Box 7">
          <a:extLst>
            <a:ext uri="{FF2B5EF4-FFF2-40B4-BE49-F238E27FC236}">
              <a16:creationId xmlns:a16="http://schemas.microsoft.com/office/drawing/2014/main" id="{92107415-BD4C-4B63-83CB-EEB18D0DE1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51" name="Text Box 7">
          <a:extLst>
            <a:ext uri="{FF2B5EF4-FFF2-40B4-BE49-F238E27FC236}">
              <a16:creationId xmlns:a16="http://schemas.microsoft.com/office/drawing/2014/main" id="{D677D667-1CE7-41A8-B407-0EEE9FAC9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52" name="Text Box 7">
          <a:extLst>
            <a:ext uri="{FF2B5EF4-FFF2-40B4-BE49-F238E27FC236}">
              <a16:creationId xmlns:a16="http://schemas.microsoft.com/office/drawing/2014/main" id="{7970DE3A-90F7-4595-9A71-F85AE84AD4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53" name="Text Box 7">
          <a:extLst>
            <a:ext uri="{FF2B5EF4-FFF2-40B4-BE49-F238E27FC236}">
              <a16:creationId xmlns:a16="http://schemas.microsoft.com/office/drawing/2014/main" id="{D0D62FCD-2FB3-4D4B-A030-6BFDC03BE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54" name="Text Box 7">
          <a:extLst>
            <a:ext uri="{FF2B5EF4-FFF2-40B4-BE49-F238E27FC236}">
              <a16:creationId xmlns:a16="http://schemas.microsoft.com/office/drawing/2014/main" id="{1003D5EA-0606-4BD7-9153-712614A462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55" name="Text Box 7">
          <a:extLst>
            <a:ext uri="{FF2B5EF4-FFF2-40B4-BE49-F238E27FC236}">
              <a16:creationId xmlns:a16="http://schemas.microsoft.com/office/drawing/2014/main" id="{60598F10-8986-4A56-AD26-6AA128D1EE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56" name="Text Box 7">
          <a:extLst>
            <a:ext uri="{FF2B5EF4-FFF2-40B4-BE49-F238E27FC236}">
              <a16:creationId xmlns:a16="http://schemas.microsoft.com/office/drawing/2014/main" id="{DE5E2C02-1B8F-431C-AFCD-15B9B7037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57" name="Text Box 7">
          <a:extLst>
            <a:ext uri="{FF2B5EF4-FFF2-40B4-BE49-F238E27FC236}">
              <a16:creationId xmlns:a16="http://schemas.microsoft.com/office/drawing/2014/main" id="{E48A8C7F-DDA0-4D46-9177-D401A44797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58" name="Text Box 7">
          <a:extLst>
            <a:ext uri="{FF2B5EF4-FFF2-40B4-BE49-F238E27FC236}">
              <a16:creationId xmlns:a16="http://schemas.microsoft.com/office/drawing/2014/main" id="{20592137-C3DB-4DC8-AAB7-9FEDB65B7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59" name="Text Box 7">
          <a:extLst>
            <a:ext uri="{FF2B5EF4-FFF2-40B4-BE49-F238E27FC236}">
              <a16:creationId xmlns:a16="http://schemas.microsoft.com/office/drawing/2014/main" id="{A4B8DA21-2C38-4F50-A2D7-55BC4F8C8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60" name="Text Box 7">
          <a:extLst>
            <a:ext uri="{FF2B5EF4-FFF2-40B4-BE49-F238E27FC236}">
              <a16:creationId xmlns:a16="http://schemas.microsoft.com/office/drawing/2014/main" id="{20D7EC01-385C-43AC-A827-4D28BB0DFC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61" name="Text Box 7">
          <a:extLst>
            <a:ext uri="{FF2B5EF4-FFF2-40B4-BE49-F238E27FC236}">
              <a16:creationId xmlns:a16="http://schemas.microsoft.com/office/drawing/2014/main" id="{9F9158F5-408F-4BFB-B931-8F41DD5DE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62" name="Text Box 7">
          <a:extLst>
            <a:ext uri="{FF2B5EF4-FFF2-40B4-BE49-F238E27FC236}">
              <a16:creationId xmlns:a16="http://schemas.microsoft.com/office/drawing/2014/main" id="{30149EEF-F441-4657-B2C3-E3241EF2F7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63" name="Text Box 7">
          <a:extLst>
            <a:ext uri="{FF2B5EF4-FFF2-40B4-BE49-F238E27FC236}">
              <a16:creationId xmlns:a16="http://schemas.microsoft.com/office/drawing/2014/main" id="{F0D4A6B1-4CD9-475F-B9C8-13FFBBF4C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64" name="Text Box 7">
          <a:extLst>
            <a:ext uri="{FF2B5EF4-FFF2-40B4-BE49-F238E27FC236}">
              <a16:creationId xmlns:a16="http://schemas.microsoft.com/office/drawing/2014/main" id="{C53D9A15-B8FE-4494-B28E-BF23FD15C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65" name="Text Box 7">
          <a:extLst>
            <a:ext uri="{FF2B5EF4-FFF2-40B4-BE49-F238E27FC236}">
              <a16:creationId xmlns:a16="http://schemas.microsoft.com/office/drawing/2014/main" id="{3774A150-54AE-4E15-85EB-F0DC054FAC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66" name="Text Box 7">
          <a:extLst>
            <a:ext uri="{FF2B5EF4-FFF2-40B4-BE49-F238E27FC236}">
              <a16:creationId xmlns:a16="http://schemas.microsoft.com/office/drawing/2014/main" id="{01C4A950-2A96-4413-95F7-020B0F49D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67" name="Text Box 7">
          <a:extLst>
            <a:ext uri="{FF2B5EF4-FFF2-40B4-BE49-F238E27FC236}">
              <a16:creationId xmlns:a16="http://schemas.microsoft.com/office/drawing/2014/main" id="{460423CB-3F63-436A-BFAB-29E01988D9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68" name="Text Box 7">
          <a:extLst>
            <a:ext uri="{FF2B5EF4-FFF2-40B4-BE49-F238E27FC236}">
              <a16:creationId xmlns:a16="http://schemas.microsoft.com/office/drawing/2014/main" id="{C48F592C-9D9A-4A5A-8DA1-C8B07EFEF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69" name="Text Box 7">
          <a:extLst>
            <a:ext uri="{FF2B5EF4-FFF2-40B4-BE49-F238E27FC236}">
              <a16:creationId xmlns:a16="http://schemas.microsoft.com/office/drawing/2014/main" id="{A14360B7-F33A-45EF-AF0A-8B8182BCB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70" name="Text Box 7">
          <a:extLst>
            <a:ext uri="{FF2B5EF4-FFF2-40B4-BE49-F238E27FC236}">
              <a16:creationId xmlns:a16="http://schemas.microsoft.com/office/drawing/2014/main" id="{97056636-353B-4FD0-83A2-595828E5E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71" name="Text Box 7">
          <a:extLst>
            <a:ext uri="{FF2B5EF4-FFF2-40B4-BE49-F238E27FC236}">
              <a16:creationId xmlns:a16="http://schemas.microsoft.com/office/drawing/2014/main" id="{10EE2E0E-80BC-4149-8B19-C4FAF22E8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72" name="Text Box 7">
          <a:extLst>
            <a:ext uri="{FF2B5EF4-FFF2-40B4-BE49-F238E27FC236}">
              <a16:creationId xmlns:a16="http://schemas.microsoft.com/office/drawing/2014/main" id="{50624B14-24A5-47E5-9EFB-94A68CBD50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73" name="Text Box 7">
          <a:extLst>
            <a:ext uri="{FF2B5EF4-FFF2-40B4-BE49-F238E27FC236}">
              <a16:creationId xmlns:a16="http://schemas.microsoft.com/office/drawing/2014/main" id="{E7B11B67-C07C-4605-8428-26B22EF76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74" name="Text Box 7">
          <a:extLst>
            <a:ext uri="{FF2B5EF4-FFF2-40B4-BE49-F238E27FC236}">
              <a16:creationId xmlns:a16="http://schemas.microsoft.com/office/drawing/2014/main" id="{4517DE35-B56D-4D6A-8916-BBBAA20C6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75" name="Text Box 7">
          <a:extLst>
            <a:ext uri="{FF2B5EF4-FFF2-40B4-BE49-F238E27FC236}">
              <a16:creationId xmlns:a16="http://schemas.microsoft.com/office/drawing/2014/main" id="{1F085998-D099-47EB-8BFF-1BC0231D8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76" name="Text Box 7">
          <a:extLst>
            <a:ext uri="{FF2B5EF4-FFF2-40B4-BE49-F238E27FC236}">
              <a16:creationId xmlns:a16="http://schemas.microsoft.com/office/drawing/2014/main" id="{244D6970-8221-4D9E-850B-2C5EE8EEBE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77" name="Text Box 7">
          <a:extLst>
            <a:ext uri="{FF2B5EF4-FFF2-40B4-BE49-F238E27FC236}">
              <a16:creationId xmlns:a16="http://schemas.microsoft.com/office/drawing/2014/main" id="{47A2218B-D57E-4C38-B3A3-4089AFCD0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78" name="Text Box 7">
          <a:extLst>
            <a:ext uri="{FF2B5EF4-FFF2-40B4-BE49-F238E27FC236}">
              <a16:creationId xmlns:a16="http://schemas.microsoft.com/office/drawing/2014/main" id="{8665EB46-E2FC-4CC4-A305-5CFC6F0F5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79" name="Text Box 7">
          <a:extLst>
            <a:ext uri="{FF2B5EF4-FFF2-40B4-BE49-F238E27FC236}">
              <a16:creationId xmlns:a16="http://schemas.microsoft.com/office/drawing/2014/main" id="{57D51346-9616-44CA-9B2A-D3AD4706F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80" name="Text Box 7">
          <a:extLst>
            <a:ext uri="{FF2B5EF4-FFF2-40B4-BE49-F238E27FC236}">
              <a16:creationId xmlns:a16="http://schemas.microsoft.com/office/drawing/2014/main" id="{8187CEBB-F076-4125-BF34-AC3B52A66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81" name="Text Box 7">
          <a:extLst>
            <a:ext uri="{FF2B5EF4-FFF2-40B4-BE49-F238E27FC236}">
              <a16:creationId xmlns:a16="http://schemas.microsoft.com/office/drawing/2014/main" id="{C4E995CC-11E3-4161-9E19-E3D81501E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82" name="Text Box 7">
          <a:extLst>
            <a:ext uri="{FF2B5EF4-FFF2-40B4-BE49-F238E27FC236}">
              <a16:creationId xmlns:a16="http://schemas.microsoft.com/office/drawing/2014/main" id="{A2F02156-9513-46F1-AC3E-DECBEDFCF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5483" name="Text Box 7">
          <a:extLst>
            <a:ext uri="{FF2B5EF4-FFF2-40B4-BE49-F238E27FC236}">
              <a16:creationId xmlns:a16="http://schemas.microsoft.com/office/drawing/2014/main" id="{D84FC312-160E-4359-BE67-45B986B6B4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034" name="Text Box 7">
          <a:extLst>
            <a:ext uri="{FF2B5EF4-FFF2-40B4-BE49-F238E27FC236}">
              <a16:creationId xmlns:a16="http://schemas.microsoft.com/office/drawing/2014/main" id="{823FCA1F-21D2-4BE2-9B0E-9646E5168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042" name="Text Box 7">
          <a:extLst>
            <a:ext uri="{FF2B5EF4-FFF2-40B4-BE49-F238E27FC236}">
              <a16:creationId xmlns:a16="http://schemas.microsoft.com/office/drawing/2014/main" id="{A808243A-35AD-452B-BD5E-D571A4211A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048" name="Text Box 7">
          <a:extLst>
            <a:ext uri="{FF2B5EF4-FFF2-40B4-BE49-F238E27FC236}">
              <a16:creationId xmlns:a16="http://schemas.microsoft.com/office/drawing/2014/main" id="{3BDC3B37-59F9-4D0A-A76F-006A7BCD1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049" name="Text Box 7">
          <a:extLst>
            <a:ext uri="{FF2B5EF4-FFF2-40B4-BE49-F238E27FC236}">
              <a16:creationId xmlns:a16="http://schemas.microsoft.com/office/drawing/2014/main" id="{77F8DFD4-0513-42A6-9B60-9FE4B319F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84" name="Text Box 7">
          <a:extLst>
            <a:ext uri="{FF2B5EF4-FFF2-40B4-BE49-F238E27FC236}">
              <a16:creationId xmlns:a16="http://schemas.microsoft.com/office/drawing/2014/main" id="{B5ADF993-5C84-4428-A5A2-294AD77F78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85" name="Text Box 7">
          <a:extLst>
            <a:ext uri="{FF2B5EF4-FFF2-40B4-BE49-F238E27FC236}">
              <a16:creationId xmlns:a16="http://schemas.microsoft.com/office/drawing/2014/main" id="{1FD87DDD-F852-4AB3-9AD3-E83A831A2D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86" name="Text Box 7">
          <a:extLst>
            <a:ext uri="{FF2B5EF4-FFF2-40B4-BE49-F238E27FC236}">
              <a16:creationId xmlns:a16="http://schemas.microsoft.com/office/drawing/2014/main" id="{4151F3EC-9DBB-4743-A11F-397ECB82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87" name="Text Box 7">
          <a:extLst>
            <a:ext uri="{FF2B5EF4-FFF2-40B4-BE49-F238E27FC236}">
              <a16:creationId xmlns:a16="http://schemas.microsoft.com/office/drawing/2014/main" id="{F7329FB6-58CE-41FE-A9B2-71262283C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88" name="Text Box 7">
          <a:extLst>
            <a:ext uri="{FF2B5EF4-FFF2-40B4-BE49-F238E27FC236}">
              <a16:creationId xmlns:a16="http://schemas.microsoft.com/office/drawing/2014/main" id="{70DD59BD-1CC3-4D66-A5F0-3B3F250F5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89" name="Text Box 7">
          <a:extLst>
            <a:ext uri="{FF2B5EF4-FFF2-40B4-BE49-F238E27FC236}">
              <a16:creationId xmlns:a16="http://schemas.microsoft.com/office/drawing/2014/main" id="{2719865B-2A10-467E-AFE9-CED65E26AC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90" name="Text Box 7">
          <a:extLst>
            <a:ext uri="{FF2B5EF4-FFF2-40B4-BE49-F238E27FC236}">
              <a16:creationId xmlns:a16="http://schemas.microsoft.com/office/drawing/2014/main" id="{A6D869A6-90D8-41FF-9DA3-BC4BE5951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91" name="Text Box 7">
          <a:extLst>
            <a:ext uri="{FF2B5EF4-FFF2-40B4-BE49-F238E27FC236}">
              <a16:creationId xmlns:a16="http://schemas.microsoft.com/office/drawing/2014/main" id="{A4BDB1CF-2A88-44D9-A920-C87CF323B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92" name="Text Box 7">
          <a:extLst>
            <a:ext uri="{FF2B5EF4-FFF2-40B4-BE49-F238E27FC236}">
              <a16:creationId xmlns:a16="http://schemas.microsoft.com/office/drawing/2014/main" id="{F57AE477-D9B9-4BD8-8721-3EB939EDC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93" name="Text Box 7">
          <a:extLst>
            <a:ext uri="{FF2B5EF4-FFF2-40B4-BE49-F238E27FC236}">
              <a16:creationId xmlns:a16="http://schemas.microsoft.com/office/drawing/2014/main" id="{BAD62914-DDB2-4EFE-A34B-D5B7448AD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94" name="Text Box 7">
          <a:extLst>
            <a:ext uri="{FF2B5EF4-FFF2-40B4-BE49-F238E27FC236}">
              <a16:creationId xmlns:a16="http://schemas.microsoft.com/office/drawing/2014/main" id="{89346D74-A771-458D-A859-04B28F995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95" name="Text Box 7">
          <a:extLst>
            <a:ext uri="{FF2B5EF4-FFF2-40B4-BE49-F238E27FC236}">
              <a16:creationId xmlns:a16="http://schemas.microsoft.com/office/drawing/2014/main" id="{89BFACE7-C705-4441-8925-28F1B15135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96" name="Text Box 7">
          <a:extLst>
            <a:ext uri="{FF2B5EF4-FFF2-40B4-BE49-F238E27FC236}">
              <a16:creationId xmlns:a16="http://schemas.microsoft.com/office/drawing/2014/main" id="{F1BAC242-EE3C-42B3-B2A7-699D11F7AC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97" name="Text Box 7">
          <a:extLst>
            <a:ext uri="{FF2B5EF4-FFF2-40B4-BE49-F238E27FC236}">
              <a16:creationId xmlns:a16="http://schemas.microsoft.com/office/drawing/2014/main" id="{C5355A1C-F64E-4563-8F3A-947BB9CA91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98" name="Text Box 7">
          <a:extLst>
            <a:ext uri="{FF2B5EF4-FFF2-40B4-BE49-F238E27FC236}">
              <a16:creationId xmlns:a16="http://schemas.microsoft.com/office/drawing/2014/main" id="{837E388D-F59E-4CA8-A2E2-7AB450A26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499" name="Text Box 7">
          <a:extLst>
            <a:ext uri="{FF2B5EF4-FFF2-40B4-BE49-F238E27FC236}">
              <a16:creationId xmlns:a16="http://schemas.microsoft.com/office/drawing/2014/main" id="{A3A7B54F-C9D7-4639-B8DD-D3C3F93067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00" name="Text Box 7">
          <a:extLst>
            <a:ext uri="{FF2B5EF4-FFF2-40B4-BE49-F238E27FC236}">
              <a16:creationId xmlns:a16="http://schemas.microsoft.com/office/drawing/2014/main" id="{71C95265-1CAD-45F9-9924-4B9043E79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01" name="Text Box 7">
          <a:extLst>
            <a:ext uri="{FF2B5EF4-FFF2-40B4-BE49-F238E27FC236}">
              <a16:creationId xmlns:a16="http://schemas.microsoft.com/office/drawing/2014/main" id="{5324B067-1F1B-4E5E-8B35-FDB67B4021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02" name="Text Box 7">
          <a:extLst>
            <a:ext uri="{FF2B5EF4-FFF2-40B4-BE49-F238E27FC236}">
              <a16:creationId xmlns:a16="http://schemas.microsoft.com/office/drawing/2014/main" id="{C3927B93-CC17-4B3A-82F7-60EA0B6E40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03" name="Text Box 7">
          <a:extLst>
            <a:ext uri="{FF2B5EF4-FFF2-40B4-BE49-F238E27FC236}">
              <a16:creationId xmlns:a16="http://schemas.microsoft.com/office/drawing/2014/main" id="{502CFB10-A25E-4E1B-8858-D100053D1C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04" name="Text Box 7">
          <a:extLst>
            <a:ext uri="{FF2B5EF4-FFF2-40B4-BE49-F238E27FC236}">
              <a16:creationId xmlns:a16="http://schemas.microsoft.com/office/drawing/2014/main" id="{970D7958-CD42-4902-AC75-FBA5FF58C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05" name="Text Box 7">
          <a:extLst>
            <a:ext uri="{FF2B5EF4-FFF2-40B4-BE49-F238E27FC236}">
              <a16:creationId xmlns:a16="http://schemas.microsoft.com/office/drawing/2014/main" id="{964E2918-D76A-47A1-9612-32CFBDC54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06" name="Text Box 7">
          <a:extLst>
            <a:ext uri="{FF2B5EF4-FFF2-40B4-BE49-F238E27FC236}">
              <a16:creationId xmlns:a16="http://schemas.microsoft.com/office/drawing/2014/main" id="{2C60CBFA-BFC3-48E7-9B4C-BC8C00741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07" name="Text Box 7">
          <a:extLst>
            <a:ext uri="{FF2B5EF4-FFF2-40B4-BE49-F238E27FC236}">
              <a16:creationId xmlns:a16="http://schemas.microsoft.com/office/drawing/2014/main" id="{0575AB3C-E73C-4799-9953-D7D363FD3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08" name="Text Box 7">
          <a:extLst>
            <a:ext uri="{FF2B5EF4-FFF2-40B4-BE49-F238E27FC236}">
              <a16:creationId xmlns:a16="http://schemas.microsoft.com/office/drawing/2014/main" id="{A016E17F-3146-4D2E-ACAA-D1706CF01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09" name="Text Box 7">
          <a:extLst>
            <a:ext uri="{FF2B5EF4-FFF2-40B4-BE49-F238E27FC236}">
              <a16:creationId xmlns:a16="http://schemas.microsoft.com/office/drawing/2014/main" id="{59EBF073-E014-4FE1-A332-BA86A6C3B1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10" name="Text Box 7">
          <a:extLst>
            <a:ext uri="{FF2B5EF4-FFF2-40B4-BE49-F238E27FC236}">
              <a16:creationId xmlns:a16="http://schemas.microsoft.com/office/drawing/2014/main" id="{CC5017A5-B30A-4AFC-9C1B-64DD8C2A6E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11" name="Text Box 7">
          <a:extLst>
            <a:ext uri="{FF2B5EF4-FFF2-40B4-BE49-F238E27FC236}">
              <a16:creationId xmlns:a16="http://schemas.microsoft.com/office/drawing/2014/main" id="{BEAB5E4A-E04D-4C96-A6A4-3BCBBC32A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12" name="Text Box 7">
          <a:extLst>
            <a:ext uri="{FF2B5EF4-FFF2-40B4-BE49-F238E27FC236}">
              <a16:creationId xmlns:a16="http://schemas.microsoft.com/office/drawing/2014/main" id="{427750B1-431E-4CFD-8876-A0B676EAB1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13" name="Text Box 7">
          <a:extLst>
            <a:ext uri="{FF2B5EF4-FFF2-40B4-BE49-F238E27FC236}">
              <a16:creationId xmlns:a16="http://schemas.microsoft.com/office/drawing/2014/main" id="{F0DD635A-E434-404F-9662-5B2860399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14" name="Text Box 7">
          <a:extLst>
            <a:ext uri="{FF2B5EF4-FFF2-40B4-BE49-F238E27FC236}">
              <a16:creationId xmlns:a16="http://schemas.microsoft.com/office/drawing/2014/main" id="{00597F0B-8E1F-4BA0-93D5-CC78148DA5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15" name="Text Box 7">
          <a:extLst>
            <a:ext uri="{FF2B5EF4-FFF2-40B4-BE49-F238E27FC236}">
              <a16:creationId xmlns:a16="http://schemas.microsoft.com/office/drawing/2014/main" id="{A620888D-7707-404A-8619-D2CBD62E6C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16" name="Text Box 7">
          <a:extLst>
            <a:ext uri="{FF2B5EF4-FFF2-40B4-BE49-F238E27FC236}">
              <a16:creationId xmlns:a16="http://schemas.microsoft.com/office/drawing/2014/main" id="{2A197FE8-1042-4FFB-880E-4423C95821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17" name="Text Box 7">
          <a:extLst>
            <a:ext uri="{FF2B5EF4-FFF2-40B4-BE49-F238E27FC236}">
              <a16:creationId xmlns:a16="http://schemas.microsoft.com/office/drawing/2014/main" id="{534F36A7-D510-4FA1-8FC5-0D236D926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18" name="Text Box 7">
          <a:extLst>
            <a:ext uri="{FF2B5EF4-FFF2-40B4-BE49-F238E27FC236}">
              <a16:creationId xmlns:a16="http://schemas.microsoft.com/office/drawing/2014/main" id="{BAF76668-361F-440E-8270-55590F395B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19" name="Text Box 7">
          <a:extLst>
            <a:ext uri="{FF2B5EF4-FFF2-40B4-BE49-F238E27FC236}">
              <a16:creationId xmlns:a16="http://schemas.microsoft.com/office/drawing/2014/main" id="{95AB5407-F3A6-4102-89C2-5E1055F569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20" name="Text Box 7">
          <a:extLst>
            <a:ext uri="{FF2B5EF4-FFF2-40B4-BE49-F238E27FC236}">
              <a16:creationId xmlns:a16="http://schemas.microsoft.com/office/drawing/2014/main" id="{0B09C563-9AE2-4978-A4C2-E0A316FDFE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21" name="Text Box 7">
          <a:extLst>
            <a:ext uri="{FF2B5EF4-FFF2-40B4-BE49-F238E27FC236}">
              <a16:creationId xmlns:a16="http://schemas.microsoft.com/office/drawing/2014/main" id="{76F9E690-7663-4EEC-9BF3-0B9D6B74EE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22" name="Text Box 7">
          <a:extLst>
            <a:ext uri="{FF2B5EF4-FFF2-40B4-BE49-F238E27FC236}">
              <a16:creationId xmlns:a16="http://schemas.microsoft.com/office/drawing/2014/main" id="{E97F60B4-2715-46E9-B7A7-3E50136BA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23" name="Text Box 7">
          <a:extLst>
            <a:ext uri="{FF2B5EF4-FFF2-40B4-BE49-F238E27FC236}">
              <a16:creationId xmlns:a16="http://schemas.microsoft.com/office/drawing/2014/main" id="{33F70384-2B77-4185-A5FA-EF2BE7E18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24" name="Text Box 7">
          <a:extLst>
            <a:ext uri="{FF2B5EF4-FFF2-40B4-BE49-F238E27FC236}">
              <a16:creationId xmlns:a16="http://schemas.microsoft.com/office/drawing/2014/main" id="{8A9DE22B-0EAA-459E-BB97-0A69FB7851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25" name="Text Box 7">
          <a:extLst>
            <a:ext uri="{FF2B5EF4-FFF2-40B4-BE49-F238E27FC236}">
              <a16:creationId xmlns:a16="http://schemas.microsoft.com/office/drawing/2014/main" id="{2B6B7B26-7AFD-428A-BA99-4E0369425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26" name="Text Box 7">
          <a:extLst>
            <a:ext uri="{FF2B5EF4-FFF2-40B4-BE49-F238E27FC236}">
              <a16:creationId xmlns:a16="http://schemas.microsoft.com/office/drawing/2014/main" id="{8237AC12-4C76-4B1A-8113-00A65F4CE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27" name="Text Box 7">
          <a:extLst>
            <a:ext uri="{FF2B5EF4-FFF2-40B4-BE49-F238E27FC236}">
              <a16:creationId xmlns:a16="http://schemas.microsoft.com/office/drawing/2014/main" id="{362D8BF2-6272-4DDA-9893-23FF7DEB5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28" name="Text Box 7">
          <a:extLst>
            <a:ext uri="{FF2B5EF4-FFF2-40B4-BE49-F238E27FC236}">
              <a16:creationId xmlns:a16="http://schemas.microsoft.com/office/drawing/2014/main" id="{9FFAD5C6-B39A-45E4-8FD1-5C17DEE708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29" name="Text Box 7">
          <a:extLst>
            <a:ext uri="{FF2B5EF4-FFF2-40B4-BE49-F238E27FC236}">
              <a16:creationId xmlns:a16="http://schemas.microsoft.com/office/drawing/2014/main" id="{4C65E5B2-DEBD-4F14-9C2B-F9462454D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30" name="Text Box 7">
          <a:extLst>
            <a:ext uri="{FF2B5EF4-FFF2-40B4-BE49-F238E27FC236}">
              <a16:creationId xmlns:a16="http://schemas.microsoft.com/office/drawing/2014/main" id="{1D9B5A7F-4890-4E75-B2CD-10FEA7A746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31" name="Text Box 7">
          <a:extLst>
            <a:ext uri="{FF2B5EF4-FFF2-40B4-BE49-F238E27FC236}">
              <a16:creationId xmlns:a16="http://schemas.microsoft.com/office/drawing/2014/main" id="{C05414A3-C55C-44D0-B33D-7C53C34FE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32" name="Text Box 7">
          <a:extLst>
            <a:ext uri="{FF2B5EF4-FFF2-40B4-BE49-F238E27FC236}">
              <a16:creationId xmlns:a16="http://schemas.microsoft.com/office/drawing/2014/main" id="{31DAEB6C-BB4E-4B47-8F3F-DB69C9EE4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33" name="Text Box 7">
          <a:extLst>
            <a:ext uri="{FF2B5EF4-FFF2-40B4-BE49-F238E27FC236}">
              <a16:creationId xmlns:a16="http://schemas.microsoft.com/office/drawing/2014/main" id="{3361EB5B-9808-487B-AE39-485A9B534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34" name="Text Box 7">
          <a:extLst>
            <a:ext uri="{FF2B5EF4-FFF2-40B4-BE49-F238E27FC236}">
              <a16:creationId xmlns:a16="http://schemas.microsoft.com/office/drawing/2014/main" id="{D11F31B7-49E6-4936-84DF-99663BA3D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35" name="Text Box 7">
          <a:extLst>
            <a:ext uri="{FF2B5EF4-FFF2-40B4-BE49-F238E27FC236}">
              <a16:creationId xmlns:a16="http://schemas.microsoft.com/office/drawing/2014/main" id="{3EAB4545-35A6-4297-9338-B1D90745E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36" name="Text Box 7">
          <a:extLst>
            <a:ext uri="{FF2B5EF4-FFF2-40B4-BE49-F238E27FC236}">
              <a16:creationId xmlns:a16="http://schemas.microsoft.com/office/drawing/2014/main" id="{521B05B6-536F-4D5C-8A19-0CD08DAAE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37" name="Text Box 7">
          <a:extLst>
            <a:ext uri="{FF2B5EF4-FFF2-40B4-BE49-F238E27FC236}">
              <a16:creationId xmlns:a16="http://schemas.microsoft.com/office/drawing/2014/main" id="{68FC2632-0820-45FC-A338-E9D179D05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38" name="Text Box 7">
          <a:extLst>
            <a:ext uri="{FF2B5EF4-FFF2-40B4-BE49-F238E27FC236}">
              <a16:creationId xmlns:a16="http://schemas.microsoft.com/office/drawing/2014/main" id="{EEBD8C95-D333-4FD7-A55B-0453057B5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39" name="Text Box 7">
          <a:extLst>
            <a:ext uri="{FF2B5EF4-FFF2-40B4-BE49-F238E27FC236}">
              <a16:creationId xmlns:a16="http://schemas.microsoft.com/office/drawing/2014/main" id="{5BAB2BBD-85BB-4CAA-846A-D1980D54D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40" name="Text Box 7">
          <a:extLst>
            <a:ext uri="{FF2B5EF4-FFF2-40B4-BE49-F238E27FC236}">
              <a16:creationId xmlns:a16="http://schemas.microsoft.com/office/drawing/2014/main" id="{1DD565B4-7840-4929-8141-F7B83A9D7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41" name="Text Box 7">
          <a:extLst>
            <a:ext uri="{FF2B5EF4-FFF2-40B4-BE49-F238E27FC236}">
              <a16:creationId xmlns:a16="http://schemas.microsoft.com/office/drawing/2014/main" id="{8D8A0340-F596-46DD-80CA-1A04A38CD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42" name="Text Box 7">
          <a:extLst>
            <a:ext uri="{FF2B5EF4-FFF2-40B4-BE49-F238E27FC236}">
              <a16:creationId xmlns:a16="http://schemas.microsoft.com/office/drawing/2014/main" id="{A59F3280-E143-4022-8008-2C9473E35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43" name="Text Box 7">
          <a:extLst>
            <a:ext uri="{FF2B5EF4-FFF2-40B4-BE49-F238E27FC236}">
              <a16:creationId xmlns:a16="http://schemas.microsoft.com/office/drawing/2014/main" id="{A41631DE-2586-44C7-85E0-2D37F0F2B3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44" name="Text Box 7">
          <a:extLst>
            <a:ext uri="{FF2B5EF4-FFF2-40B4-BE49-F238E27FC236}">
              <a16:creationId xmlns:a16="http://schemas.microsoft.com/office/drawing/2014/main" id="{4CD8D5A9-C492-4BC7-A7C7-3D267D1A2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45" name="Text Box 7">
          <a:extLst>
            <a:ext uri="{FF2B5EF4-FFF2-40B4-BE49-F238E27FC236}">
              <a16:creationId xmlns:a16="http://schemas.microsoft.com/office/drawing/2014/main" id="{4BBF2B68-BC0F-4B32-9495-A4F07FEB3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46" name="Text Box 7">
          <a:extLst>
            <a:ext uri="{FF2B5EF4-FFF2-40B4-BE49-F238E27FC236}">
              <a16:creationId xmlns:a16="http://schemas.microsoft.com/office/drawing/2014/main" id="{CAD16A2C-8216-446F-9569-0CC4DDA01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47" name="Text Box 7">
          <a:extLst>
            <a:ext uri="{FF2B5EF4-FFF2-40B4-BE49-F238E27FC236}">
              <a16:creationId xmlns:a16="http://schemas.microsoft.com/office/drawing/2014/main" id="{24C12B68-A936-408B-A8F1-3931B3A837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48" name="Text Box 7">
          <a:extLst>
            <a:ext uri="{FF2B5EF4-FFF2-40B4-BE49-F238E27FC236}">
              <a16:creationId xmlns:a16="http://schemas.microsoft.com/office/drawing/2014/main" id="{36A95DDA-DB0C-4599-B129-8973C9322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49" name="Text Box 7">
          <a:extLst>
            <a:ext uri="{FF2B5EF4-FFF2-40B4-BE49-F238E27FC236}">
              <a16:creationId xmlns:a16="http://schemas.microsoft.com/office/drawing/2014/main" id="{35F5435B-B863-4CBD-897E-A7AE26FDC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50" name="Text Box 7">
          <a:extLst>
            <a:ext uri="{FF2B5EF4-FFF2-40B4-BE49-F238E27FC236}">
              <a16:creationId xmlns:a16="http://schemas.microsoft.com/office/drawing/2014/main" id="{020CD83B-B467-4424-91E7-D22BE084B8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51" name="Text Box 7">
          <a:extLst>
            <a:ext uri="{FF2B5EF4-FFF2-40B4-BE49-F238E27FC236}">
              <a16:creationId xmlns:a16="http://schemas.microsoft.com/office/drawing/2014/main" id="{DDFF5AA3-AE4B-4C16-ABC1-8A2651895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52" name="Text Box 7">
          <a:extLst>
            <a:ext uri="{FF2B5EF4-FFF2-40B4-BE49-F238E27FC236}">
              <a16:creationId xmlns:a16="http://schemas.microsoft.com/office/drawing/2014/main" id="{52C4EA74-ECEB-4C55-B170-B9E562CE1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53" name="Text Box 7">
          <a:extLst>
            <a:ext uri="{FF2B5EF4-FFF2-40B4-BE49-F238E27FC236}">
              <a16:creationId xmlns:a16="http://schemas.microsoft.com/office/drawing/2014/main" id="{B97B36BE-66A7-499F-A0A9-20250C8ED3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54" name="Text Box 7">
          <a:extLst>
            <a:ext uri="{FF2B5EF4-FFF2-40B4-BE49-F238E27FC236}">
              <a16:creationId xmlns:a16="http://schemas.microsoft.com/office/drawing/2014/main" id="{E65A886C-D73F-4D88-983F-05104FF98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55" name="Text Box 7">
          <a:extLst>
            <a:ext uri="{FF2B5EF4-FFF2-40B4-BE49-F238E27FC236}">
              <a16:creationId xmlns:a16="http://schemas.microsoft.com/office/drawing/2014/main" id="{BB7120C4-F01E-4C60-BB17-B55CCAD324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56" name="Text Box 7">
          <a:extLst>
            <a:ext uri="{FF2B5EF4-FFF2-40B4-BE49-F238E27FC236}">
              <a16:creationId xmlns:a16="http://schemas.microsoft.com/office/drawing/2014/main" id="{A231190E-9BE4-4980-8053-5AF14DE96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57" name="Text Box 7">
          <a:extLst>
            <a:ext uri="{FF2B5EF4-FFF2-40B4-BE49-F238E27FC236}">
              <a16:creationId xmlns:a16="http://schemas.microsoft.com/office/drawing/2014/main" id="{9DFE90E6-FC68-4FAB-A745-283D50EA8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58" name="Text Box 7">
          <a:extLst>
            <a:ext uri="{FF2B5EF4-FFF2-40B4-BE49-F238E27FC236}">
              <a16:creationId xmlns:a16="http://schemas.microsoft.com/office/drawing/2014/main" id="{4AC2B2D4-CC8B-4E1F-96D5-7D48AF810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59" name="Text Box 7">
          <a:extLst>
            <a:ext uri="{FF2B5EF4-FFF2-40B4-BE49-F238E27FC236}">
              <a16:creationId xmlns:a16="http://schemas.microsoft.com/office/drawing/2014/main" id="{A03D3EDB-C5AE-43C5-BB1A-2006585B5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60" name="Text Box 7">
          <a:extLst>
            <a:ext uri="{FF2B5EF4-FFF2-40B4-BE49-F238E27FC236}">
              <a16:creationId xmlns:a16="http://schemas.microsoft.com/office/drawing/2014/main" id="{31E2ED6B-7640-4BD2-A40C-E04D91346E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61" name="Text Box 7">
          <a:extLst>
            <a:ext uri="{FF2B5EF4-FFF2-40B4-BE49-F238E27FC236}">
              <a16:creationId xmlns:a16="http://schemas.microsoft.com/office/drawing/2014/main" id="{5B26DF11-BF14-4935-93ED-121EFACF35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62" name="Text Box 7">
          <a:extLst>
            <a:ext uri="{FF2B5EF4-FFF2-40B4-BE49-F238E27FC236}">
              <a16:creationId xmlns:a16="http://schemas.microsoft.com/office/drawing/2014/main" id="{ACC3740E-D9B2-4D30-9DB1-64E66990E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63" name="Text Box 7">
          <a:extLst>
            <a:ext uri="{FF2B5EF4-FFF2-40B4-BE49-F238E27FC236}">
              <a16:creationId xmlns:a16="http://schemas.microsoft.com/office/drawing/2014/main" id="{BCD50481-F090-4D65-B104-6D46819ED3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64" name="Text Box 7">
          <a:extLst>
            <a:ext uri="{FF2B5EF4-FFF2-40B4-BE49-F238E27FC236}">
              <a16:creationId xmlns:a16="http://schemas.microsoft.com/office/drawing/2014/main" id="{A399B5DD-402D-4956-B697-6A9D4DF3E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65" name="Text Box 7">
          <a:extLst>
            <a:ext uri="{FF2B5EF4-FFF2-40B4-BE49-F238E27FC236}">
              <a16:creationId xmlns:a16="http://schemas.microsoft.com/office/drawing/2014/main" id="{2F5F7A56-934D-4FE6-B242-CC5D1E3FAB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66" name="Text Box 7">
          <a:extLst>
            <a:ext uri="{FF2B5EF4-FFF2-40B4-BE49-F238E27FC236}">
              <a16:creationId xmlns:a16="http://schemas.microsoft.com/office/drawing/2014/main" id="{EB414F73-B516-49CC-894D-8DF570E9E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67" name="Text Box 7">
          <a:extLst>
            <a:ext uri="{FF2B5EF4-FFF2-40B4-BE49-F238E27FC236}">
              <a16:creationId xmlns:a16="http://schemas.microsoft.com/office/drawing/2014/main" id="{75CA7C8F-6D76-40F5-B328-3E0F2475E5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68" name="Text Box 7">
          <a:extLst>
            <a:ext uri="{FF2B5EF4-FFF2-40B4-BE49-F238E27FC236}">
              <a16:creationId xmlns:a16="http://schemas.microsoft.com/office/drawing/2014/main" id="{D5EFCF6D-163A-40AB-A5B7-ED0C11A01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69" name="Text Box 7">
          <a:extLst>
            <a:ext uri="{FF2B5EF4-FFF2-40B4-BE49-F238E27FC236}">
              <a16:creationId xmlns:a16="http://schemas.microsoft.com/office/drawing/2014/main" id="{CA7090DB-8E88-4942-BF99-32659E28DD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70" name="Text Box 7">
          <a:extLst>
            <a:ext uri="{FF2B5EF4-FFF2-40B4-BE49-F238E27FC236}">
              <a16:creationId xmlns:a16="http://schemas.microsoft.com/office/drawing/2014/main" id="{6EECC693-A453-4740-8D87-D00F761DD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71" name="Text Box 7">
          <a:extLst>
            <a:ext uri="{FF2B5EF4-FFF2-40B4-BE49-F238E27FC236}">
              <a16:creationId xmlns:a16="http://schemas.microsoft.com/office/drawing/2014/main" id="{870EA22D-16CA-476B-8BB4-3C251302B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72" name="Text Box 7">
          <a:extLst>
            <a:ext uri="{FF2B5EF4-FFF2-40B4-BE49-F238E27FC236}">
              <a16:creationId xmlns:a16="http://schemas.microsoft.com/office/drawing/2014/main" id="{6B7B74F3-B77C-40D0-BBAB-1F5811A1B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73" name="Text Box 7">
          <a:extLst>
            <a:ext uri="{FF2B5EF4-FFF2-40B4-BE49-F238E27FC236}">
              <a16:creationId xmlns:a16="http://schemas.microsoft.com/office/drawing/2014/main" id="{5335CB97-C7F4-4D84-A33E-9F4D476B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74" name="Text Box 7">
          <a:extLst>
            <a:ext uri="{FF2B5EF4-FFF2-40B4-BE49-F238E27FC236}">
              <a16:creationId xmlns:a16="http://schemas.microsoft.com/office/drawing/2014/main" id="{3FE5B1AD-6822-4C24-B51B-3DA4CE191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75" name="Text Box 7">
          <a:extLst>
            <a:ext uri="{FF2B5EF4-FFF2-40B4-BE49-F238E27FC236}">
              <a16:creationId xmlns:a16="http://schemas.microsoft.com/office/drawing/2014/main" id="{B96C1060-07E5-4E00-A320-6070E059F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76" name="Text Box 7">
          <a:extLst>
            <a:ext uri="{FF2B5EF4-FFF2-40B4-BE49-F238E27FC236}">
              <a16:creationId xmlns:a16="http://schemas.microsoft.com/office/drawing/2014/main" id="{B190624E-F822-4C7C-9695-49CE03F866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77" name="Text Box 7">
          <a:extLst>
            <a:ext uri="{FF2B5EF4-FFF2-40B4-BE49-F238E27FC236}">
              <a16:creationId xmlns:a16="http://schemas.microsoft.com/office/drawing/2014/main" id="{61A102F8-EF0A-4321-85BF-7FF79A17DE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78" name="Text Box 7">
          <a:extLst>
            <a:ext uri="{FF2B5EF4-FFF2-40B4-BE49-F238E27FC236}">
              <a16:creationId xmlns:a16="http://schemas.microsoft.com/office/drawing/2014/main" id="{BB4725AF-7EBE-4268-9F86-CD12C0D6FC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79" name="Text Box 7">
          <a:extLst>
            <a:ext uri="{FF2B5EF4-FFF2-40B4-BE49-F238E27FC236}">
              <a16:creationId xmlns:a16="http://schemas.microsoft.com/office/drawing/2014/main" id="{04E2FD6A-456E-4826-80E6-EC2011F49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80" name="Text Box 7">
          <a:extLst>
            <a:ext uri="{FF2B5EF4-FFF2-40B4-BE49-F238E27FC236}">
              <a16:creationId xmlns:a16="http://schemas.microsoft.com/office/drawing/2014/main" id="{11EE4A94-FAFC-4AAC-A05D-93C2D51C5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81" name="Text Box 7">
          <a:extLst>
            <a:ext uri="{FF2B5EF4-FFF2-40B4-BE49-F238E27FC236}">
              <a16:creationId xmlns:a16="http://schemas.microsoft.com/office/drawing/2014/main" id="{DCD1F567-7C72-4BAE-BEA8-728FC52331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82" name="Text Box 7">
          <a:extLst>
            <a:ext uri="{FF2B5EF4-FFF2-40B4-BE49-F238E27FC236}">
              <a16:creationId xmlns:a16="http://schemas.microsoft.com/office/drawing/2014/main" id="{0689D0C1-6764-4D1F-9A59-ED3597622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83" name="Text Box 7">
          <a:extLst>
            <a:ext uri="{FF2B5EF4-FFF2-40B4-BE49-F238E27FC236}">
              <a16:creationId xmlns:a16="http://schemas.microsoft.com/office/drawing/2014/main" id="{FD7DB8E0-0987-44DF-A29D-B8FB9FD43D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84" name="Text Box 7">
          <a:extLst>
            <a:ext uri="{FF2B5EF4-FFF2-40B4-BE49-F238E27FC236}">
              <a16:creationId xmlns:a16="http://schemas.microsoft.com/office/drawing/2014/main" id="{11CE9775-15AA-4AAD-AEB6-6D9121A22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85" name="Text Box 7">
          <a:extLst>
            <a:ext uri="{FF2B5EF4-FFF2-40B4-BE49-F238E27FC236}">
              <a16:creationId xmlns:a16="http://schemas.microsoft.com/office/drawing/2014/main" id="{18C03381-78BB-4A83-B208-0B80BAE6C9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86" name="Text Box 7">
          <a:extLst>
            <a:ext uri="{FF2B5EF4-FFF2-40B4-BE49-F238E27FC236}">
              <a16:creationId xmlns:a16="http://schemas.microsoft.com/office/drawing/2014/main" id="{DE67D059-6FC4-4381-A7FD-8844E0B07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87" name="Text Box 7">
          <a:extLst>
            <a:ext uri="{FF2B5EF4-FFF2-40B4-BE49-F238E27FC236}">
              <a16:creationId xmlns:a16="http://schemas.microsoft.com/office/drawing/2014/main" id="{9A1123B5-015D-4F83-8CF3-58F2A56B38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88" name="Text Box 7">
          <a:extLst>
            <a:ext uri="{FF2B5EF4-FFF2-40B4-BE49-F238E27FC236}">
              <a16:creationId xmlns:a16="http://schemas.microsoft.com/office/drawing/2014/main" id="{B57B83BE-F114-4343-8559-F0B48E4818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89" name="Text Box 7">
          <a:extLst>
            <a:ext uri="{FF2B5EF4-FFF2-40B4-BE49-F238E27FC236}">
              <a16:creationId xmlns:a16="http://schemas.microsoft.com/office/drawing/2014/main" id="{14349962-B3AA-43A1-946D-708617ADA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90" name="Text Box 7">
          <a:extLst>
            <a:ext uri="{FF2B5EF4-FFF2-40B4-BE49-F238E27FC236}">
              <a16:creationId xmlns:a16="http://schemas.microsoft.com/office/drawing/2014/main" id="{344639EE-54FC-4CD8-BC06-6ED21787A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91" name="Text Box 7">
          <a:extLst>
            <a:ext uri="{FF2B5EF4-FFF2-40B4-BE49-F238E27FC236}">
              <a16:creationId xmlns:a16="http://schemas.microsoft.com/office/drawing/2014/main" id="{4FD5D1C8-A5C8-4CD5-89C8-1A0CBF110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92" name="Text Box 7">
          <a:extLst>
            <a:ext uri="{FF2B5EF4-FFF2-40B4-BE49-F238E27FC236}">
              <a16:creationId xmlns:a16="http://schemas.microsoft.com/office/drawing/2014/main" id="{48D263BA-FF5C-4B91-8965-43DE12C83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93" name="Text Box 7">
          <a:extLst>
            <a:ext uri="{FF2B5EF4-FFF2-40B4-BE49-F238E27FC236}">
              <a16:creationId xmlns:a16="http://schemas.microsoft.com/office/drawing/2014/main" id="{85C3AA64-3995-4196-A799-1BA10DD2A5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94" name="Text Box 7">
          <a:extLst>
            <a:ext uri="{FF2B5EF4-FFF2-40B4-BE49-F238E27FC236}">
              <a16:creationId xmlns:a16="http://schemas.microsoft.com/office/drawing/2014/main" id="{4B7261D2-D604-4A83-A2D0-5F78E2307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95" name="Text Box 7">
          <a:extLst>
            <a:ext uri="{FF2B5EF4-FFF2-40B4-BE49-F238E27FC236}">
              <a16:creationId xmlns:a16="http://schemas.microsoft.com/office/drawing/2014/main" id="{E142AA76-227D-4EAA-88DE-A2EB84B39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96" name="Text Box 7">
          <a:extLst>
            <a:ext uri="{FF2B5EF4-FFF2-40B4-BE49-F238E27FC236}">
              <a16:creationId xmlns:a16="http://schemas.microsoft.com/office/drawing/2014/main" id="{CD8C5F4C-4341-4664-A45B-C160818C8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97" name="Text Box 7">
          <a:extLst>
            <a:ext uri="{FF2B5EF4-FFF2-40B4-BE49-F238E27FC236}">
              <a16:creationId xmlns:a16="http://schemas.microsoft.com/office/drawing/2014/main" id="{5207E27C-9BAA-4B47-8C4E-0EC48F641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98" name="Text Box 7">
          <a:extLst>
            <a:ext uri="{FF2B5EF4-FFF2-40B4-BE49-F238E27FC236}">
              <a16:creationId xmlns:a16="http://schemas.microsoft.com/office/drawing/2014/main" id="{FB011539-1499-4E74-8648-64F05D48E5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599" name="Text Box 7">
          <a:extLst>
            <a:ext uri="{FF2B5EF4-FFF2-40B4-BE49-F238E27FC236}">
              <a16:creationId xmlns:a16="http://schemas.microsoft.com/office/drawing/2014/main" id="{15F9E487-D042-480A-AD3B-577B425FD6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00" name="Text Box 7">
          <a:extLst>
            <a:ext uri="{FF2B5EF4-FFF2-40B4-BE49-F238E27FC236}">
              <a16:creationId xmlns:a16="http://schemas.microsoft.com/office/drawing/2014/main" id="{39684FEE-FFF9-4038-897A-11FF64ADC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01" name="Text Box 7">
          <a:extLst>
            <a:ext uri="{FF2B5EF4-FFF2-40B4-BE49-F238E27FC236}">
              <a16:creationId xmlns:a16="http://schemas.microsoft.com/office/drawing/2014/main" id="{BA6781C0-ACE7-452C-A086-F66E203A4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02" name="Text Box 7">
          <a:extLst>
            <a:ext uri="{FF2B5EF4-FFF2-40B4-BE49-F238E27FC236}">
              <a16:creationId xmlns:a16="http://schemas.microsoft.com/office/drawing/2014/main" id="{498A2E19-0007-4932-AEC9-684C9B06A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03" name="Text Box 7">
          <a:extLst>
            <a:ext uri="{FF2B5EF4-FFF2-40B4-BE49-F238E27FC236}">
              <a16:creationId xmlns:a16="http://schemas.microsoft.com/office/drawing/2014/main" id="{9074C968-1A71-4BA7-AE0E-90740624B7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04" name="Text Box 7">
          <a:extLst>
            <a:ext uri="{FF2B5EF4-FFF2-40B4-BE49-F238E27FC236}">
              <a16:creationId xmlns:a16="http://schemas.microsoft.com/office/drawing/2014/main" id="{AFD84886-7B50-4DEF-886D-427AC747AF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05" name="Text Box 7">
          <a:extLst>
            <a:ext uri="{FF2B5EF4-FFF2-40B4-BE49-F238E27FC236}">
              <a16:creationId xmlns:a16="http://schemas.microsoft.com/office/drawing/2014/main" id="{BCF0AEFC-65BD-4458-887E-7434AA2C8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06" name="Text Box 7">
          <a:extLst>
            <a:ext uri="{FF2B5EF4-FFF2-40B4-BE49-F238E27FC236}">
              <a16:creationId xmlns:a16="http://schemas.microsoft.com/office/drawing/2014/main" id="{B3D46C48-1392-4E98-BC68-4D310EF880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07" name="Text Box 7">
          <a:extLst>
            <a:ext uri="{FF2B5EF4-FFF2-40B4-BE49-F238E27FC236}">
              <a16:creationId xmlns:a16="http://schemas.microsoft.com/office/drawing/2014/main" id="{D0A79A17-F17A-463B-B734-75177B173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08" name="Text Box 7">
          <a:extLst>
            <a:ext uri="{FF2B5EF4-FFF2-40B4-BE49-F238E27FC236}">
              <a16:creationId xmlns:a16="http://schemas.microsoft.com/office/drawing/2014/main" id="{B0FACF49-4EC9-460C-9F91-5BB3E6C567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09" name="Text Box 7">
          <a:extLst>
            <a:ext uri="{FF2B5EF4-FFF2-40B4-BE49-F238E27FC236}">
              <a16:creationId xmlns:a16="http://schemas.microsoft.com/office/drawing/2014/main" id="{788E8654-684F-45DD-82F0-56050BD7B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10" name="Text Box 7">
          <a:extLst>
            <a:ext uri="{FF2B5EF4-FFF2-40B4-BE49-F238E27FC236}">
              <a16:creationId xmlns:a16="http://schemas.microsoft.com/office/drawing/2014/main" id="{A4968779-FDD9-497D-AB27-C1A67C67FE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11" name="Text Box 7">
          <a:extLst>
            <a:ext uri="{FF2B5EF4-FFF2-40B4-BE49-F238E27FC236}">
              <a16:creationId xmlns:a16="http://schemas.microsoft.com/office/drawing/2014/main" id="{A8FD9F5B-0306-4BC7-8B08-A4DB230A0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12" name="Text Box 7">
          <a:extLst>
            <a:ext uri="{FF2B5EF4-FFF2-40B4-BE49-F238E27FC236}">
              <a16:creationId xmlns:a16="http://schemas.microsoft.com/office/drawing/2014/main" id="{5F8A650B-E2F5-4A3F-947E-82F5F535C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13" name="Text Box 7">
          <a:extLst>
            <a:ext uri="{FF2B5EF4-FFF2-40B4-BE49-F238E27FC236}">
              <a16:creationId xmlns:a16="http://schemas.microsoft.com/office/drawing/2014/main" id="{CEEF046F-85CF-4927-9765-3E3F0E5C31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14" name="Text Box 7">
          <a:extLst>
            <a:ext uri="{FF2B5EF4-FFF2-40B4-BE49-F238E27FC236}">
              <a16:creationId xmlns:a16="http://schemas.microsoft.com/office/drawing/2014/main" id="{99FC0B9D-A3D6-4CEC-A6C6-737DCB1DD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15" name="Text Box 7">
          <a:extLst>
            <a:ext uri="{FF2B5EF4-FFF2-40B4-BE49-F238E27FC236}">
              <a16:creationId xmlns:a16="http://schemas.microsoft.com/office/drawing/2014/main" id="{7A2FE7B1-46A7-4101-8FFE-4BA81A221C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16" name="Text Box 7">
          <a:extLst>
            <a:ext uri="{FF2B5EF4-FFF2-40B4-BE49-F238E27FC236}">
              <a16:creationId xmlns:a16="http://schemas.microsoft.com/office/drawing/2014/main" id="{71E4BBB2-6499-4B9C-A710-B5A024EE84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17" name="Text Box 7">
          <a:extLst>
            <a:ext uri="{FF2B5EF4-FFF2-40B4-BE49-F238E27FC236}">
              <a16:creationId xmlns:a16="http://schemas.microsoft.com/office/drawing/2014/main" id="{0D79AA02-105B-410C-8122-F782F191C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18" name="Text Box 7">
          <a:extLst>
            <a:ext uri="{FF2B5EF4-FFF2-40B4-BE49-F238E27FC236}">
              <a16:creationId xmlns:a16="http://schemas.microsoft.com/office/drawing/2014/main" id="{90DF5CFC-81E2-4E24-AA93-A9DB3C52E4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19" name="Text Box 7">
          <a:extLst>
            <a:ext uri="{FF2B5EF4-FFF2-40B4-BE49-F238E27FC236}">
              <a16:creationId xmlns:a16="http://schemas.microsoft.com/office/drawing/2014/main" id="{A84B8F82-6B98-4D5E-B062-FD88A455B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20" name="Text Box 7">
          <a:extLst>
            <a:ext uri="{FF2B5EF4-FFF2-40B4-BE49-F238E27FC236}">
              <a16:creationId xmlns:a16="http://schemas.microsoft.com/office/drawing/2014/main" id="{8F10C2E6-6B27-4B16-B043-7A6773C89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21" name="Text Box 7">
          <a:extLst>
            <a:ext uri="{FF2B5EF4-FFF2-40B4-BE49-F238E27FC236}">
              <a16:creationId xmlns:a16="http://schemas.microsoft.com/office/drawing/2014/main" id="{8897C06B-684E-408E-83F8-4787500AE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22" name="Text Box 7">
          <a:extLst>
            <a:ext uri="{FF2B5EF4-FFF2-40B4-BE49-F238E27FC236}">
              <a16:creationId xmlns:a16="http://schemas.microsoft.com/office/drawing/2014/main" id="{CDA3A8C0-2FDC-48D0-96E1-690E237313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23" name="Text Box 7">
          <a:extLst>
            <a:ext uri="{FF2B5EF4-FFF2-40B4-BE49-F238E27FC236}">
              <a16:creationId xmlns:a16="http://schemas.microsoft.com/office/drawing/2014/main" id="{DD41772C-D86F-4F3B-B700-1B1F22FF5D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24" name="Text Box 7">
          <a:extLst>
            <a:ext uri="{FF2B5EF4-FFF2-40B4-BE49-F238E27FC236}">
              <a16:creationId xmlns:a16="http://schemas.microsoft.com/office/drawing/2014/main" id="{4B1D18A7-E931-4E1F-B7E8-B5DEFC074D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25" name="Text Box 7">
          <a:extLst>
            <a:ext uri="{FF2B5EF4-FFF2-40B4-BE49-F238E27FC236}">
              <a16:creationId xmlns:a16="http://schemas.microsoft.com/office/drawing/2014/main" id="{41A50E0C-063F-4876-9EAE-C327F7D65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26" name="Text Box 7">
          <a:extLst>
            <a:ext uri="{FF2B5EF4-FFF2-40B4-BE49-F238E27FC236}">
              <a16:creationId xmlns:a16="http://schemas.microsoft.com/office/drawing/2014/main" id="{C8151942-829E-4D6E-A3F8-C53FFEB059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27" name="Text Box 7">
          <a:extLst>
            <a:ext uri="{FF2B5EF4-FFF2-40B4-BE49-F238E27FC236}">
              <a16:creationId xmlns:a16="http://schemas.microsoft.com/office/drawing/2014/main" id="{BC0BA804-3FB9-4018-A4F2-C1E6B2255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28" name="Text Box 7">
          <a:extLst>
            <a:ext uri="{FF2B5EF4-FFF2-40B4-BE49-F238E27FC236}">
              <a16:creationId xmlns:a16="http://schemas.microsoft.com/office/drawing/2014/main" id="{618FF97F-233D-49F4-9B12-03B109038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29" name="Text Box 7">
          <a:extLst>
            <a:ext uri="{FF2B5EF4-FFF2-40B4-BE49-F238E27FC236}">
              <a16:creationId xmlns:a16="http://schemas.microsoft.com/office/drawing/2014/main" id="{AE4DAA9D-AE1B-417A-8DEF-05A376444F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30" name="Text Box 7">
          <a:extLst>
            <a:ext uri="{FF2B5EF4-FFF2-40B4-BE49-F238E27FC236}">
              <a16:creationId xmlns:a16="http://schemas.microsoft.com/office/drawing/2014/main" id="{45D6FAE0-1B7D-43DF-AE40-47D39FFD9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31" name="Text Box 7">
          <a:extLst>
            <a:ext uri="{FF2B5EF4-FFF2-40B4-BE49-F238E27FC236}">
              <a16:creationId xmlns:a16="http://schemas.microsoft.com/office/drawing/2014/main" id="{FDEB71F1-2F06-4202-B32F-15712EE218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32" name="Text Box 7">
          <a:extLst>
            <a:ext uri="{FF2B5EF4-FFF2-40B4-BE49-F238E27FC236}">
              <a16:creationId xmlns:a16="http://schemas.microsoft.com/office/drawing/2014/main" id="{0C96AB65-066F-4B74-BB95-9F800054C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33" name="Text Box 7">
          <a:extLst>
            <a:ext uri="{FF2B5EF4-FFF2-40B4-BE49-F238E27FC236}">
              <a16:creationId xmlns:a16="http://schemas.microsoft.com/office/drawing/2014/main" id="{E808FA5E-452F-48B8-B70A-BB9986FB4D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34" name="Text Box 7">
          <a:extLst>
            <a:ext uri="{FF2B5EF4-FFF2-40B4-BE49-F238E27FC236}">
              <a16:creationId xmlns:a16="http://schemas.microsoft.com/office/drawing/2014/main" id="{6ADC6292-A5A0-4B8F-9AF5-73ADF41B2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35" name="Text Box 7">
          <a:extLst>
            <a:ext uri="{FF2B5EF4-FFF2-40B4-BE49-F238E27FC236}">
              <a16:creationId xmlns:a16="http://schemas.microsoft.com/office/drawing/2014/main" id="{160B2571-78CB-4FF4-8420-3F2E91D3B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36" name="Text Box 7">
          <a:extLst>
            <a:ext uri="{FF2B5EF4-FFF2-40B4-BE49-F238E27FC236}">
              <a16:creationId xmlns:a16="http://schemas.microsoft.com/office/drawing/2014/main" id="{55FF5DD4-8042-48DF-93A2-7814B0342C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37" name="Text Box 7">
          <a:extLst>
            <a:ext uri="{FF2B5EF4-FFF2-40B4-BE49-F238E27FC236}">
              <a16:creationId xmlns:a16="http://schemas.microsoft.com/office/drawing/2014/main" id="{B0FF0CD3-23BE-48E6-AB6E-38BC50AD9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38" name="Text Box 7">
          <a:extLst>
            <a:ext uri="{FF2B5EF4-FFF2-40B4-BE49-F238E27FC236}">
              <a16:creationId xmlns:a16="http://schemas.microsoft.com/office/drawing/2014/main" id="{559BD46E-721C-4B8D-8AE6-1C9B15E29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39" name="Text Box 7">
          <a:extLst>
            <a:ext uri="{FF2B5EF4-FFF2-40B4-BE49-F238E27FC236}">
              <a16:creationId xmlns:a16="http://schemas.microsoft.com/office/drawing/2014/main" id="{72571E7C-27FC-4220-8FF3-67DAD06126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40" name="Text Box 7">
          <a:extLst>
            <a:ext uri="{FF2B5EF4-FFF2-40B4-BE49-F238E27FC236}">
              <a16:creationId xmlns:a16="http://schemas.microsoft.com/office/drawing/2014/main" id="{16CF263F-E45E-48B8-87EE-3AECD0B55A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41" name="Text Box 7">
          <a:extLst>
            <a:ext uri="{FF2B5EF4-FFF2-40B4-BE49-F238E27FC236}">
              <a16:creationId xmlns:a16="http://schemas.microsoft.com/office/drawing/2014/main" id="{C099A9D4-E092-48CB-A685-15D2CE1AA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42" name="Text Box 7">
          <a:extLst>
            <a:ext uri="{FF2B5EF4-FFF2-40B4-BE49-F238E27FC236}">
              <a16:creationId xmlns:a16="http://schemas.microsoft.com/office/drawing/2014/main" id="{3B40B1BA-E1FD-4A05-98D4-3216D00044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43" name="Text Box 7">
          <a:extLst>
            <a:ext uri="{FF2B5EF4-FFF2-40B4-BE49-F238E27FC236}">
              <a16:creationId xmlns:a16="http://schemas.microsoft.com/office/drawing/2014/main" id="{218BB86B-288E-4B6E-8B86-8A7EB6049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44" name="Text Box 7">
          <a:extLst>
            <a:ext uri="{FF2B5EF4-FFF2-40B4-BE49-F238E27FC236}">
              <a16:creationId xmlns:a16="http://schemas.microsoft.com/office/drawing/2014/main" id="{5A81E318-8A32-45A5-95E2-CE47AF6B5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45" name="Text Box 7">
          <a:extLst>
            <a:ext uri="{FF2B5EF4-FFF2-40B4-BE49-F238E27FC236}">
              <a16:creationId xmlns:a16="http://schemas.microsoft.com/office/drawing/2014/main" id="{46FA1ECD-E46C-496C-AA3B-3D46076EB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46" name="Text Box 7">
          <a:extLst>
            <a:ext uri="{FF2B5EF4-FFF2-40B4-BE49-F238E27FC236}">
              <a16:creationId xmlns:a16="http://schemas.microsoft.com/office/drawing/2014/main" id="{EF48A92C-CF69-425D-A149-18A80FF27A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47" name="Text Box 7">
          <a:extLst>
            <a:ext uri="{FF2B5EF4-FFF2-40B4-BE49-F238E27FC236}">
              <a16:creationId xmlns:a16="http://schemas.microsoft.com/office/drawing/2014/main" id="{58AE820E-B4CC-4DA4-9F9A-DFFC0DA9E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48" name="Text Box 7">
          <a:extLst>
            <a:ext uri="{FF2B5EF4-FFF2-40B4-BE49-F238E27FC236}">
              <a16:creationId xmlns:a16="http://schemas.microsoft.com/office/drawing/2014/main" id="{F92033D6-5514-4B5F-8E50-210C46F19D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49" name="Text Box 7">
          <a:extLst>
            <a:ext uri="{FF2B5EF4-FFF2-40B4-BE49-F238E27FC236}">
              <a16:creationId xmlns:a16="http://schemas.microsoft.com/office/drawing/2014/main" id="{0DC7A10B-F83A-4C56-8BBC-91BF02108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50" name="Text Box 7">
          <a:extLst>
            <a:ext uri="{FF2B5EF4-FFF2-40B4-BE49-F238E27FC236}">
              <a16:creationId xmlns:a16="http://schemas.microsoft.com/office/drawing/2014/main" id="{7AFD204D-F691-47FF-B389-F45930A3D2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51" name="Text Box 7">
          <a:extLst>
            <a:ext uri="{FF2B5EF4-FFF2-40B4-BE49-F238E27FC236}">
              <a16:creationId xmlns:a16="http://schemas.microsoft.com/office/drawing/2014/main" id="{BFCA7175-8B95-482E-B6D5-95DB3BE893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52" name="Text Box 7">
          <a:extLst>
            <a:ext uri="{FF2B5EF4-FFF2-40B4-BE49-F238E27FC236}">
              <a16:creationId xmlns:a16="http://schemas.microsoft.com/office/drawing/2014/main" id="{C7FD77BB-EDB2-4F22-AEA8-EF4A64A5F1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53" name="Text Box 7">
          <a:extLst>
            <a:ext uri="{FF2B5EF4-FFF2-40B4-BE49-F238E27FC236}">
              <a16:creationId xmlns:a16="http://schemas.microsoft.com/office/drawing/2014/main" id="{4BE9C8B7-F0A8-48DD-9700-E7E5CD10EA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54" name="Text Box 7">
          <a:extLst>
            <a:ext uri="{FF2B5EF4-FFF2-40B4-BE49-F238E27FC236}">
              <a16:creationId xmlns:a16="http://schemas.microsoft.com/office/drawing/2014/main" id="{D9A89F95-407E-427B-9794-E927DA76E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55" name="Text Box 7">
          <a:extLst>
            <a:ext uri="{FF2B5EF4-FFF2-40B4-BE49-F238E27FC236}">
              <a16:creationId xmlns:a16="http://schemas.microsoft.com/office/drawing/2014/main" id="{BD129862-1FE5-4CB5-9708-B7FC866C4B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56" name="Text Box 7">
          <a:extLst>
            <a:ext uri="{FF2B5EF4-FFF2-40B4-BE49-F238E27FC236}">
              <a16:creationId xmlns:a16="http://schemas.microsoft.com/office/drawing/2014/main" id="{42EA3B3E-26F2-43A1-BF18-D05B2E255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57" name="Text Box 7">
          <a:extLst>
            <a:ext uri="{FF2B5EF4-FFF2-40B4-BE49-F238E27FC236}">
              <a16:creationId xmlns:a16="http://schemas.microsoft.com/office/drawing/2014/main" id="{CC2487F6-3D29-4AD7-A0B7-87DF0CF3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58" name="Text Box 7">
          <a:extLst>
            <a:ext uri="{FF2B5EF4-FFF2-40B4-BE49-F238E27FC236}">
              <a16:creationId xmlns:a16="http://schemas.microsoft.com/office/drawing/2014/main" id="{5155FE26-429F-4B25-B1C2-C1179866F0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59" name="Text Box 7">
          <a:extLst>
            <a:ext uri="{FF2B5EF4-FFF2-40B4-BE49-F238E27FC236}">
              <a16:creationId xmlns:a16="http://schemas.microsoft.com/office/drawing/2014/main" id="{831D0E89-338C-4E34-96EB-46C258BA88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60" name="Text Box 7">
          <a:extLst>
            <a:ext uri="{FF2B5EF4-FFF2-40B4-BE49-F238E27FC236}">
              <a16:creationId xmlns:a16="http://schemas.microsoft.com/office/drawing/2014/main" id="{DDE84CD3-1B50-40A1-B9C4-417300B66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61" name="Text Box 7">
          <a:extLst>
            <a:ext uri="{FF2B5EF4-FFF2-40B4-BE49-F238E27FC236}">
              <a16:creationId xmlns:a16="http://schemas.microsoft.com/office/drawing/2014/main" id="{FC1FDCBC-7F12-4A73-B39E-08941F4C0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62" name="Text Box 7">
          <a:extLst>
            <a:ext uri="{FF2B5EF4-FFF2-40B4-BE49-F238E27FC236}">
              <a16:creationId xmlns:a16="http://schemas.microsoft.com/office/drawing/2014/main" id="{DBBAF114-747A-4AB2-97D4-9074F952D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63" name="Text Box 7">
          <a:extLst>
            <a:ext uri="{FF2B5EF4-FFF2-40B4-BE49-F238E27FC236}">
              <a16:creationId xmlns:a16="http://schemas.microsoft.com/office/drawing/2014/main" id="{C907DD96-1E69-4D6F-B327-6CB68B417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64" name="Text Box 7">
          <a:extLst>
            <a:ext uri="{FF2B5EF4-FFF2-40B4-BE49-F238E27FC236}">
              <a16:creationId xmlns:a16="http://schemas.microsoft.com/office/drawing/2014/main" id="{0CF6749A-537B-4477-BB27-14D714C3B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65" name="Text Box 7">
          <a:extLst>
            <a:ext uri="{FF2B5EF4-FFF2-40B4-BE49-F238E27FC236}">
              <a16:creationId xmlns:a16="http://schemas.microsoft.com/office/drawing/2014/main" id="{00A2F05E-4EF8-4E0A-BC6F-9479F5466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66" name="Text Box 7">
          <a:extLst>
            <a:ext uri="{FF2B5EF4-FFF2-40B4-BE49-F238E27FC236}">
              <a16:creationId xmlns:a16="http://schemas.microsoft.com/office/drawing/2014/main" id="{F3B93FC7-3C9A-45CB-BEBE-BBF470250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67" name="Text Box 7">
          <a:extLst>
            <a:ext uri="{FF2B5EF4-FFF2-40B4-BE49-F238E27FC236}">
              <a16:creationId xmlns:a16="http://schemas.microsoft.com/office/drawing/2014/main" id="{6EB946DD-8FEA-43EF-80A5-EC761E129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68" name="Text Box 7">
          <a:extLst>
            <a:ext uri="{FF2B5EF4-FFF2-40B4-BE49-F238E27FC236}">
              <a16:creationId xmlns:a16="http://schemas.microsoft.com/office/drawing/2014/main" id="{302A4378-F51D-46C4-B67A-03987DCE5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69" name="Text Box 7">
          <a:extLst>
            <a:ext uri="{FF2B5EF4-FFF2-40B4-BE49-F238E27FC236}">
              <a16:creationId xmlns:a16="http://schemas.microsoft.com/office/drawing/2014/main" id="{D9F3CA7A-6D06-4D4A-828F-22DD3F94D2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70" name="Text Box 7">
          <a:extLst>
            <a:ext uri="{FF2B5EF4-FFF2-40B4-BE49-F238E27FC236}">
              <a16:creationId xmlns:a16="http://schemas.microsoft.com/office/drawing/2014/main" id="{EA8D83B5-0952-4617-9DBA-C123AC1AB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71" name="Text Box 7">
          <a:extLst>
            <a:ext uri="{FF2B5EF4-FFF2-40B4-BE49-F238E27FC236}">
              <a16:creationId xmlns:a16="http://schemas.microsoft.com/office/drawing/2014/main" id="{0D2C8F24-D8D6-4EC6-9DA4-97DBC96426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72" name="Text Box 7">
          <a:extLst>
            <a:ext uri="{FF2B5EF4-FFF2-40B4-BE49-F238E27FC236}">
              <a16:creationId xmlns:a16="http://schemas.microsoft.com/office/drawing/2014/main" id="{E599AF1D-8AC4-464E-AEC9-7C2F5ED96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73" name="Text Box 7">
          <a:extLst>
            <a:ext uri="{FF2B5EF4-FFF2-40B4-BE49-F238E27FC236}">
              <a16:creationId xmlns:a16="http://schemas.microsoft.com/office/drawing/2014/main" id="{478BBB34-BFDF-4D41-9DBA-83A2FE50D8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74" name="Text Box 7">
          <a:extLst>
            <a:ext uri="{FF2B5EF4-FFF2-40B4-BE49-F238E27FC236}">
              <a16:creationId xmlns:a16="http://schemas.microsoft.com/office/drawing/2014/main" id="{71AD5C72-F7C4-44D7-A92D-EAD41FC5AA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75" name="Text Box 7">
          <a:extLst>
            <a:ext uri="{FF2B5EF4-FFF2-40B4-BE49-F238E27FC236}">
              <a16:creationId xmlns:a16="http://schemas.microsoft.com/office/drawing/2014/main" id="{C784334C-69F2-4354-8088-36D3CD9C96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76" name="Text Box 7">
          <a:extLst>
            <a:ext uri="{FF2B5EF4-FFF2-40B4-BE49-F238E27FC236}">
              <a16:creationId xmlns:a16="http://schemas.microsoft.com/office/drawing/2014/main" id="{AAAEB454-F890-46D0-85A4-49F13DBD3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77" name="Text Box 7">
          <a:extLst>
            <a:ext uri="{FF2B5EF4-FFF2-40B4-BE49-F238E27FC236}">
              <a16:creationId xmlns:a16="http://schemas.microsoft.com/office/drawing/2014/main" id="{BEDC5B2F-AC44-4891-B0BE-2681B8B3E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78" name="Text Box 7">
          <a:extLst>
            <a:ext uri="{FF2B5EF4-FFF2-40B4-BE49-F238E27FC236}">
              <a16:creationId xmlns:a16="http://schemas.microsoft.com/office/drawing/2014/main" id="{CCC0C143-C46F-4C0A-9CA1-F34F1BAFB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79" name="Text Box 7">
          <a:extLst>
            <a:ext uri="{FF2B5EF4-FFF2-40B4-BE49-F238E27FC236}">
              <a16:creationId xmlns:a16="http://schemas.microsoft.com/office/drawing/2014/main" id="{CF9BA956-2458-4396-B3D3-8242DD8A85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80" name="Text Box 7">
          <a:extLst>
            <a:ext uri="{FF2B5EF4-FFF2-40B4-BE49-F238E27FC236}">
              <a16:creationId xmlns:a16="http://schemas.microsoft.com/office/drawing/2014/main" id="{8890F117-80C7-4168-99EB-3F851FAD0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81" name="Text Box 7">
          <a:extLst>
            <a:ext uri="{FF2B5EF4-FFF2-40B4-BE49-F238E27FC236}">
              <a16:creationId xmlns:a16="http://schemas.microsoft.com/office/drawing/2014/main" id="{B32FD5BB-74E3-44BF-9033-B80F4E19C3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82" name="Text Box 7">
          <a:extLst>
            <a:ext uri="{FF2B5EF4-FFF2-40B4-BE49-F238E27FC236}">
              <a16:creationId xmlns:a16="http://schemas.microsoft.com/office/drawing/2014/main" id="{0BE7CC02-C100-4B88-904F-E46447B89D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83" name="Text Box 7">
          <a:extLst>
            <a:ext uri="{FF2B5EF4-FFF2-40B4-BE49-F238E27FC236}">
              <a16:creationId xmlns:a16="http://schemas.microsoft.com/office/drawing/2014/main" id="{51ED5598-7195-4023-82A9-767E0BFDB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84" name="Text Box 7">
          <a:extLst>
            <a:ext uri="{FF2B5EF4-FFF2-40B4-BE49-F238E27FC236}">
              <a16:creationId xmlns:a16="http://schemas.microsoft.com/office/drawing/2014/main" id="{F393A1F4-0DC2-4369-B451-D6538ECF0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85" name="Text Box 7">
          <a:extLst>
            <a:ext uri="{FF2B5EF4-FFF2-40B4-BE49-F238E27FC236}">
              <a16:creationId xmlns:a16="http://schemas.microsoft.com/office/drawing/2014/main" id="{5569F764-C9A1-4C59-9FE3-F0E5AA3F71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86" name="Text Box 7">
          <a:extLst>
            <a:ext uri="{FF2B5EF4-FFF2-40B4-BE49-F238E27FC236}">
              <a16:creationId xmlns:a16="http://schemas.microsoft.com/office/drawing/2014/main" id="{5064E56F-08F6-4698-9C54-6DC5A1997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87" name="Text Box 7">
          <a:extLst>
            <a:ext uri="{FF2B5EF4-FFF2-40B4-BE49-F238E27FC236}">
              <a16:creationId xmlns:a16="http://schemas.microsoft.com/office/drawing/2014/main" id="{FF8B25F3-0218-4D2A-AF9F-B9824FD133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88" name="Text Box 7">
          <a:extLst>
            <a:ext uri="{FF2B5EF4-FFF2-40B4-BE49-F238E27FC236}">
              <a16:creationId xmlns:a16="http://schemas.microsoft.com/office/drawing/2014/main" id="{EA1F04ED-BCB2-458A-9E60-BD6EA6494A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89" name="Text Box 7">
          <a:extLst>
            <a:ext uri="{FF2B5EF4-FFF2-40B4-BE49-F238E27FC236}">
              <a16:creationId xmlns:a16="http://schemas.microsoft.com/office/drawing/2014/main" id="{8A2C28F4-C136-4C5F-8EE4-EB8AD729F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90" name="Text Box 7">
          <a:extLst>
            <a:ext uri="{FF2B5EF4-FFF2-40B4-BE49-F238E27FC236}">
              <a16:creationId xmlns:a16="http://schemas.microsoft.com/office/drawing/2014/main" id="{35B8E20D-ED4A-42C7-B614-7E7B380BA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91" name="Text Box 7">
          <a:extLst>
            <a:ext uri="{FF2B5EF4-FFF2-40B4-BE49-F238E27FC236}">
              <a16:creationId xmlns:a16="http://schemas.microsoft.com/office/drawing/2014/main" id="{9DBBF336-9DCC-4410-AC6F-C07BA8B79C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92" name="Text Box 7">
          <a:extLst>
            <a:ext uri="{FF2B5EF4-FFF2-40B4-BE49-F238E27FC236}">
              <a16:creationId xmlns:a16="http://schemas.microsoft.com/office/drawing/2014/main" id="{D5E456B3-CA8F-4AB0-83D0-81B94C800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93" name="Text Box 7">
          <a:extLst>
            <a:ext uri="{FF2B5EF4-FFF2-40B4-BE49-F238E27FC236}">
              <a16:creationId xmlns:a16="http://schemas.microsoft.com/office/drawing/2014/main" id="{18093C5B-FC7E-4F40-AA02-8CB5F6E6BE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94" name="Text Box 7">
          <a:extLst>
            <a:ext uri="{FF2B5EF4-FFF2-40B4-BE49-F238E27FC236}">
              <a16:creationId xmlns:a16="http://schemas.microsoft.com/office/drawing/2014/main" id="{878A19BF-846E-4A8B-8328-67338DEA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95" name="Text Box 7">
          <a:extLst>
            <a:ext uri="{FF2B5EF4-FFF2-40B4-BE49-F238E27FC236}">
              <a16:creationId xmlns:a16="http://schemas.microsoft.com/office/drawing/2014/main" id="{F8EC0029-75BA-43B3-8396-253EDDF061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96" name="Text Box 7">
          <a:extLst>
            <a:ext uri="{FF2B5EF4-FFF2-40B4-BE49-F238E27FC236}">
              <a16:creationId xmlns:a16="http://schemas.microsoft.com/office/drawing/2014/main" id="{DAA61077-E62A-42D5-94C4-819DAB4BC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97" name="Text Box 7">
          <a:extLst>
            <a:ext uri="{FF2B5EF4-FFF2-40B4-BE49-F238E27FC236}">
              <a16:creationId xmlns:a16="http://schemas.microsoft.com/office/drawing/2014/main" id="{18CD37C7-2C8C-464B-9A6E-B42F61437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98" name="Text Box 7">
          <a:extLst>
            <a:ext uri="{FF2B5EF4-FFF2-40B4-BE49-F238E27FC236}">
              <a16:creationId xmlns:a16="http://schemas.microsoft.com/office/drawing/2014/main" id="{B8804437-093C-4D54-9A76-3C2B726599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699" name="Text Box 7">
          <a:extLst>
            <a:ext uri="{FF2B5EF4-FFF2-40B4-BE49-F238E27FC236}">
              <a16:creationId xmlns:a16="http://schemas.microsoft.com/office/drawing/2014/main" id="{5FDC6AF6-604A-4C0D-AC06-162F60BFDD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00" name="Text Box 7">
          <a:extLst>
            <a:ext uri="{FF2B5EF4-FFF2-40B4-BE49-F238E27FC236}">
              <a16:creationId xmlns:a16="http://schemas.microsoft.com/office/drawing/2014/main" id="{4A40990A-BB99-42B3-8F54-4C5EB7389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01" name="Text Box 7">
          <a:extLst>
            <a:ext uri="{FF2B5EF4-FFF2-40B4-BE49-F238E27FC236}">
              <a16:creationId xmlns:a16="http://schemas.microsoft.com/office/drawing/2014/main" id="{BA722544-D23B-4C61-ACEB-FF6B2458E4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02" name="Text Box 7">
          <a:extLst>
            <a:ext uri="{FF2B5EF4-FFF2-40B4-BE49-F238E27FC236}">
              <a16:creationId xmlns:a16="http://schemas.microsoft.com/office/drawing/2014/main" id="{7A3277C5-892A-4975-B589-9C7EE8819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03" name="Text Box 7">
          <a:extLst>
            <a:ext uri="{FF2B5EF4-FFF2-40B4-BE49-F238E27FC236}">
              <a16:creationId xmlns:a16="http://schemas.microsoft.com/office/drawing/2014/main" id="{B1F14042-510A-4ECD-BBC3-4D41B68BD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04" name="Text Box 7">
          <a:extLst>
            <a:ext uri="{FF2B5EF4-FFF2-40B4-BE49-F238E27FC236}">
              <a16:creationId xmlns:a16="http://schemas.microsoft.com/office/drawing/2014/main" id="{7B59610C-4150-451A-BB95-6D4E73F5FF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05" name="Text Box 7">
          <a:extLst>
            <a:ext uri="{FF2B5EF4-FFF2-40B4-BE49-F238E27FC236}">
              <a16:creationId xmlns:a16="http://schemas.microsoft.com/office/drawing/2014/main" id="{4AC1A031-2D95-461D-A96C-4CAD3A9897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06" name="Text Box 7">
          <a:extLst>
            <a:ext uri="{FF2B5EF4-FFF2-40B4-BE49-F238E27FC236}">
              <a16:creationId xmlns:a16="http://schemas.microsoft.com/office/drawing/2014/main" id="{8D0D1C54-8CCA-4577-8D6E-64E92E9D9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07" name="Text Box 7">
          <a:extLst>
            <a:ext uri="{FF2B5EF4-FFF2-40B4-BE49-F238E27FC236}">
              <a16:creationId xmlns:a16="http://schemas.microsoft.com/office/drawing/2014/main" id="{9FBEDF2D-3B40-4FB1-AD97-DA5DBE083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08" name="Text Box 7">
          <a:extLst>
            <a:ext uri="{FF2B5EF4-FFF2-40B4-BE49-F238E27FC236}">
              <a16:creationId xmlns:a16="http://schemas.microsoft.com/office/drawing/2014/main" id="{09E2E86E-79F5-4C27-A692-EC3D88920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09" name="Text Box 7">
          <a:extLst>
            <a:ext uri="{FF2B5EF4-FFF2-40B4-BE49-F238E27FC236}">
              <a16:creationId xmlns:a16="http://schemas.microsoft.com/office/drawing/2014/main" id="{92DEBE55-1E1F-430E-B224-263E84C5A1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10" name="Text Box 7">
          <a:extLst>
            <a:ext uri="{FF2B5EF4-FFF2-40B4-BE49-F238E27FC236}">
              <a16:creationId xmlns:a16="http://schemas.microsoft.com/office/drawing/2014/main" id="{41EF0C35-AB42-40B3-B02C-9C13C370F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11" name="Text Box 7">
          <a:extLst>
            <a:ext uri="{FF2B5EF4-FFF2-40B4-BE49-F238E27FC236}">
              <a16:creationId xmlns:a16="http://schemas.microsoft.com/office/drawing/2014/main" id="{5B91B52C-4958-432F-A0EE-BBD5C4914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12" name="Text Box 7">
          <a:extLst>
            <a:ext uri="{FF2B5EF4-FFF2-40B4-BE49-F238E27FC236}">
              <a16:creationId xmlns:a16="http://schemas.microsoft.com/office/drawing/2014/main" id="{28DBA072-D34F-4357-9775-77743C8F74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13" name="Text Box 7">
          <a:extLst>
            <a:ext uri="{FF2B5EF4-FFF2-40B4-BE49-F238E27FC236}">
              <a16:creationId xmlns:a16="http://schemas.microsoft.com/office/drawing/2014/main" id="{59FC5C7B-B4CB-4BA5-81DD-803AE706C0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14" name="Text Box 7">
          <a:extLst>
            <a:ext uri="{FF2B5EF4-FFF2-40B4-BE49-F238E27FC236}">
              <a16:creationId xmlns:a16="http://schemas.microsoft.com/office/drawing/2014/main" id="{7A8CDF49-6BA0-46B6-B9C8-8B40F78F3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15" name="Text Box 7">
          <a:extLst>
            <a:ext uri="{FF2B5EF4-FFF2-40B4-BE49-F238E27FC236}">
              <a16:creationId xmlns:a16="http://schemas.microsoft.com/office/drawing/2014/main" id="{9E33929A-5CBE-4C5E-89DC-70F7F8A7D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16" name="Text Box 7">
          <a:extLst>
            <a:ext uri="{FF2B5EF4-FFF2-40B4-BE49-F238E27FC236}">
              <a16:creationId xmlns:a16="http://schemas.microsoft.com/office/drawing/2014/main" id="{EECA7493-7112-45A7-9558-2F4CE190B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17" name="Text Box 7">
          <a:extLst>
            <a:ext uri="{FF2B5EF4-FFF2-40B4-BE49-F238E27FC236}">
              <a16:creationId xmlns:a16="http://schemas.microsoft.com/office/drawing/2014/main" id="{1BF895D3-DEC1-422E-A754-0A8A017F3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18" name="Text Box 7">
          <a:extLst>
            <a:ext uri="{FF2B5EF4-FFF2-40B4-BE49-F238E27FC236}">
              <a16:creationId xmlns:a16="http://schemas.microsoft.com/office/drawing/2014/main" id="{B56D5264-A167-4682-B966-956F9AE02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19" name="Text Box 7">
          <a:extLst>
            <a:ext uri="{FF2B5EF4-FFF2-40B4-BE49-F238E27FC236}">
              <a16:creationId xmlns:a16="http://schemas.microsoft.com/office/drawing/2014/main" id="{1F4EFF13-A4FC-47EE-9509-A46D6FA3E4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20" name="Text Box 7">
          <a:extLst>
            <a:ext uri="{FF2B5EF4-FFF2-40B4-BE49-F238E27FC236}">
              <a16:creationId xmlns:a16="http://schemas.microsoft.com/office/drawing/2014/main" id="{44B766BC-0CC7-4321-A07E-5B8E2647F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21" name="Text Box 7">
          <a:extLst>
            <a:ext uri="{FF2B5EF4-FFF2-40B4-BE49-F238E27FC236}">
              <a16:creationId xmlns:a16="http://schemas.microsoft.com/office/drawing/2014/main" id="{07A361E4-FFB9-4FDD-8D08-663CE1580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22" name="Text Box 7">
          <a:extLst>
            <a:ext uri="{FF2B5EF4-FFF2-40B4-BE49-F238E27FC236}">
              <a16:creationId xmlns:a16="http://schemas.microsoft.com/office/drawing/2014/main" id="{4E230B29-9E30-4E5D-9510-0DC99472C2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23" name="Text Box 7">
          <a:extLst>
            <a:ext uri="{FF2B5EF4-FFF2-40B4-BE49-F238E27FC236}">
              <a16:creationId xmlns:a16="http://schemas.microsoft.com/office/drawing/2014/main" id="{4FAE460A-C9B7-4546-AA54-A2F1945DD5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24" name="Text Box 7">
          <a:extLst>
            <a:ext uri="{FF2B5EF4-FFF2-40B4-BE49-F238E27FC236}">
              <a16:creationId xmlns:a16="http://schemas.microsoft.com/office/drawing/2014/main" id="{A14148C9-8DDE-48EC-A056-1A2B33724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25" name="Text Box 7">
          <a:extLst>
            <a:ext uri="{FF2B5EF4-FFF2-40B4-BE49-F238E27FC236}">
              <a16:creationId xmlns:a16="http://schemas.microsoft.com/office/drawing/2014/main" id="{FF5095C1-6DCE-414E-9DE6-B3CE715AC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26" name="Text Box 7">
          <a:extLst>
            <a:ext uri="{FF2B5EF4-FFF2-40B4-BE49-F238E27FC236}">
              <a16:creationId xmlns:a16="http://schemas.microsoft.com/office/drawing/2014/main" id="{5A8402CF-34CC-4FF8-B9C4-B18122123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27" name="Text Box 7">
          <a:extLst>
            <a:ext uri="{FF2B5EF4-FFF2-40B4-BE49-F238E27FC236}">
              <a16:creationId xmlns:a16="http://schemas.microsoft.com/office/drawing/2014/main" id="{CFF565AE-FBDE-4241-95A6-CC48D6F44F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28" name="Text Box 7">
          <a:extLst>
            <a:ext uri="{FF2B5EF4-FFF2-40B4-BE49-F238E27FC236}">
              <a16:creationId xmlns:a16="http://schemas.microsoft.com/office/drawing/2014/main" id="{707E4B97-E952-4D4A-9CE1-661CF6250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29" name="Text Box 7">
          <a:extLst>
            <a:ext uri="{FF2B5EF4-FFF2-40B4-BE49-F238E27FC236}">
              <a16:creationId xmlns:a16="http://schemas.microsoft.com/office/drawing/2014/main" id="{470619F5-CADB-4C38-B1F7-1C5C748180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30" name="Text Box 7">
          <a:extLst>
            <a:ext uri="{FF2B5EF4-FFF2-40B4-BE49-F238E27FC236}">
              <a16:creationId xmlns:a16="http://schemas.microsoft.com/office/drawing/2014/main" id="{6848AAB2-86EF-4920-8E59-7FB2193E6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31" name="Text Box 7">
          <a:extLst>
            <a:ext uri="{FF2B5EF4-FFF2-40B4-BE49-F238E27FC236}">
              <a16:creationId xmlns:a16="http://schemas.microsoft.com/office/drawing/2014/main" id="{263D6AE7-5378-4776-A8CF-CA67256E6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32" name="Text Box 7">
          <a:extLst>
            <a:ext uri="{FF2B5EF4-FFF2-40B4-BE49-F238E27FC236}">
              <a16:creationId xmlns:a16="http://schemas.microsoft.com/office/drawing/2014/main" id="{A04AC984-3AC5-4F65-A444-813E7CE55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33" name="Text Box 7">
          <a:extLst>
            <a:ext uri="{FF2B5EF4-FFF2-40B4-BE49-F238E27FC236}">
              <a16:creationId xmlns:a16="http://schemas.microsoft.com/office/drawing/2014/main" id="{BF8A6CA0-6536-4A93-848E-0ADDF93AF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34" name="Text Box 7">
          <a:extLst>
            <a:ext uri="{FF2B5EF4-FFF2-40B4-BE49-F238E27FC236}">
              <a16:creationId xmlns:a16="http://schemas.microsoft.com/office/drawing/2014/main" id="{28A82D1D-674A-4146-B4D4-CC5C13015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35" name="Text Box 7">
          <a:extLst>
            <a:ext uri="{FF2B5EF4-FFF2-40B4-BE49-F238E27FC236}">
              <a16:creationId xmlns:a16="http://schemas.microsoft.com/office/drawing/2014/main" id="{02967350-7FB9-41C6-931B-C956781AF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36" name="Text Box 7">
          <a:extLst>
            <a:ext uri="{FF2B5EF4-FFF2-40B4-BE49-F238E27FC236}">
              <a16:creationId xmlns:a16="http://schemas.microsoft.com/office/drawing/2014/main" id="{991E7212-AFF8-4354-8BD7-B5438F2B7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37" name="Text Box 7">
          <a:extLst>
            <a:ext uri="{FF2B5EF4-FFF2-40B4-BE49-F238E27FC236}">
              <a16:creationId xmlns:a16="http://schemas.microsoft.com/office/drawing/2014/main" id="{E68BC1D2-F07E-4073-A9CE-5568232D44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38" name="Text Box 7">
          <a:extLst>
            <a:ext uri="{FF2B5EF4-FFF2-40B4-BE49-F238E27FC236}">
              <a16:creationId xmlns:a16="http://schemas.microsoft.com/office/drawing/2014/main" id="{D808E04F-2A2A-4ED1-BA39-65C5E5E92F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39" name="Text Box 7">
          <a:extLst>
            <a:ext uri="{FF2B5EF4-FFF2-40B4-BE49-F238E27FC236}">
              <a16:creationId xmlns:a16="http://schemas.microsoft.com/office/drawing/2014/main" id="{14407645-0678-47B4-B483-A6BDB1229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40" name="Text Box 7">
          <a:extLst>
            <a:ext uri="{FF2B5EF4-FFF2-40B4-BE49-F238E27FC236}">
              <a16:creationId xmlns:a16="http://schemas.microsoft.com/office/drawing/2014/main" id="{07237784-2576-4BE8-ABB9-69065215D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41" name="Text Box 7">
          <a:extLst>
            <a:ext uri="{FF2B5EF4-FFF2-40B4-BE49-F238E27FC236}">
              <a16:creationId xmlns:a16="http://schemas.microsoft.com/office/drawing/2014/main" id="{CB4725CA-D05F-4FDF-89F9-E665AB3C3C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42" name="Text Box 7">
          <a:extLst>
            <a:ext uri="{FF2B5EF4-FFF2-40B4-BE49-F238E27FC236}">
              <a16:creationId xmlns:a16="http://schemas.microsoft.com/office/drawing/2014/main" id="{70BFD82F-6220-4138-B25F-5A4DFFC9C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43" name="Text Box 7">
          <a:extLst>
            <a:ext uri="{FF2B5EF4-FFF2-40B4-BE49-F238E27FC236}">
              <a16:creationId xmlns:a16="http://schemas.microsoft.com/office/drawing/2014/main" id="{4305EEF5-334E-4053-A6BC-0C23716D4C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44" name="Text Box 7">
          <a:extLst>
            <a:ext uri="{FF2B5EF4-FFF2-40B4-BE49-F238E27FC236}">
              <a16:creationId xmlns:a16="http://schemas.microsoft.com/office/drawing/2014/main" id="{112EAEEA-E579-4F81-8077-F116B12FA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45" name="Text Box 7">
          <a:extLst>
            <a:ext uri="{FF2B5EF4-FFF2-40B4-BE49-F238E27FC236}">
              <a16:creationId xmlns:a16="http://schemas.microsoft.com/office/drawing/2014/main" id="{20E34B9C-7C00-4AE2-AFDC-9CADAAF034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46" name="Text Box 7">
          <a:extLst>
            <a:ext uri="{FF2B5EF4-FFF2-40B4-BE49-F238E27FC236}">
              <a16:creationId xmlns:a16="http://schemas.microsoft.com/office/drawing/2014/main" id="{8A49F191-72CC-4B18-A6F5-728BC85B49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47" name="Text Box 7">
          <a:extLst>
            <a:ext uri="{FF2B5EF4-FFF2-40B4-BE49-F238E27FC236}">
              <a16:creationId xmlns:a16="http://schemas.microsoft.com/office/drawing/2014/main" id="{BA7AA3B1-F6CB-4204-A0D5-B8B79B8C5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48" name="Text Box 7">
          <a:extLst>
            <a:ext uri="{FF2B5EF4-FFF2-40B4-BE49-F238E27FC236}">
              <a16:creationId xmlns:a16="http://schemas.microsoft.com/office/drawing/2014/main" id="{0D61FB14-4381-427B-8B2A-840EE9EAA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49" name="Text Box 7">
          <a:extLst>
            <a:ext uri="{FF2B5EF4-FFF2-40B4-BE49-F238E27FC236}">
              <a16:creationId xmlns:a16="http://schemas.microsoft.com/office/drawing/2014/main" id="{9B4E17C2-3DA4-4C20-81EE-94B0F68F4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50" name="Text Box 7">
          <a:extLst>
            <a:ext uri="{FF2B5EF4-FFF2-40B4-BE49-F238E27FC236}">
              <a16:creationId xmlns:a16="http://schemas.microsoft.com/office/drawing/2014/main" id="{960BF104-7437-4474-A74E-82C8181811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51" name="Text Box 7">
          <a:extLst>
            <a:ext uri="{FF2B5EF4-FFF2-40B4-BE49-F238E27FC236}">
              <a16:creationId xmlns:a16="http://schemas.microsoft.com/office/drawing/2014/main" id="{75038695-9EF5-42DF-AC94-5461018B3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52" name="Text Box 7">
          <a:extLst>
            <a:ext uri="{FF2B5EF4-FFF2-40B4-BE49-F238E27FC236}">
              <a16:creationId xmlns:a16="http://schemas.microsoft.com/office/drawing/2014/main" id="{6080502E-B170-47C6-A4EF-25CFE4F00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4328</xdr:rowOff>
    </xdr:from>
    <xdr:to>
      <xdr:col>18</xdr:col>
      <xdr:colOff>0</xdr:colOff>
      <xdr:row>19</xdr:row>
      <xdr:rowOff>4328</xdr:rowOff>
    </xdr:to>
    <xdr:sp macro="[1]!mostrarControlesExistentes" textlink="">
      <xdr:nvSpPr>
        <xdr:cNvPr id="5753" name="Text Box 7">
          <a:extLst>
            <a:ext uri="{FF2B5EF4-FFF2-40B4-BE49-F238E27FC236}">
              <a16:creationId xmlns:a16="http://schemas.microsoft.com/office/drawing/2014/main" id="{E4494057-E6D1-424A-B0B8-D3E74A5B3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54" name="Text Box 7">
          <a:extLst>
            <a:ext uri="{FF2B5EF4-FFF2-40B4-BE49-F238E27FC236}">
              <a16:creationId xmlns:a16="http://schemas.microsoft.com/office/drawing/2014/main" id="{8A3F38DF-A6E6-429F-9FC3-656B14D9A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55" name="Text Box 7">
          <a:extLst>
            <a:ext uri="{FF2B5EF4-FFF2-40B4-BE49-F238E27FC236}">
              <a16:creationId xmlns:a16="http://schemas.microsoft.com/office/drawing/2014/main" id="{030B1982-DEDD-415E-BE3A-48D9F270B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56" name="Text Box 7">
          <a:extLst>
            <a:ext uri="{FF2B5EF4-FFF2-40B4-BE49-F238E27FC236}">
              <a16:creationId xmlns:a16="http://schemas.microsoft.com/office/drawing/2014/main" id="{D5687EC1-CB04-4171-8F36-623D325E9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57" name="Text Box 7">
          <a:extLst>
            <a:ext uri="{FF2B5EF4-FFF2-40B4-BE49-F238E27FC236}">
              <a16:creationId xmlns:a16="http://schemas.microsoft.com/office/drawing/2014/main" id="{5F532F9D-CEDD-46BD-BB03-45105FEF6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58" name="Text Box 7">
          <a:extLst>
            <a:ext uri="{FF2B5EF4-FFF2-40B4-BE49-F238E27FC236}">
              <a16:creationId xmlns:a16="http://schemas.microsoft.com/office/drawing/2014/main" id="{5C46D6A3-B16A-4D64-8C9C-14B8F0BC4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59" name="Text Box 7">
          <a:extLst>
            <a:ext uri="{FF2B5EF4-FFF2-40B4-BE49-F238E27FC236}">
              <a16:creationId xmlns:a16="http://schemas.microsoft.com/office/drawing/2014/main" id="{626FA67E-4824-41FF-B8D0-4E56116A8C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60" name="Text Box 7">
          <a:extLst>
            <a:ext uri="{FF2B5EF4-FFF2-40B4-BE49-F238E27FC236}">
              <a16:creationId xmlns:a16="http://schemas.microsoft.com/office/drawing/2014/main" id="{68C13177-07F1-44B1-B097-E3ED9962C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61" name="Text Box 7">
          <a:extLst>
            <a:ext uri="{FF2B5EF4-FFF2-40B4-BE49-F238E27FC236}">
              <a16:creationId xmlns:a16="http://schemas.microsoft.com/office/drawing/2014/main" id="{334F71AC-3E76-440F-A677-CA4FB89C3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62" name="Text Box 7">
          <a:extLst>
            <a:ext uri="{FF2B5EF4-FFF2-40B4-BE49-F238E27FC236}">
              <a16:creationId xmlns:a16="http://schemas.microsoft.com/office/drawing/2014/main" id="{24D58365-B908-4976-BABE-B33A2E31B4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63" name="Text Box 7">
          <a:extLst>
            <a:ext uri="{FF2B5EF4-FFF2-40B4-BE49-F238E27FC236}">
              <a16:creationId xmlns:a16="http://schemas.microsoft.com/office/drawing/2014/main" id="{B20C186E-EE90-4D35-A084-D092C3CFBD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64" name="Text Box 7">
          <a:extLst>
            <a:ext uri="{FF2B5EF4-FFF2-40B4-BE49-F238E27FC236}">
              <a16:creationId xmlns:a16="http://schemas.microsoft.com/office/drawing/2014/main" id="{FF8C90C3-64EB-42B2-99AA-6C153D6FD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65" name="Text Box 7">
          <a:extLst>
            <a:ext uri="{FF2B5EF4-FFF2-40B4-BE49-F238E27FC236}">
              <a16:creationId xmlns:a16="http://schemas.microsoft.com/office/drawing/2014/main" id="{8E3D69D5-28DF-4216-ACA1-AB9514737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66" name="Text Box 7">
          <a:extLst>
            <a:ext uri="{FF2B5EF4-FFF2-40B4-BE49-F238E27FC236}">
              <a16:creationId xmlns:a16="http://schemas.microsoft.com/office/drawing/2014/main" id="{AAAD3A28-E23D-42E4-BC93-9916DBE08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67" name="Text Box 7">
          <a:extLst>
            <a:ext uri="{FF2B5EF4-FFF2-40B4-BE49-F238E27FC236}">
              <a16:creationId xmlns:a16="http://schemas.microsoft.com/office/drawing/2014/main" id="{8F422B81-E5B5-400B-9BA4-84D2192A6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68" name="Text Box 7">
          <a:extLst>
            <a:ext uri="{FF2B5EF4-FFF2-40B4-BE49-F238E27FC236}">
              <a16:creationId xmlns:a16="http://schemas.microsoft.com/office/drawing/2014/main" id="{3CD54558-7F2E-4C57-85F5-936E7D01DB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69" name="Text Box 7">
          <a:extLst>
            <a:ext uri="{FF2B5EF4-FFF2-40B4-BE49-F238E27FC236}">
              <a16:creationId xmlns:a16="http://schemas.microsoft.com/office/drawing/2014/main" id="{D7C5720D-3A3F-43E0-B2D1-F98C8F288D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70" name="Text Box 7">
          <a:extLst>
            <a:ext uri="{FF2B5EF4-FFF2-40B4-BE49-F238E27FC236}">
              <a16:creationId xmlns:a16="http://schemas.microsoft.com/office/drawing/2014/main" id="{73745E40-EBC9-43F3-BE34-A8510F4B0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71" name="Text Box 7">
          <a:extLst>
            <a:ext uri="{FF2B5EF4-FFF2-40B4-BE49-F238E27FC236}">
              <a16:creationId xmlns:a16="http://schemas.microsoft.com/office/drawing/2014/main" id="{089A1AC8-7514-414E-8DFF-E6AEE6ED1F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72" name="Text Box 7">
          <a:extLst>
            <a:ext uri="{FF2B5EF4-FFF2-40B4-BE49-F238E27FC236}">
              <a16:creationId xmlns:a16="http://schemas.microsoft.com/office/drawing/2014/main" id="{4B308C7B-D084-43BC-AF81-67D7199A1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73" name="Text Box 7">
          <a:extLst>
            <a:ext uri="{FF2B5EF4-FFF2-40B4-BE49-F238E27FC236}">
              <a16:creationId xmlns:a16="http://schemas.microsoft.com/office/drawing/2014/main" id="{D9EA69DE-201E-412D-B208-5537C18838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74" name="Text Box 7">
          <a:extLst>
            <a:ext uri="{FF2B5EF4-FFF2-40B4-BE49-F238E27FC236}">
              <a16:creationId xmlns:a16="http://schemas.microsoft.com/office/drawing/2014/main" id="{A7ED3CB7-CCA0-4BA7-AB97-751CCD236A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75" name="Text Box 7">
          <a:extLst>
            <a:ext uri="{FF2B5EF4-FFF2-40B4-BE49-F238E27FC236}">
              <a16:creationId xmlns:a16="http://schemas.microsoft.com/office/drawing/2014/main" id="{396350A4-D711-40D0-BE83-C197BD86EB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76" name="Text Box 7">
          <a:extLst>
            <a:ext uri="{FF2B5EF4-FFF2-40B4-BE49-F238E27FC236}">
              <a16:creationId xmlns:a16="http://schemas.microsoft.com/office/drawing/2014/main" id="{88C6BC64-AA1E-4DFD-916C-3D4CF149C2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77" name="Text Box 7">
          <a:extLst>
            <a:ext uri="{FF2B5EF4-FFF2-40B4-BE49-F238E27FC236}">
              <a16:creationId xmlns:a16="http://schemas.microsoft.com/office/drawing/2014/main" id="{FCF69C7F-F061-43BE-A9BF-57AFF324EF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78" name="Text Box 7">
          <a:extLst>
            <a:ext uri="{FF2B5EF4-FFF2-40B4-BE49-F238E27FC236}">
              <a16:creationId xmlns:a16="http://schemas.microsoft.com/office/drawing/2014/main" id="{6335F408-3351-4922-9F93-BCA61907F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79" name="Text Box 7">
          <a:extLst>
            <a:ext uri="{FF2B5EF4-FFF2-40B4-BE49-F238E27FC236}">
              <a16:creationId xmlns:a16="http://schemas.microsoft.com/office/drawing/2014/main" id="{AFC5F956-6296-44C7-BD1A-7698E16D81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80" name="Text Box 7">
          <a:extLst>
            <a:ext uri="{FF2B5EF4-FFF2-40B4-BE49-F238E27FC236}">
              <a16:creationId xmlns:a16="http://schemas.microsoft.com/office/drawing/2014/main" id="{7839C93F-AF9F-46A7-86A8-9BF040C9DA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81" name="Text Box 7">
          <a:extLst>
            <a:ext uri="{FF2B5EF4-FFF2-40B4-BE49-F238E27FC236}">
              <a16:creationId xmlns:a16="http://schemas.microsoft.com/office/drawing/2014/main" id="{93B1CBFE-42E2-4E89-A902-0BE274ED9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82" name="Text Box 7">
          <a:extLst>
            <a:ext uri="{FF2B5EF4-FFF2-40B4-BE49-F238E27FC236}">
              <a16:creationId xmlns:a16="http://schemas.microsoft.com/office/drawing/2014/main" id="{B81C082C-0C89-447D-8F89-C17185CE9B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83" name="Text Box 7">
          <a:extLst>
            <a:ext uri="{FF2B5EF4-FFF2-40B4-BE49-F238E27FC236}">
              <a16:creationId xmlns:a16="http://schemas.microsoft.com/office/drawing/2014/main" id="{A7963EE1-A0BA-47CA-A97B-9131E5AD8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84" name="Text Box 7">
          <a:extLst>
            <a:ext uri="{FF2B5EF4-FFF2-40B4-BE49-F238E27FC236}">
              <a16:creationId xmlns:a16="http://schemas.microsoft.com/office/drawing/2014/main" id="{6E70AD95-8224-431F-A41E-F86631FA2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85" name="Text Box 7">
          <a:extLst>
            <a:ext uri="{FF2B5EF4-FFF2-40B4-BE49-F238E27FC236}">
              <a16:creationId xmlns:a16="http://schemas.microsoft.com/office/drawing/2014/main" id="{DC6D4FB4-BB53-4932-B704-C186713B9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86" name="Text Box 7">
          <a:extLst>
            <a:ext uri="{FF2B5EF4-FFF2-40B4-BE49-F238E27FC236}">
              <a16:creationId xmlns:a16="http://schemas.microsoft.com/office/drawing/2014/main" id="{D6AB9E7A-1F9C-4229-A371-56AD36D90B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87" name="Text Box 7">
          <a:extLst>
            <a:ext uri="{FF2B5EF4-FFF2-40B4-BE49-F238E27FC236}">
              <a16:creationId xmlns:a16="http://schemas.microsoft.com/office/drawing/2014/main" id="{38BEE08E-D25B-4412-A8DD-C1FE85D9B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88" name="Text Box 7">
          <a:extLst>
            <a:ext uri="{FF2B5EF4-FFF2-40B4-BE49-F238E27FC236}">
              <a16:creationId xmlns:a16="http://schemas.microsoft.com/office/drawing/2014/main" id="{66F0BAA2-4C36-474A-96C2-50D34E19E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89" name="Text Box 7">
          <a:extLst>
            <a:ext uri="{FF2B5EF4-FFF2-40B4-BE49-F238E27FC236}">
              <a16:creationId xmlns:a16="http://schemas.microsoft.com/office/drawing/2014/main" id="{98A25CDE-BE80-478F-B5D5-7581D16558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90" name="Text Box 7">
          <a:extLst>
            <a:ext uri="{FF2B5EF4-FFF2-40B4-BE49-F238E27FC236}">
              <a16:creationId xmlns:a16="http://schemas.microsoft.com/office/drawing/2014/main" id="{0018D5B3-8D0E-4C47-99AA-8FD3AF874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91" name="Text Box 7">
          <a:extLst>
            <a:ext uri="{FF2B5EF4-FFF2-40B4-BE49-F238E27FC236}">
              <a16:creationId xmlns:a16="http://schemas.microsoft.com/office/drawing/2014/main" id="{AD144268-2FDB-4250-8D9C-3E11DB041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92" name="Text Box 7">
          <a:extLst>
            <a:ext uri="{FF2B5EF4-FFF2-40B4-BE49-F238E27FC236}">
              <a16:creationId xmlns:a16="http://schemas.microsoft.com/office/drawing/2014/main" id="{3D496612-31C2-4D92-B73B-801500AB3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93" name="Text Box 7">
          <a:extLst>
            <a:ext uri="{FF2B5EF4-FFF2-40B4-BE49-F238E27FC236}">
              <a16:creationId xmlns:a16="http://schemas.microsoft.com/office/drawing/2014/main" id="{12092C28-0281-410E-8D6C-F3616D0BF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94" name="Text Box 7">
          <a:extLst>
            <a:ext uri="{FF2B5EF4-FFF2-40B4-BE49-F238E27FC236}">
              <a16:creationId xmlns:a16="http://schemas.microsoft.com/office/drawing/2014/main" id="{9BF17190-4218-4DF5-A7D0-7F059D1B9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95" name="Text Box 7">
          <a:extLst>
            <a:ext uri="{FF2B5EF4-FFF2-40B4-BE49-F238E27FC236}">
              <a16:creationId xmlns:a16="http://schemas.microsoft.com/office/drawing/2014/main" id="{351D90A7-2A35-40B2-B10A-EB1310E81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96" name="Text Box 7">
          <a:extLst>
            <a:ext uri="{FF2B5EF4-FFF2-40B4-BE49-F238E27FC236}">
              <a16:creationId xmlns:a16="http://schemas.microsoft.com/office/drawing/2014/main" id="{BCD7F996-4EAD-4E30-97A0-5DD181B40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97" name="Text Box 7">
          <a:extLst>
            <a:ext uri="{FF2B5EF4-FFF2-40B4-BE49-F238E27FC236}">
              <a16:creationId xmlns:a16="http://schemas.microsoft.com/office/drawing/2014/main" id="{D0C28EC0-3534-4421-92DD-4C464ECDEB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98" name="Text Box 7">
          <a:extLst>
            <a:ext uri="{FF2B5EF4-FFF2-40B4-BE49-F238E27FC236}">
              <a16:creationId xmlns:a16="http://schemas.microsoft.com/office/drawing/2014/main" id="{EA23D14C-16D9-428E-9A21-76C8FDCCC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799" name="Text Box 7">
          <a:extLst>
            <a:ext uri="{FF2B5EF4-FFF2-40B4-BE49-F238E27FC236}">
              <a16:creationId xmlns:a16="http://schemas.microsoft.com/office/drawing/2014/main" id="{46382628-2F7A-4A77-99AB-B51F95BFE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00" name="Text Box 7">
          <a:extLst>
            <a:ext uri="{FF2B5EF4-FFF2-40B4-BE49-F238E27FC236}">
              <a16:creationId xmlns:a16="http://schemas.microsoft.com/office/drawing/2014/main" id="{266DFDC4-69B0-46E0-A8CE-762B5723A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01" name="Text Box 7">
          <a:extLst>
            <a:ext uri="{FF2B5EF4-FFF2-40B4-BE49-F238E27FC236}">
              <a16:creationId xmlns:a16="http://schemas.microsoft.com/office/drawing/2014/main" id="{40D110E1-FEA8-455C-8050-1D48C3382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02" name="Text Box 7">
          <a:extLst>
            <a:ext uri="{FF2B5EF4-FFF2-40B4-BE49-F238E27FC236}">
              <a16:creationId xmlns:a16="http://schemas.microsoft.com/office/drawing/2014/main" id="{4315878A-9D61-45B6-8F9E-17FB621E64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03" name="Text Box 7">
          <a:extLst>
            <a:ext uri="{FF2B5EF4-FFF2-40B4-BE49-F238E27FC236}">
              <a16:creationId xmlns:a16="http://schemas.microsoft.com/office/drawing/2014/main" id="{7753A410-67D3-4EA6-A346-1A2677D78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04" name="Text Box 7">
          <a:extLst>
            <a:ext uri="{FF2B5EF4-FFF2-40B4-BE49-F238E27FC236}">
              <a16:creationId xmlns:a16="http://schemas.microsoft.com/office/drawing/2014/main" id="{DCD7ADBE-81EA-4D60-9116-AB50C2E628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05" name="Text Box 7">
          <a:extLst>
            <a:ext uri="{FF2B5EF4-FFF2-40B4-BE49-F238E27FC236}">
              <a16:creationId xmlns:a16="http://schemas.microsoft.com/office/drawing/2014/main" id="{A05F094B-A082-43A0-8186-6DA4A1377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06" name="Text Box 7">
          <a:extLst>
            <a:ext uri="{FF2B5EF4-FFF2-40B4-BE49-F238E27FC236}">
              <a16:creationId xmlns:a16="http://schemas.microsoft.com/office/drawing/2014/main" id="{874490DF-0D07-46E7-92EB-24F3CC7582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07" name="Text Box 7">
          <a:extLst>
            <a:ext uri="{FF2B5EF4-FFF2-40B4-BE49-F238E27FC236}">
              <a16:creationId xmlns:a16="http://schemas.microsoft.com/office/drawing/2014/main" id="{B38F530D-2B05-43FF-976F-D456BF7AA3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08" name="Text Box 7">
          <a:extLst>
            <a:ext uri="{FF2B5EF4-FFF2-40B4-BE49-F238E27FC236}">
              <a16:creationId xmlns:a16="http://schemas.microsoft.com/office/drawing/2014/main" id="{5E98C1E0-6129-4429-BBFE-FADAF9CF1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09" name="Text Box 7">
          <a:extLst>
            <a:ext uri="{FF2B5EF4-FFF2-40B4-BE49-F238E27FC236}">
              <a16:creationId xmlns:a16="http://schemas.microsoft.com/office/drawing/2014/main" id="{402647AB-AF35-4398-BBEB-0C311F4FD8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10" name="Text Box 7">
          <a:extLst>
            <a:ext uri="{FF2B5EF4-FFF2-40B4-BE49-F238E27FC236}">
              <a16:creationId xmlns:a16="http://schemas.microsoft.com/office/drawing/2014/main" id="{40DA4368-8588-4EEE-B12E-FAAA66783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11" name="Text Box 7">
          <a:extLst>
            <a:ext uri="{FF2B5EF4-FFF2-40B4-BE49-F238E27FC236}">
              <a16:creationId xmlns:a16="http://schemas.microsoft.com/office/drawing/2014/main" id="{84A0E1F8-A5D6-469C-9D36-0DC322223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12" name="Text Box 7">
          <a:extLst>
            <a:ext uri="{FF2B5EF4-FFF2-40B4-BE49-F238E27FC236}">
              <a16:creationId xmlns:a16="http://schemas.microsoft.com/office/drawing/2014/main" id="{F14B5699-8F3C-4B9B-B7AD-F5356EF9E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13" name="Text Box 7">
          <a:extLst>
            <a:ext uri="{FF2B5EF4-FFF2-40B4-BE49-F238E27FC236}">
              <a16:creationId xmlns:a16="http://schemas.microsoft.com/office/drawing/2014/main" id="{8C31CB45-32A0-42EE-B097-42F673A5F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14" name="Text Box 7">
          <a:extLst>
            <a:ext uri="{FF2B5EF4-FFF2-40B4-BE49-F238E27FC236}">
              <a16:creationId xmlns:a16="http://schemas.microsoft.com/office/drawing/2014/main" id="{1CB2709C-547A-4F3F-8792-2C59284EB8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15" name="Text Box 7">
          <a:extLst>
            <a:ext uri="{FF2B5EF4-FFF2-40B4-BE49-F238E27FC236}">
              <a16:creationId xmlns:a16="http://schemas.microsoft.com/office/drawing/2014/main" id="{A37E9AE1-9186-4270-94F2-78AD66E678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16" name="Text Box 7">
          <a:extLst>
            <a:ext uri="{FF2B5EF4-FFF2-40B4-BE49-F238E27FC236}">
              <a16:creationId xmlns:a16="http://schemas.microsoft.com/office/drawing/2014/main" id="{C7159569-6E4D-41A7-89D9-8D965A2F18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17" name="Text Box 7">
          <a:extLst>
            <a:ext uri="{FF2B5EF4-FFF2-40B4-BE49-F238E27FC236}">
              <a16:creationId xmlns:a16="http://schemas.microsoft.com/office/drawing/2014/main" id="{019CFD31-F6FA-4947-A6B0-CE2FE4E9D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18" name="Text Box 7">
          <a:extLst>
            <a:ext uri="{FF2B5EF4-FFF2-40B4-BE49-F238E27FC236}">
              <a16:creationId xmlns:a16="http://schemas.microsoft.com/office/drawing/2014/main" id="{8DA55055-8B5D-4DD3-B9EE-1D9EB9166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19" name="Text Box 7">
          <a:extLst>
            <a:ext uri="{FF2B5EF4-FFF2-40B4-BE49-F238E27FC236}">
              <a16:creationId xmlns:a16="http://schemas.microsoft.com/office/drawing/2014/main" id="{436E9EAE-71D8-400B-BA77-30E6B68FF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20" name="Text Box 7">
          <a:extLst>
            <a:ext uri="{FF2B5EF4-FFF2-40B4-BE49-F238E27FC236}">
              <a16:creationId xmlns:a16="http://schemas.microsoft.com/office/drawing/2014/main" id="{2470DD15-B7C1-4470-8FF0-1FAE1E9AC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21" name="Text Box 7">
          <a:extLst>
            <a:ext uri="{FF2B5EF4-FFF2-40B4-BE49-F238E27FC236}">
              <a16:creationId xmlns:a16="http://schemas.microsoft.com/office/drawing/2014/main" id="{06577163-2BA5-4033-ABC5-E5488EC5C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22" name="Text Box 7">
          <a:extLst>
            <a:ext uri="{FF2B5EF4-FFF2-40B4-BE49-F238E27FC236}">
              <a16:creationId xmlns:a16="http://schemas.microsoft.com/office/drawing/2014/main" id="{DBD5F72F-9AD0-483D-AACE-2E66698D25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23" name="Text Box 7">
          <a:extLst>
            <a:ext uri="{FF2B5EF4-FFF2-40B4-BE49-F238E27FC236}">
              <a16:creationId xmlns:a16="http://schemas.microsoft.com/office/drawing/2014/main" id="{6B469EBF-EEDB-4554-8778-F0BEB4945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24" name="Text Box 7">
          <a:extLst>
            <a:ext uri="{FF2B5EF4-FFF2-40B4-BE49-F238E27FC236}">
              <a16:creationId xmlns:a16="http://schemas.microsoft.com/office/drawing/2014/main" id="{89468B1A-75EC-450D-B0D0-F930A4460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25" name="Text Box 7">
          <a:extLst>
            <a:ext uri="{FF2B5EF4-FFF2-40B4-BE49-F238E27FC236}">
              <a16:creationId xmlns:a16="http://schemas.microsoft.com/office/drawing/2014/main" id="{54EC8B6E-2C5D-44EC-876B-92012D3CA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26" name="Text Box 7">
          <a:extLst>
            <a:ext uri="{FF2B5EF4-FFF2-40B4-BE49-F238E27FC236}">
              <a16:creationId xmlns:a16="http://schemas.microsoft.com/office/drawing/2014/main" id="{B50F50BE-3CE9-4948-8D0C-075BDBCD9D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27" name="Text Box 7">
          <a:extLst>
            <a:ext uri="{FF2B5EF4-FFF2-40B4-BE49-F238E27FC236}">
              <a16:creationId xmlns:a16="http://schemas.microsoft.com/office/drawing/2014/main" id="{5C112563-91C5-4402-AFB3-5013B5C9C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28" name="Text Box 7">
          <a:extLst>
            <a:ext uri="{FF2B5EF4-FFF2-40B4-BE49-F238E27FC236}">
              <a16:creationId xmlns:a16="http://schemas.microsoft.com/office/drawing/2014/main" id="{49CCA2D2-33FC-4728-8E21-FBC4CE377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29" name="Text Box 7">
          <a:extLst>
            <a:ext uri="{FF2B5EF4-FFF2-40B4-BE49-F238E27FC236}">
              <a16:creationId xmlns:a16="http://schemas.microsoft.com/office/drawing/2014/main" id="{9AE7DE1A-2639-42B3-84BB-7596FB99F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30" name="Text Box 7">
          <a:extLst>
            <a:ext uri="{FF2B5EF4-FFF2-40B4-BE49-F238E27FC236}">
              <a16:creationId xmlns:a16="http://schemas.microsoft.com/office/drawing/2014/main" id="{4A3E5C6A-7FB9-457D-8EFA-0690CABB05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31" name="Text Box 7">
          <a:extLst>
            <a:ext uri="{FF2B5EF4-FFF2-40B4-BE49-F238E27FC236}">
              <a16:creationId xmlns:a16="http://schemas.microsoft.com/office/drawing/2014/main" id="{A50D9C69-53D6-41AC-B40A-5D29E44A59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32" name="Text Box 7">
          <a:extLst>
            <a:ext uri="{FF2B5EF4-FFF2-40B4-BE49-F238E27FC236}">
              <a16:creationId xmlns:a16="http://schemas.microsoft.com/office/drawing/2014/main" id="{DE571004-126B-4093-AB3D-10EE4A250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33" name="Text Box 7">
          <a:extLst>
            <a:ext uri="{FF2B5EF4-FFF2-40B4-BE49-F238E27FC236}">
              <a16:creationId xmlns:a16="http://schemas.microsoft.com/office/drawing/2014/main" id="{FC04BCE9-AA6A-460B-9D67-6B22EBA93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34" name="Text Box 7">
          <a:extLst>
            <a:ext uri="{FF2B5EF4-FFF2-40B4-BE49-F238E27FC236}">
              <a16:creationId xmlns:a16="http://schemas.microsoft.com/office/drawing/2014/main" id="{0D6CCF97-4E1A-494A-9A27-9A981F7FF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35" name="Text Box 7">
          <a:extLst>
            <a:ext uri="{FF2B5EF4-FFF2-40B4-BE49-F238E27FC236}">
              <a16:creationId xmlns:a16="http://schemas.microsoft.com/office/drawing/2014/main" id="{C17BF1CE-A6B9-47B0-A8B2-D337875CC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36" name="Text Box 7">
          <a:extLst>
            <a:ext uri="{FF2B5EF4-FFF2-40B4-BE49-F238E27FC236}">
              <a16:creationId xmlns:a16="http://schemas.microsoft.com/office/drawing/2014/main" id="{2EE2E10A-B1F6-4267-B241-EE90C889F6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37" name="Text Box 7">
          <a:extLst>
            <a:ext uri="{FF2B5EF4-FFF2-40B4-BE49-F238E27FC236}">
              <a16:creationId xmlns:a16="http://schemas.microsoft.com/office/drawing/2014/main" id="{FCBD9ECD-5B73-4C37-B602-FDDEEBB6AB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38" name="Text Box 7">
          <a:extLst>
            <a:ext uri="{FF2B5EF4-FFF2-40B4-BE49-F238E27FC236}">
              <a16:creationId xmlns:a16="http://schemas.microsoft.com/office/drawing/2014/main" id="{17856485-6C22-4F75-9980-CE3CC0A830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39" name="Text Box 7">
          <a:extLst>
            <a:ext uri="{FF2B5EF4-FFF2-40B4-BE49-F238E27FC236}">
              <a16:creationId xmlns:a16="http://schemas.microsoft.com/office/drawing/2014/main" id="{D488FBD7-06C9-473B-ABCD-E0C62D9CA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40" name="Text Box 7">
          <a:extLst>
            <a:ext uri="{FF2B5EF4-FFF2-40B4-BE49-F238E27FC236}">
              <a16:creationId xmlns:a16="http://schemas.microsoft.com/office/drawing/2014/main" id="{676F8D78-CB8D-48FF-BB54-3C6E5BCCE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41" name="Text Box 7">
          <a:extLst>
            <a:ext uri="{FF2B5EF4-FFF2-40B4-BE49-F238E27FC236}">
              <a16:creationId xmlns:a16="http://schemas.microsoft.com/office/drawing/2014/main" id="{8EBB1751-2C7A-4D63-88DF-BCC5114A90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42" name="Text Box 7">
          <a:extLst>
            <a:ext uri="{FF2B5EF4-FFF2-40B4-BE49-F238E27FC236}">
              <a16:creationId xmlns:a16="http://schemas.microsoft.com/office/drawing/2014/main" id="{3B5C8EE8-A732-4451-90A8-1C0E28CC0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43" name="Text Box 7">
          <a:extLst>
            <a:ext uri="{FF2B5EF4-FFF2-40B4-BE49-F238E27FC236}">
              <a16:creationId xmlns:a16="http://schemas.microsoft.com/office/drawing/2014/main" id="{1856678F-EE7C-498F-8F1B-25295E9936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44" name="Text Box 7">
          <a:extLst>
            <a:ext uri="{FF2B5EF4-FFF2-40B4-BE49-F238E27FC236}">
              <a16:creationId xmlns:a16="http://schemas.microsoft.com/office/drawing/2014/main" id="{778A37A6-F480-47F0-9D4D-4488F385C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45" name="Text Box 7">
          <a:extLst>
            <a:ext uri="{FF2B5EF4-FFF2-40B4-BE49-F238E27FC236}">
              <a16:creationId xmlns:a16="http://schemas.microsoft.com/office/drawing/2014/main" id="{970D91D6-1372-4DAA-864B-AC51DB3FFA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46" name="Text Box 7">
          <a:extLst>
            <a:ext uri="{FF2B5EF4-FFF2-40B4-BE49-F238E27FC236}">
              <a16:creationId xmlns:a16="http://schemas.microsoft.com/office/drawing/2014/main" id="{0F1EAC98-9784-43A4-AD84-89A7DFCBB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47" name="Text Box 7">
          <a:extLst>
            <a:ext uri="{FF2B5EF4-FFF2-40B4-BE49-F238E27FC236}">
              <a16:creationId xmlns:a16="http://schemas.microsoft.com/office/drawing/2014/main" id="{9965413D-BF01-4E08-9257-F127FA0CB3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48" name="Text Box 7">
          <a:extLst>
            <a:ext uri="{FF2B5EF4-FFF2-40B4-BE49-F238E27FC236}">
              <a16:creationId xmlns:a16="http://schemas.microsoft.com/office/drawing/2014/main" id="{5871FA04-F059-41B0-88DD-0CF173B683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49" name="Text Box 7">
          <a:extLst>
            <a:ext uri="{FF2B5EF4-FFF2-40B4-BE49-F238E27FC236}">
              <a16:creationId xmlns:a16="http://schemas.microsoft.com/office/drawing/2014/main" id="{7223F5B0-3929-4A54-A5E8-2674A78A9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50" name="Text Box 7">
          <a:extLst>
            <a:ext uri="{FF2B5EF4-FFF2-40B4-BE49-F238E27FC236}">
              <a16:creationId xmlns:a16="http://schemas.microsoft.com/office/drawing/2014/main" id="{34F87C56-3B40-41C3-9855-643C8634A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51" name="Text Box 7">
          <a:extLst>
            <a:ext uri="{FF2B5EF4-FFF2-40B4-BE49-F238E27FC236}">
              <a16:creationId xmlns:a16="http://schemas.microsoft.com/office/drawing/2014/main" id="{BD4B269C-CC6D-474A-89C1-A89362E8D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52" name="Text Box 7">
          <a:extLst>
            <a:ext uri="{FF2B5EF4-FFF2-40B4-BE49-F238E27FC236}">
              <a16:creationId xmlns:a16="http://schemas.microsoft.com/office/drawing/2014/main" id="{0AA9344C-45F2-42BC-BB37-9A269676B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53" name="Text Box 7">
          <a:extLst>
            <a:ext uri="{FF2B5EF4-FFF2-40B4-BE49-F238E27FC236}">
              <a16:creationId xmlns:a16="http://schemas.microsoft.com/office/drawing/2014/main" id="{0D917FD6-7B8F-4960-821E-4E7F17056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54" name="Text Box 7">
          <a:extLst>
            <a:ext uri="{FF2B5EF4-FFF2-40B4-BE49-F238E27FC236}">
              <a16:creationId xmlns:a16="http://schemas.microsoft.com/office/drawing/2014/main" id="{CD59D7CE-2E4A-4378-A3D2-3FAC27895D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55" name="Text Box 7">
          <a:extLst>
            <a:ext uri="{FF2B5EF4-FFF2-40B4-BE49-F238E27FC236}">
              <a16:creationId xmlns:a16="http://schemas.microsoft.com/office/drawing/2014/main" id="{847B3156-ACA2-40D1-B5B6-B7922BE6C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56" name="Text Box 7">
          <a:extLst>
            <a:ext uri="{FF2B5EF4-FFF2-40B4-BE49-F238E27FC236}">
              <a16:creationId xmlns:a16="http://schemas.microsoft.com/office/drawing/2014/main" id="{3EF411A1-17B4-49A7-8F76-F42EB35E2E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57" name="Text Box 7">
          <a:extLst>
            <a:ext uri="{FF2B5EF4-FFF2-40B4-BE49-F238E27FC236}">
              <a16:creationId xmlns:a16="http://schemas.microsoft.com/office/drawing/2014/main" id="{560BBF81-8233-4943-BB72-4829835F08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58" name="Text Box 7">
          <a:extLst>
            <a:ext uri="{FF2B5EF4-FFF2-40B4-BE49-F238E27FC236}">
              <a16:creationId xmlns:a16="http://schemas.microsoft.com/office/drawing/2014/main" id="{3F17BE2E-8D52-42E3-B75D-02554EEE4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59" name="Text Box 7">
          <a:extLst>
            <a:ext uri="{FF2B5EF4-FFF2-40B4-BE49-F238E27FC236}">
              <a16:creationId xmlns:a16="http://schemas.microsoft.com/office/drawing/2014/main" id="{2C0AE61A-0BB5-43C9-847F-D08EC6AFE0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60" name="Text Box 7">
          <a:extLst>
            <a:ext uri="{FF2B5EF4-FFF2-40B4-BE49-F238E27FC236}">
              <a16:creationId xmlns:a16="http://schemas.microsoft.com/office/drawing/2014/main" id="{337E449E-AE45-44DA-8B41-8CF45AADD6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61" name="Text Box 7">
          <a:extLst>
            <a:ext uri="{FF2B5EF4-FFF2-40B4-BE49-F238E27FC236}">
              <a16:creationId xmlns:a16="http://schemas.microsoft.com/office/drawing/2014/main" id="{09A632FF-51CA-43DB-92BC-BDBC3E4FB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62" name="Text Box 7">
          <a:extLst>
            <a:ext uri="{FF2B5EF4-FFF2-40B4-BE49-F238E27FC236}">
              <a16:creationId xmlns:a16="http://schemas.microsoft.com/office/drawing/2014/main" id="{3BF80F83-8240-49C4-B677-BF651286E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63" name="Text Box 7">
          <a:extLst>
            <a:ext uri="{FF2B5EF4-FFF2-40B4-BE49-F238E27FC236}">
              <a16:creationId xmlns:a16="http://schemas.microsoft.com/office/drawing/2014/main" id="{AEFF0684-0691-4C04-9CBB-132D65CADE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64" name="Text Box 7">
          <a:extLst>
            <a:ext uri="{FF2B5EF4-FFF2-40B4-BE49-F238E27FC236}">
              <a16:creationId xmlns:a16="http://schemas.microsoft.com/office/drawing/2014/main" id="{28951E83-7581-4C76-97DD-64522977D5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65" name="Text Box 7">
          <a:extLst>
            <a:ext uri="{FF2B5EF4-FFF2-40B4-BE49-F238E27FC236}">
              <a16:creationId xmlns:a16="http://schemas.microsoft.com/office/drawing/2014/main" id="{C4F6F898-2DC4-4D63-A563-6E0C16DC3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66" name="Text Box 7">
          <a:extLst>
            <a:ext uri="{FF2B5EF4-FFF2-40B4-BE49-F238E27FC236}">
              <a16:creationId xmlns:a16="http://schemas.microsoft.com/office/drawing/2014/main" id="{5D408BCE-30A3-4B4C-AF6C-A45C303AB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67" name="Text Box 7">
          <a:extLst>
            <a:ext uri="{FF2B5EF4-FFF2-40B4-BE49-F238E27FC236}">
              <a16:creationId xmlns:a16="http://schemas.microsoft.com/office/drawing/2014/main" id="{0302476F-C863-4733-9941-FD909D7428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68" name="Text Box 7">
          <a:extLst>
            <a:ext uri="{FF2B5EF4-FFF2-40B4-BE49-F238E27FC236}">
              <a16:creationId xmlns:a16="http://schemas.microsoft.com/office/drawing/2014/main" id="{D12E3C3A-919C-4AB8-8075-AD1B5BB4B2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69" name="Text Box 7">
          <a:extLst>
            <a:ext uri="{FF2B5EF4-FFF2-40B4-BE49-F238E27FC236}">
              <a16:creationId xmlns:a16="http://schemas.microsoft.com/office/drawing/2014/main" id="{4F564DAB-44E5-4636-A979-80CFB7861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70" name="Text Box 7">
          <a:extLst>
            <a:ext uri="{FF2B5EF4-FFF2-40B4-BE49-F238E27FC236}">
              <a16:creationId xmlns:a16="http://schemas.microsoft.com/office/drawing/2014/main" id="{B4B54366-5142-4FF2-AEC8-E2DC26FD1B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71" name="Text Box 7">
          <a:extLst>
            <a:ext uri="{FF2B5EF4-FFF2-40B4-BE49-F238E27FC236}">
              <a16:creationId xmlns:a16="http://schemas.microsoft.com/office/drawing/2014/main" id="{DDC0EB04-EE93-491D-BF49-1D7CC7A4E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72" name="Text Box 7">
          <a:extLst>
            <a:ext uri="{FF2B5EF4-FFF2-40B4-BE49-F238E27FC236}">
              <a16:creationId xmlns:a16="http://schemas.microsoft.com/office/drawing/2014/main" id="{FAA8B561-28F1-46E2-9E66-DD06549D95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73" name="Text Box 7">
          <a:extLst>
            <a:ext uri="{FF2B5EF4-FFF2-40B4-BE49-F238E27FC236}">
              <a16:creationId xmlns:a16="http://schemas.microsoft.com/office/drawing/2014/main" id="{47D3A5A5-D635-48CF-9799-D4EE376C4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74" name="Text Box 7">
          <a:extLst>
            <a:ext uri="{FF2B5EF4-FFF2-40B4-BE49-F238E27FC236}">
              <a16:creationId xmlns:a16="http://schemas.microsoft.com/office/drawing/2014/main" id="{3CEF286C-0BC6-4958-82B8-37E2F0AD36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75" name="Text Box 7">
          <a:extLst>
            <a:ext uri="{FF2B5EF4-FFF2-40B4-BE49-F238E27FC236}">
              <a16:creationId xmlns:a16="http://schemas.microsoft.com/office/drawing/2014/main" id="{47448E4C-6B01-4355-9EEC-70B881ADF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76" name="Text Box 7">
          <a:extLst>
            <a:ext uri="{FF2B5EF4-FFF2-40B4-BE49-F238E27FC236}">
              <a16:creationId xmlns:a16="http://schemas.microsoft.com/office/drawing/2014/main" id="{5B775F55-9916-4A93-BA1E-5DD2B371FE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77" name="Text Box 7">
          <a:extLst>
            <a:ext uri="{FF2B5EF4-FFF2-40B4-BE49-F238E27FC236}">
              <a16:creationId xmlns:a16="http://schemas.microsoft.com/office/drawing/2014/main" id="{82F563EA-564E-4B8E-A599-7A89D408D2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78" name="Text Box 7">
          <a:extLst>
            <a:ext uri="{FF2B5EF4-FFF2-40B4-BE49-F238E27FC236}">
              <a16:creationId xmlns:a16="http://schemas.microsoft.com/office/drawing/2014/main" id="{D223AA6F-677A-4D95-BFBB-C8373710C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79" name="Text Box 7">
          <a:extLst>
            <a:ext uri="{FF2B5EF4-FFF2-40B4-BE49-F238E27FC236}">
              <a16:creationId xmlns:a16="http://schemas.microsoft.com/office/drawing/2014/main" id="{5B27507B-0559-4A78-8271-1ED39CEC5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80" name="Text Box 7">
          <a:extLst>
            <a:ext uri="{FF2B5EF4-FFF2-40B4-BE49-F238E27FC236}">
              <a16:creationId xmlns:a16="http://schemas.microsoft.com/office/drawing/2014/main" id="{C40F3842-EA4B-41E5-8084-72BBE5683F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81" name="Text Box 7">
          <a:extLst>
            <a:ext uri="{FF2B5EF4-FFF2-40B4-BE49-F238E27FC236}">
              <a16:creationId xmlns:a16="http://schemas.microsoft.com/office/drawing/2014/main" id="{873C68B5-9A8F-489F-8548-AD9C45C1A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82" name="Text Box 7">
          <a:extLst>
            <a:ext uri="{FF2B5EF4-FFF2-40B4-BE49-F238E27FC236}">
              <a16:creationId xmlns:a16="http://schemas.microsoft.com/office/drawing/2014/main" id="{049B8A2E-4A23-46F6-A08B-D856E6939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83" name="Text Box 7">
          <a:extLst>
            <a:ext uri="{FF2B5EF4-FFF2-40B4-BE49-F238E27FC236}">
              <a16:creationId xmlns:a16="http://schemas.microsoft.com/office/drawing/2014/main" id="{9AA0CDEB-D716-4064-9253-2B3E99A8D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84" name="Text Box 7">
          <a:extLst>
            <a:ext uri="{FF2B5EF4-FFF2-40B4-BE49-F238E27FC236}">
              <a16:creationId xmlns:a16="http://schemas.microsoft.com/office/drawing/2014/main" id="{12CC0A60-AD71-43EF-887C-C64EC1810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85" name="Text Box 7">
          <a:extLst>
            <a:ext uri="{FF2B5EF4-FFF2-40B4-BE49-F238E27FC236}">
              <a16:creationId xmlns:a16="http://schemas.microsoft.com/office/drawing/2014/main" id="{F63A4A3B-C5ED-4147-80E4-81F3B08DA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86" name="Text Box 7">
          <a:extLst>
            <a:ext uri="{FF2B5EF4-FFF2-40B4-BE49-F238E27FC236}">
              <a16:creationId xmlns:a16="http://schemas.microsoft.com/office/drawing/2014/main" id="{27B56767-018F-4A84-81F6-80A850CF2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87" name="Text Box 7">
          <a:extLst>
            <a:ext uri="{FF2B5EF4-FFF2-40B4-BE49-F238E27FC236}">
              <a16:creationId xmlns:a16="http://schemas.microsoft.com/office/drawing/2014/main" id="{EFB8E8FC-391F-48D2-A2C3-B68A8011D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88" name="Text Box 7">
          <a:extLst>
            <a:ext uri="{FF2B5EF4-FFF2-40B4-BE49-F238E27FC236}">
              <a16:creationId xmlns:a16="http://schemas.microsoft.com/office/drawing/2014/main" id="{59F89AC8-6141-43F6-B9F9-0B56957C8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89" name="Text Box 7">
          <a:extLst>
            <a:ext uri="{FF2B5EF4-FFF2-40B4-BE49-F238E27FC236}">
              <a16:creationId xmlns:a16="http://schemas.microsoft.com/office/drawing/2014/main" id="{22CE8B19-6174-4E87-AF6E-362F05113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90" name="Text Box 7">
          <a:extLst>
            <a:ext uri="{FF2B5EF4-FFF2-40B4-BE49-F238E27FC236}">
              <a16:creationId xmlns:a16="http://schemas.microsoft.com/office/drawing/2014/main" id="{D2CE2166-74B6-4961-8E78-C52E9905C2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91" name="Text Box 7">
          <a:extLst>
            <a:ext uri="{FF2B5EF4-FFF2-40B4-BE49-F238E27FC236}">
              <a16:creationId xmlns:a16="http://schemas.microsoft.com/office/drawing/2014/main" id="{4E441A20-BD1F-4284-A184-232812F241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92" name="Text Box 7">
          <a:extLst>
            <a:ext uri="{FF2B5EF4-FFF2-40B4-BE49-F238E27FC236}">
              <a16:creationId xmlns:a16="http://schemas.microsoft.com/office/drawing/2014/main" id="{2E8E0367-FAAE-4435-93BE-CCBCECFFC3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93" name="Text Box 7">
          <a:extLst>
            <a:ext uri="{FF2B5EF4-FFF2-40B4-BE49-F238E27FC236}">
              <a16:creationId xmlns:a16="http://schemas.microsoft.com/office/drawing/2014/main" id="{96CC5B1C-35F5-4830-A89A-D4DD90B1D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94" name="Text Box 7">
          <a:extLst>
            <a:ext uri="{FF2B5EF4-FFF2-40B4-BE49-F238E27FC236}">
              <a16:creationId xmlns:a16="http://schemas.microsoft.com/office/drawing/2014/main" id="{78C816D5-3ECF-43B9-B5E2-92F9CA02F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95" name="Text Box 7">
          <a:extLst>
            <a:ext uri="{FF2B5EF4-FFF2-40B4-BE49-F238E27FC236}">
              <a16:creationId xmlns:a16="http://schemas.microsoft.com/office/drawing/2014/main" id="{483C2A78-54AD-4CAF-BFDE-82EFE2075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96" name="Text Box 7">
          <a:extLst>
            <a:ext uri="{FF2B5EF4-FFF2-40B4-BE49-F238E27FC236}">
              <a16:creationId xmlns:a16="http://schemas.microsoft.com/office/drawing/2014/main" id="{A5FB296F-7531-4ACD-9C7D-D49B2C076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97" name="Text Box 7">
          <a:extLst>
            <a:ext uri="{FF2B5EF4-FFF2-40B4-BE49-F238E27FC236}">
              <a16:creationId xmlns:a16="http://schemas.microsoft.com/office/drawing/2014/main" id="{493A5727-5C50-48E0-8858-09BED88811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98" name="Text Box 7">
          <a:extLst>
            <a:ext uri="{FF2B5EF4-FFF2-40B4-BE49-F238E27FC236}">
              <a16:creationId xmlns:a16="http://schemas.microsoft.com/office/drawing/2014/main" id="{245BD4FD-108D-49E4-9CBE-831CACBDF7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899" name="Text Box 7">
          <a:extLst>
            <a:ext uri="{FF2B5EF4-FFF2-40B4-BE49-F238E27FC236}">
              <a16:creationId xmlns:a16="http://schemas.microsoft.com/office/drawing/2014/main" id="{7F85ABE7-7FB0-452A-87AE-4819DA37B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00" name="Text Box 7">
          <a:extLst>
            <a:ext uri="{FF2B5EF4-FFF2-40B4-BE49-F238E27FC236}">
              <a16:creationId xmlns:a16="http://schemas.microsoft.com/office/drawing/2014/main" id="{5F1B45A0-4DC2-4199-A08C-780F2D910F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01" name="Text Box 7">
          <a:extLst>
            <a:ext uri="{FF2B5EF4-FFF2-40B4-BE49-F238E27FC236}">
              <a16:creationId xmlns:a16="http://schemas.microsoft.com/office/drawing/2014/main" id="{900A44B8-E68E-414F-A912-8D9BEF67B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02" name="Text Box 7">
          <a:extLst>
            <a:ext uri="{FF2B5EF4-FFF2-40B4-BE49-F238E27FC236}">
              <a16:creationId xmlns:a16="http://schemas.microsoft.com/office/drawing/2014/main" id="{320C549F-03FF-494F-B761-67D1AADF21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03" name="Text Box 7">
          <a:extLst>
            <a:ext uri="{FF2B5EF4-FFF2-40B4-BE49-F238E27FC236}">
              <a16:creationId xmlns:a16="http://schemas.microsoft.com/office/drawing/2014/main" id="{33FC184D-CAC5-416D-BED4-48E9A26E5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04" name="Text Box 7">
          <a:extLst>
            <a:ext uri="{FF2B5EF4-FFF2-40B4-BE49-F238E27FC236}">
              <a16:creationId xmlns:a16="http://schemas.microsoft.com/office/drawing/2014/main" id="{15EB98CB-2D97-447D-8344-CE60B46C8E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05" name="Text Box 7">
          <a:extLst>
            <a:ext uri="{FF2B5EF4-FFF2-40B4-BE49-F238E27FC236}">
              <a16:creationId xmlns:a16="http://schemas.microsoft.com/office/drawing/2014/main" id="{33A45664-7836-47F6-BB34-F03FF815AD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06" name="Text Box 7">
          <a:extLst>
            <a:ext uri="{FF2B5EF4-FFF2-40B4-BE49-F238E27FC236}">
              <a16:creationId xmlns:a16="http://schemas.microsoft.com/office/drawing/2014/main" id="{18BECA96-8A78-4DE1-8B97-FBF4F8C335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07" name="Text Box 7">
          <a:extLst>
            <a:ext uri="{FF2B5EF4-FFF2-40B4-BE49-F238E27FC236}">
              <a16:creationId xmlns:a16="http://schemas.microsoft.com/office/drawing/2014/main" id="{A93DB6D1-A6AD-471E-A7B9-081CC1C2EA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08" name="Text Box 7">
          <a:extLst>
            <a:ext uri="{FF2B5EF4-FFF2-40B4-BE49-F238E27FC236}">
              <a16:creationId xmlns:a16="http://schemas.microsoft.com/office/drawing/2014/main" id="{E8F5ACF7-6680-4AB7-94A2-CD20AEF1E5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09" name="Text Box 7">
          <a:extLst>
            <a:ext uri="{FF2B5EF4-FFF2-40B4-BE49-F238E27FC236}">
              <a16:creationId xmlns:a16="http://schemas.microsoft.com/office/drawing/2014/main" id="{1CD31F25-B144-4EAD-BBDD-5F2A5D6FCC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10" name="Text Box 7">
          <a:extLst>
            <a:ext uri="{FF2B5EF4-FFF2-40B4-BE49-F238E27FC236}">
              <a16:creationId xmlns:a16="http://schemas.microsoft.com/office/drawing/2014/main" id="{9977ED87-4D65-461E-A0D1-6B60FD759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11" name="Text Box 7">
          <a:extLst>
            <a:ext uri="{FF2B5EF4-FFF2-40B4-BE49-F238E27FC236}">
              <a16:creationId xmlns:a16="http://schemas.microsoft.com/office/drawing/2014/main" id="{FDDBDE7C-DE2D-4716-95EA-011750FD3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12" name="Text Box 7">
          <a:extLst>
            <a:ext uri="{FF2B5EF4-FFF2-40B4-BE49-F238E27FC236}">
              <a16:creationId xmlns:a16="http://schemas.microsoft.com/office/drawing/2014/main" id="{CCE79598-D7C4-479D-92A9-367CBA1601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13" name="Text Box 7">
          <a:extLst>
            <a:ext uri="{FF2B5EF4-FFF2-40B4-BE49-F238E27FC236}">
              <a16:creationId xmlns:a16="http://schemas.microsoft.com/office/drawing/2014/main" id="{7584C662-D389-4A32-8D3B-19D391FA6A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14" name="Text Box 7">
          <a:extLst>
            <a:ext uri="{FF2B5EF4-FFF2-40B4-BE49-F238E27FC236}">
              <a16:creationId xmlns:a16="http://schemas.microsoft.com/office/drawing/2014/main" id="{8601B86B-67FD-40FC-A7CA-C938C0F31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15" name="Text Box 7">
          <a:extLst>
            <a:ext uri="{FF2B5EF4-FFF2-40B4-BE49-F238E27FC236}">
              <a16:creationId xmlns:a16="http://schemas.microsoft.com/office/drawing/2014/main" id="{D1C2C80E-F4E7-42BA-B21D-8C0835B229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16" name="Text Box 7">
          <a:extLst>
            <a:ext uri="{FF2B5EF4-FFF2-40B4-BE49-F238E27FC236}">
              <a16:creationId xmlns:a16="http://schemas.microsoft.com/office/drawing/2014/main" id="{25AE67CC-D240-4B09-9728-FA6209D00E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17" name="Text Box 7">
          <a:extLst>
            <a:ext uri="{FF2B5EF4-FFF2-40B4-BE49-F238E27FC236}">
              <a16:creationId xmlns:a16="http://schemas.microsoft.com/office/drawing/2014/main" id="{DFDCAC2B-348A-46E8-A2EF-26464DD9EA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18" name="Text Box 7">
          <a:extLst>
            <a:ext uri="{FF2B5EF4-FFF2-40B4-BE49-F238E27FC236}">
              <a16:creationId xmlns:a16="http://schemas.microsoft.com/office/drawing/2014/main" id="{02152366-0731-49A5-AABB-9FEDF8126E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19" name="Text Box 7">
          <a:extLst>
            <a:ext uri="{FF2B5EF4-FFF2-40B4-BE49-F238E27FC236}">
              <a16:creationId xmlns:a16="http://schemas.microsoft.com/office/drawing/2014/main" id="{AFAEB5F9-6462-4BBB-BA9E-2F51C511AA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20" name="Text Box 7">
          <a:extLst>
            <a:ext uri="{FF2B5EF4-FFF2-40B4-BE49-F238E27FC236}">
              <a16:creationId xmlns:a16="http://schemas.microsoft.com/office/drawing/2014/main" id="{9720E910-A9E8-4317-9D44-32020D3F4B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21" name="Text Box 7">
          <a:extLst>
            <a:ext uri="{FF2B5EF4-FFF2-40B4-BE49-F238E27FC236}">
              <a16:creationId xmlns:a16="http://schemas.microsoft.com/office/drawing/2014/main" id="{39340888-AC8E-45EE-803A-0FF8A5D10C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22" name="Text Box 7">
          <a:extLst>
            <a:ext uri="{FF2B5EF4-FFF2-40B4-BE49-F238E27FC236}">
              <a16:creationId xmlns:a16="http://schemas.microsoft.com/office/drawing/2014/main" id="{31B0BAB6-8501-47B4-B7AA-5DFE4F7D1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23" name="Text Box 7">
          <a:extLst>
            <a:ext uri="{FF2B5EF4-FFF2-40B4-BE49-F238E27FC236}">
              <a16:creationId xmlns:a16="http://schemas.microsoft.com/office/drawing/2014/main" id="{7ECC0870-AE38-4905-BBC2-5901BAD6AC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24" name="Text Box 7">
          <a:extLst>
            <a:ext uri="{FF2B5EF4-FFF2-40B4-BE49-F238E27FC236}">
              <a16:creationId xmlns:a16="http://schemas.microsoft.com/office/drawing/2014/main" id="{A76A4267-2C08-4A70-A0CC-A00951084F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25" name="Text Box 7">
          <a:extLst>
            <a:ext uri="{FF2B5EF4-FFF2-40B4-BE49-F238E27FC236}">
              <a16:creationId xmlns:a16="http://schemas.microsoft.com/office/drawing/2014/main" id="{94BC5ACC-0D35-45B2-86D0-BA9312061F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26" name="Text Box 7">
          <a:extLst>
            <a:ext uri="{FF2B5EF4-FFF2-40B4-BE49-F238E27FC236}">
              <a16:creationId xmlns:a16="http://schemas.microsoft.com/office/drawing/2014/main" id="{417FC150-B042-442C-9281-8B3C732EC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27" name="Text Box 7">
          <a:extLst>
            <a:ext uri="{FF2B5EF4-FFF2-40B4-BE49-F238E27FC236}">
              <a16:creationId xmlns:a16="http://schemas.microsoft.com/office/drawing/2014/main" id="{9EB379A6-E5EE-485D-8D61-E7A093A26A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28" name="Text Box 7">
          <a:extLst>
            <a:ext uri="{FF2B5EF4-FFF2-40B4-BE49-F238E27FC236}">
              <a16:creationId xmlns:a16="http://schemas.microsoft.com/office/drawing/2014/main" id="{86242AEB-657F-42A8-A860-023F23D66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29" name="Text Box 7">
          <a:extLst>
            <a:ext uri="{FF2B5EF4-FFF2-40B4-BE49-F238E27FC236}">
              <a16:creationId xmlns:a16="http://schemas.microsoft.com/office/drawing/2014/main" id="{CABAF008-5DFC-4CDD-B014-A9B83129B7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30" name="Text Box 7">
          <a:extLst>
            <a:ext uri="{FF2B5EF4-FFF2-40B4-BE49-F238E27FC236}">
              <a16:creationId xmlns:a16="http://schemas.microsoft.com/office/drawing/2014/main" id="{52673B1A-646B-48AF-8D88-5E48D9C2C3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31" name="Text Box 7">
          <a:extLst>
            <a:ext uri="{FF2B5EF4-FFF2-40B4-BE49-F238E27FC236}">
              <a16:creationId xmlns:a16="http://schemas.microsoft.com/office/drawing/2014/main" id="{D2C72D74-CFE6-446D-B20A-18B90AF97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32" name="Text Box 7">
          <a:extLst>
            <a:ext uri="{FF2B5EF4-FFF2-40B4-BE49-F238E27FC236}">
              <a16:creationId xmlns:a16="http://schemas.microsoft.com/office/drawing/2014/main" id="{77AF8223-9167-4EEE-9EC2-AF67AECDD1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33" name="Text Box 7">
          <a:extLst>
            <a:ext uri="{FF2B5EF4-FFF2-40B4-BE49-F238E27FC236}">
              <a16:creationId xmlns:a16="http://schemas.microsoft.com/office/drawing/2014/main" id="{43FB5303-2E25-4E16-AC01-684E9FB0B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34" name="Text Box 7">
          <a:extLst>
            <a:ext uri="{FF2B5EF4-FFF2-40B4-BE49-F238E27FC236}">
              <a16:creationId xmlns:a16="http://schemas.microsoft.com/office/drawing/2014/main" id="{0781FBC4-F099-464C-A6CF-28B596E06A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5935" name="Text Box 7">
          <a:extLst>
            <a:ext uri="{FF2B5EF4-FFF2-40B4-BE49-F238E27FC236}">
              <a16:creationId xmlns:a16="http://schemas.microsoft.com/office/drawing/2014/main" id="{55D4073B-3045-4C57-9719-063A948FE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36" name="Text Box 7">
          <a:extLst>
            <a:ext uri="{FF2B5EF4-FFF2-40B4-BE49-F238E27FC236}">
              <a16:creationId xmlns:a16="http://schemas.microsoft.com/office/drawing/2014/main" id="{C0CD37FA-52D8-4AD9-9B41-29086366DCA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37" name="Text Box 7">
          <a:extLst>
            <a:ext uri="{FF2B5EF4-FFF2-40B4-BE49-F238E27FC236}">
              <a16:creationId xmlns:a16="http://schemas.microsoft.com/office/drawing/2014/main" id="{53218293-2A15-4CDE-B292-0E4A105228C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38" name="Text Box 7">
          <a:extLst>
            <a:ext uri="{FF2B5EF4-FFF2-40B4-BE49-F238E27FC236}">
              <a16:creationId xmlns:a16="http://schemas.microsoft.com/office/drawing/2014/main" id="{D05C3F36-FD10-4DE8-A5C5-83D624F3C5E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39" name="Text Box 7">
          <a:extLst>
            <a:ext uri="{FF2B5EF4-FFF2-40B4-BE49-F238E27FC236}">
              <a16:creationId xmlns:a16="http://schemas.microsoft.com/office/drawing/2014/main" id="{BA65C5E5-EBB1-4001-BACA-FEFCA4CCF13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40" name="Text Box 7">
          <a:extLst>
            <a:ext uri="{FF2B5EF4-FFF2-40B4-BE49-F238E27FC236}">
              <a16:creationId xmlns:a16="http://schemas.microsoft.com/office/drawing/2014/main" id="{663ADEA7-9627-43DD-A696-0CAC1E1799B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41" name="Text Box 7">
          <a:extLst>
            <a:ext uri="{FF2B5EF4-FFF2-40B4-BE49-F238E27FC236}">
              <a16:creationId xmlns:a16="http://schemas.microsoft.com/office/drawing/2014/main" id="{BF33C689-15E1-4471-9A8C-EABF406D054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42" name="Text Box 7">
          <a:extLst>
            <a:ext uri="{FF2B5EF4-FFF2-40B4-BE49-F238E27FC236}">
              <a16:creationId xmlns:a16="http://schemas.microsoft.com/office/drawing/2014/main" id="{D2DDF660-ECD6-41AB-A374-414AABB553C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43" name="Text Box 7">
          <a:extLst>
            <a:ext uri="{FF2B5EF4-FFF2-40B4-BE49-F238E27FC236}">
              <a16:creationId xmlns:a16="http://schemas.microsoft.com/office/drawing/2014/main" id="{1634B7E6-CC0D-49BF-86DB-DFA976816B2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44" name="Text Box 7">
          <a:extLst>
            <a:ext uri="{FF2B5EF4-FFF2-40B4-BE49-F238E27FC236}">
              <a16:creationId xmlns:a16="http://schemas.microsoft.com/office/drawing/2014/main" id="{A0C280B9-1347-4BF4-B676-E23303B13D2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45" name="Text Box 7">
          <a:extLst>
            <a:ext uri="{FF2B5EF4-FFF2-40B4-BE49-F238E27FC236}">
              <a16:creationId xmlns:a16="http://schemas.microsoft.com/office/drawing/2014/main" id="{C77F7572-61B7-4772-929B-FB8675AB256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46" name="Text Box 7">
          <a:extLst>
            <a:ext uri="{FF2B5EF4-FFF2-40B4-BE49-F238E27FC236}">
              <a16:creationId xmlns:a16="http://schemas.microsoft.com/office/drawing/2014/main" id="{D6021B20-018E-48B3-B69D-998CDC68054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47" name="Text Box 7">
          <a:extLst>
            <a:ext uri="{FF2B5EF4-FFF2-40B4-BE49-F238E27FC236}">
              <a16:creationId xmlns:a16="http://schemas.microsoft.com/office/drawing/2014/main" id="{0AA35C99-4362-41D2-95E1-FD4A1E6B8F9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48" name="Text Box 7">
          <a:extLst>
            <a:ext uri="{FF2B5EF4-FFF2-40B4-BE49-F238E27FC236}">
              <a16:creationId xmlns:a16="http://schemas.microsoft.com/office/drawing/2014/main" id="{25CA11A3-1029-4D33-A537-192EBF735AF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49" name="Text Box 7">
          <a:extLst>
            <a:ext uri="{FF2B5EF4-FFF2-40B4-BE49-F238E27FC236}">
              <a16:creationId xmlns:a16="http://schemas.microsoft.com/office/drawing/2014/main" id="{6D7EF035-BD19-49F0-BC71-FC106892C2E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50" name="Text Box 7">
          <a:extLst>
            <a:ext uri="{FF2B5EF4-FFF2-40B4-BE49-F238E27FC236}">
              <a16:creationId xmlns:a16="http://schemas.microsoft.com/office/drawing/2014/main" id="{D7D5037D-B99A-4A72-A069-D24339AE410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51" name="Text Box 7">
          <a:extLst>
            <a:ext uri="{FF2B5EF4-FFF2-40B4-BE49-F238E27FC236}">
              <a16:creationId xmlns:a16="http://schemas.microsoft.com/office/drawing/2014/main" id="{4932B1CD-FA7B-42A5-ABDF-692C581CA03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52" name="Text Box 7">
          <a:extLst>
            <a:ext uri="{FF2B5EF4-FFF2-40B4-BE49-F238E27FC236}">
              <a16:creationId xmlns:a16="http://schemas.microsoft.com/office/drawing/2014/main" id="{3DC7A300-753D-4AA4-B571-67E4CEF0FA4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53" name="Text Box 7">
          <a:extLst>
            <a:ext uri="{FF2B5EF4-FFF2-40B4-BE49-F238E27FC236}">
              <a16:creationId xmlns:a16="http://schemas.microsoft.com/office/drawing/2014/main" id="{DFAD7CFB-CEBD-45D9-AE52-10752082B0A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54" name="Text Box 7">
          <a:extLst>
            <a:ext uri="{FF2B5EF4-FFF2-40B4-BE49-F238E27FC236}">
              <a16:creationId xmlns:a16="http://schemas.microsoft.com/office/drawing/2014/main" id="{AD0E9B64-AA36-4DB5-9D75-85195165CF9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55" name="Text Box 7">
          <a:extLst>
            <a:ext uri="{FF2B5EF4-FFF2-40B4-BE49-F238E27FC236}">
              <a16:creationId xmlns:a16="http://schemas.microsoft.com/office/drawing/2014/main" id="{5B889D2B-D81C-41EB-8774-83FB48F5999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56" name="Text Box 7">
          <a:extLst>
            <a:ext uri="{FF2B5EF4-FFF2-40B4-BE49-F238E27FC236}">
              <a16:creationId xmlns:a16="http://schemas.microsoft.com/office/drawing/2014/main" id="{4DB90675-833A-4622-B03D-072810D6314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57" name="Text Box 7">
          <a:extLst>
            <a:ext uri="{FF2B5EF4-FFF2-40B4-BE49-F238E27FC236}">
              <a16:creationId xmlns:a16="http://schemas.microsoft.com/office/drawing/2014/main" id="{857DCDC6-7D2B-4B41-AFBC-C0D51692F6B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58" name="Text Box 7">
          <a:extLst>
            <a:ext uri="{FF2B5EF4-FFF2-40B4-BE49-F238E27FC236}">
              <a16:creationId xmlns:a16="http://schemas.microsoft.com/office/drawing/2014/main" id="{0623C5F8-7942-4871-8699-C583A8133A9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59" name="Text Box 7">
          <a:extLst>
            <a:ext uri="{FF2B5EF4-FFF2-40B4-BE49-F238E27FC236}">
              <a16:creationId xmlns:a16="http://schemas.microsoft.com/office/drawing/2014/main" id="{4AC88AEC-542E-4EA6-A8F5-51CB6903DF3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60" name="Text Box 7">
          <a:extLst>
            <a:ext uri="{FF2B5EF4-FFF2-40B4-BE49-F238E27FC236}">
              <a16:creationId xmlns:a16="http://schemas.microsoft.com/office/drawing/2014/main" id="{87DA7EC5-7238-4A15-B897-80287D82A3B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61" name="Text Box 7">
          <a:extLst>
            <a:ext uri="{FF2B5EF4-FFF2-40B4-BE49-F238E27FC236}">
              <a16:creationId xmlns:a16="http://schemas.microsoft.com/office/drawing/2014/main" id="{1542A5AC-C6EF-4277-B222-128C36EC20E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62" name="Text Box 7">
          <a:extLst>
            <a:ext uri="{FF2B5EF4-FFF2-40B4-BE49-F238E27FC236}">
              <a16:creationId xmlns:a16="http://schemas.microsoft.com/office/drawing/2014/main" id="{E13D20D5-12CB-4E5F-95AA-30137793BBF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63" name="Text Box 7">
          <a:extLst>
            <a:ext uri="{FF2B5EF4-FFF2-40B4-BE49-F238E27FC236}">
              <a16:creationId xmlns:a16="http://schemas.microsoft.com/office/drawing/2014/main" id="{DFE6AFD6-541B-40E5-BB58-DA14085A04E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64" name="Text Box 7">
          <a:extLst>
            <a:ext uri="{FF2B5EF4-FFF2-40B4-BE49-F238E27FC236}">
              <a16:creationId xmlns:a16="http://schemas.microsoft.com/office/drawing/2014/main" id="{C88DB0FD-1D51-415D-99E1-D98BF2C29A9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65" name="Text Box 7">
          <a:extLst>
            <a:ext uri="{FF2B5EF4-FFF2-40B4-BE49-F238E27FC236}">
              <a16:creationId xmlns:a16="http://schemas.microsoft.com/office/drawing/2014/main" id="{C3FFED2D-A5A5-4A90-9B0A-E3EBD5F00E5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66" name="Text Box 7">
          <a:extLst>
            <a:ext uri="{FF2B5EF4-FFF2-40B4-BE49-F238E27FC236}">
              <a16:creationId xmlns:a16="http://schemas.microsoft.com/office/drawing/2014/main" id="{809E25DC-AEDD-40CC-8358-DB6B9358BE2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67" name="Text Box 7">
          <a:extLst>
            <a:ext uri="{FF2B5EF4-FFF2-40B4-BE49-F238E27FC236}">
              <a16:creationId xmlns:a16="http://schemas.microsoft.com/office/drawing/2014/main" id="{FFBADA7B-EC38-49E5-832A-9C987B6EDF7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68" name="Text Box 7">
          <a:extLst>
            <a:ext uri="{FF2B5EF4-FFF2-40B4-BE49-F238E27FC236}">
              <a16:creationId xmlns:a16="http://schemas.microsoft.com/office/drawing/2014/main" id="{4E29E1AB-D3E5-4E5E-B8B1-A5F00ED3C08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69" name="Text Box 7">
          <a:extLst>
            <a:ext uri="{FF2B5EF4-FFF2-40B4-BE49-F238E27FC236}">
              <a16:creationId xmlns:a16="http://schemas.microsoft.com/office/drawing/2014/main" id="{5CF19676-D0F4-4855-909D-7E39CFF0442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70" name="Text Box 7">
          <a:extLst>
            <a:ext uri="{FF2B5EF4-FFF2-40B4-BE49-F238E27FC236}">
              <a16:creationId xmlns:a16="http://schemas.microsoft.com/office/drawing/2014/main" id="{6795F85D-73EF-460E-B2A2-5265338FEEB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71" name="Text Box 7">
          <a:extLst>
            <a:ext uri="{FF2B5EF4-FFF2-40B4-BE49-F238E27FC236}">
              <a16:creationId xmlns:a16="http://schemas.microsoft.com/office/drawing/2014/main" id="{AFDAD0CC-E564-4687-B45C-BB573BCB86F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72" name="Text Box 7">
          <a:extLst>
            <a:ext uri="{FF2B5EF4-FFF2-40B4-BE49-F238E27FC236}">
              <a16:creationId xmlns:a16="http://schemas.microsoft.com/office/drawing/2014/main" id="{CDE50776-0AAF-4E7B-81FF-B9C483483B4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73" name="Text Box 7">
          <a:extLst>
            <a:ext uri="{FF2B5EF4-FFF2-40B4-BE49-F238E27FC236}">
              <a16:creationId xmlns:a16="http://schemas.microsoft.com/office/drawing/2014/main" id="{4D8BA1FB-7CDF-4C45-B2B0-8B570297C40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74" name="Text Box 7">
          <a:extLst>
            <a:ext uri="{FF2B5EF4-FFF2-40B4-BE49-F238E27FC236}">
              <a16:creationId xmlns:a16="http://schemas.microsoft.com/office/drawing/2014/main" id="{7F66A1E5-5F7D-4A89-98BC-E9F17FA8EC4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75" name="Text Box 7">
          <a:extLst>
            <a:ext uri="{FF2B5EF4-FFF2-40B4-BE49-F238E27FC236}">
              <a16:creationId xmlns:a16="http://schemas.microsoft.com/office/drawing/2014/main" id="{6E4BC658-4839-45F9-8C8E-101C4390ED8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76" name="Text Box 7">
          <a:extLst>
            <a:ext uri="{FF2B5EF4-FFF2-40B4-BE49-F238E27FC236}">
              <a16:creationId xmlns:a16="http://schemas.microsoft.com/office/drawing/2014/main" id="{AA17A51D-B89F-4D9B-BE8E-FDE5655F65F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77" name="Text Box 7">
          <a:extLst>
            <a:ext uri="{FF2B5EF4-FFF2-40B4-BE49-F238E27FC236}">
              <a16:creationId xmlns:a16="http://schemas.microsoft.com/office/drawing/2014/main" id="{CE2B8EDA-1FE4-4B77-A2C2-3F6A86AECF9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78" name="Text Box 7">
          <a:extLst>
            <a:ext uri="{FF2B5EF4-FFF2-40B4-BE49-F238E27FC236}">
              <a16:creationId xmlns:a16="http://schemas.microsoft.com/office/drawing/2014/main" id="{C7E73F75-F7CC-4C69-818A-869BC7E83963}"/>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79" name="Text Box 7">
          <a:extLst>
            <a:ext uri="{FF2B5EF4-FFF2-40B4-BE49-F238E27FC236}">
              <a16:creationId xmlns:a16="http://schemas.microsoft.com/office/drawing/2014/main" id="{426B0946-D985-4AC2-BD89-F70CEED8B5C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80" name="Text Box 7">
          <a:extLst>
            <a:ext uri="{FF2B5EF4-FFF2-40B4-BE49-F238E27FC236}">
              <a16:creationId xmlns:a16="http://schemas.microsoft.com/office/drawing/2014/main" id="{DA969B99-EE19-4EEA-A5A8-CB267FC9DFA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81" name="Text Box 7">
          <a:extLst>
            <a:ext uri="{FF2B5EF4-FFF2-40B4-BE49-F238E27FC236}">
              <a16:creationId xmlns:a16="http://schemas.microsoft.com/office/drawing/2014/main" id="{A2B52CE0-DA3E-40AC-9D4B-F562B95361E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82" name="Text Box 7">
          <a:extLst>
            <a:ext uri="{FF2B5EF4-FFF2-40B4-BE49-F238E27FC236}">
              <a16:creationId xmlns:a16="http://schemas.microsoft.com/office/drawing/2014/main" id="{B3738F1B-74BC-49EC-9FE2-E23DEB5313B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83" name="Text Box 7">
          <a:extLst>
            <a:ext uri="{FF2B5EF4-FFF2-40B4-BE49-F238E27FC236}">
              <a16:creationId xmlns:a16="http://schemas.microsoft.com/office/drawing/2014/main" id="{00D96AE8-F8A6-4DB7-8172-2BDB262C39F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84" name="Text Box 7">
          <a:extLst>
            <a:ext uri="{FF2B5EF4-FFF2-40B4-BE49-F238E27FC236}">
              <a16:creationId xmlns:a16="http://schemas.microsoft.com/office/drawing/2014/main" id="{F4D8EC50-E898-4EFA-8D01-1696C416AA3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85" name="Text Box 7">
          <a:extLst>
            <a:ext uri="{FF2B5EF4-FFF2-40B4-BE49-F238E27FC236}">
              <a16:creationId xmlns:a16="http://schemas.microsoft.com/office/drawing/2014/main" id="{1D687F51-5035-4A9C-BD3B-CB2F347F8E7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86" name="Text Box 7">
          <a:extLst>
            <a:ext uri="{FF2B5EF4-FFF2-40B4-BE49-F238E27FC236}">
              <a16:creationId xmlns:a16="http://schemas.microsoft.com/office/drawing/2014/main" id="{9B30E199-3213-4216-986B-9391FDC6B3C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87" name="Text Box 7">
          <a:extLst>
            <a:ext uri="{FF2B5EF4-FFF2-40B4-BE49-F238E27FC236}">
              <a16:creationId xmlns:a16="http://schemas.microsoft.com/office/drawing/2014/main" id="{40989CE2-D7BE-4578-968E-AC500E27A5F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88" name="Text Box 7">
          <a:extLst>
            <a:ext uri="{FF2B5EF4-FFF2-40B4-BE49-F238E27FC236}">
              <a16:creationId xmlns:a16="http://schemas.microsoft.com/office/drawing/2014/main" id="{6326FF49-08A9-4632-B4B9-A647489FC64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89" name="Text Box 7">
          <a:extLst>
            <a:ext uri="{FF2B5EF4-FFF2-40B4-BE49-F238E27FC236}">
              <a16:creationId xmlns:a16="http://schemas.microsoft.com/office/drawing/2014/main" id="{A4868C62-4ACA-4A8D-8321-598C7B134CD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90" name="Text Box 7">
          <a:extLst>
            <a:ext uri="{FF2B5EF4-FFF2-40B4-BE49-F238E27FC236}">
              <a16:creationId xmlns:a16="http://schemas.microsoft.com/office/drawing/2014/main" id="{3DC81EEC-CC16-4D6D-85D7-B10D454302F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91" name="Text Box 7">
          <a:extLst>
            <a:ext uri="{FF2B5EF4-FFF2-40B4-BE49-F238E27FC236}">
              <a16:creationId xmlns:a16="http://schemas.microsoft.com/office/drawing/2014/main" id="{150DBF32-1565-4620-BCBD-F47B721BCA1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92" name="Text Box 7">
          <a:extLst>
            <a:ext uri="{FF2B5EF4-FFF2-40B4-BE49-F238E27FC236}">
              <a16:creationId xmlns:a16="http://schemas.microsoft.com/office/drawing/2014/main" id="{04124A21-C853-4E70-B1F5-5767711DB80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93" name="Text Box 7">
          <a:extLst>
            <a:ext uri="{FF2B5EF4-FFF2-40B4-BE49-F238E27FC236}">
              <a16:creationId xmlns:a16="http://schemas.microsoft.com/office/drawing/2014/main" id="{6EC63945-70BB-43D8-9642-4E273791294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94" name="Text Box 7">
          <a:extLst>
            <a:ext uri="{FF2B5EF4-FFF2-40B4-BE49-F238E27FC236}">
              <a16:creationId xmlns:a16="http://schemas.microsoft.com/office/drawing/2014/main" id="{2A43B9EE-A2BE-4266-9D30-18384834BCA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95" name="Text Box 7">
          <a:extLst>
            <a:ext uri="{FF2B5EF4-FFF2-40B4-BE49-F238E27FC236}">
              <a16:creationId xmlns:a16="http://schemas.microsoft.com/office/drawing/2014/main" id="{A6724F71-2B82-4690-A4F2-8DEE770B744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96" name="Text Box 7">
          <a:extLst>
            <a:ext uri="{FF2B5EF4-FFF2-40B4-BE49-F238E27FC236}">
              <a16:creationId xmlns:a16="http://schemas.microsoft.com/office/drawing/2014/main" id="{1B47378A-1C7A-4305-9450-1FEA54ADC3E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97" name="Text Box 7">
          <a:extLst>
            <a:ext uri="{FF2B5EF4-FFF2-40B4-BE49-F238E27FC236}">
              <a16:creationId xmlns:a16="http://schemas.microsoft.com/office/drawing/2014/main" id="{41219D97-74AE-483E-B440-800782B7B60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98" name="Text Box 7">
          <a:extLst>
            <a:ext uri="{FF2B5EF4-FFF2-40B4-BE49-F238E27FC236}">
              <a16:creationId xmlns:a16="http://schemas.microsoft.com/office/drawing/2014/main" id="{DB01194C-9E58-46CA-A3E9-48A9D59A57E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5999" name="Text Box 7">
          <a:extLst>
            <a:ext uri="{FF2B5EF4-FFF2-40B4-BE49-F238E27FC236}">
              <a16:creationId xmlns:a16="http://schemas.microsoft.com/office/drawing/2014/main" id="{A24694E7-0A53-4A12-95ED-8E7B3287E40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00" name="Text Box 7">
          <a:extLst>
            <a:ext uri="{FF2B5EF4-FFF2-40B4-BE49-F238E27FC236}">
              <a16:creationId xmlns:a16="http://schemas.microsoft.com/office/drawing/2014/main" id="{76B07EA9-4268-49CA-BE01-5255F23E660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01" name="Text Box 7">
          <a:extLst>
            <a:ext uri="{FF2B5EF4-FFF2-40B4-BE49-F238E27FC236}">
              <a16:creationId xmlns:a16="http://schemas.microsoft.com/office/drawing/2014/main" id="{9D85A497-9878-4055-96FE-5BE477FA83A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02" name="Text Box 7">
          <a:extLst>
            <a:ext uri="{FF2B5EF4-FFF2-40B4-BE49-F238E27FC236}">
              <a16:creationId xmlns:a16="http://schemas.microsoft.com/office/drawing/2014/main" id="{3C227BB7-A264-4D97-B805-43FABA38988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03" name="Text Box 7">
          <a:extLst>
            <a:ext uri="{FF2B5EF4-FFF2-40B4-BE49-F238E27FC236}">
              <a16:creationId xmlns:a16="http://schemas.microsoft.com/office/drawing/2014/main" id="{5590CCEE-1E56-414F-91C0-B7992EF6458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04" name="Text Box 7">
          <a:extLst>
            <a:ext uri="{FF2B5EF4-FFF2-40B4-BE49-F238E27FC236}">
              <a16:creationId xmlns:a16="http://schemas.microsoft.com/office/drawing/2014/main" id="{9A2290B3-A1D4-416C-A2B3-5E1B8AC94D6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05" name="Text Box 7">
          <a:extLst>
            <a:ext uri="{FF2B5EF4-FFF2-40B4-BE49-F238E27FC236}">
              <a16:creationId xmlns:a16="http://schemas.microsoft.com/office/drawing/2014/main" id="{18A0F807-DAEC-408C-9470-15A10A7F6BB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06" name="Text Box 7">
          <a:extLst>
            <a:ext uri="{FF2B5EF4-FFF2-40B4-BE49-F238E27FC236}">
              <a16:creationId xmlns:a16="http://schemas.microsoft.com/office/drawing/2014/main" id="{943449C5-84F7-4F1C-A22E-D295645BAC8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07" name="Text Box 7">
          <a:extLst>
            <a:ext uri="{FF2B5EF4-FFF2-40B4-BE49-F238E27FC236}">
              <a16:creationId xmlns:a16="http://schemas.microsoft.com/office/drawing/2014/main" id="{7E78FC73-D03F-4A98-9725-5CAF9C1A846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08" name="Text Box 7">
          <a:extLst>
            <a:ext uri="{FF2B5EF4-FFF2-40B4-BE49-F238E27FC236}">
              <a16:creationId xmlns:a16="http://schemas.microsoft.com/office/drawing/2014/main" id="{A5A55CD2-578B-4C77-A6FD-05C8DBE7133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09" name="Text Box 7">
          <a:extLst>
            <a:ext uri="{FF2B5EF4-FFF2-40B4-BE49-F238E27FC236}">
              <a16:creationId xmlns:a16="http://schemas.microsoft.com/office/drawing/2014/main" id="{5CCCAE48-B33C-465F-816E-DED1EC0ED6C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6010" name="Text Box 7">
          <a:extLst>
            <a:ext uri="{FF2B5EF4-FFF2-40B4-BE49-F238E27FC236}">
              <a16:creationId xmlns:a16="http://schemas.microsoft.com/office/drawing/2014/main" id="{C8748246-4DB6-4815-A74E-082ACDDF552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84" name="Text Box 7">
          <a:extLst>
            <a:ext uri="{FF2B5EF4-FFF2-40B4-BE49-F238E27FC236}">
              <a16:creationId xmlns:a16="http://schemas.microsoft.com/office/drawing/2014/main" id="{5396F693-CD08-45F5-8A31-6FD09C086F2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85" name="Text Box 7">
          <a:extLst>
            <a:ext uri="{FF2B5EF4-FFF2-40B4-BE49-F238E27FC236}">
              <a16:creationId xmlns:a16="http://schemas.microsoft.com/office/drawing/2014/main" id="{E361E467-2750-4808-AD23-6EA95093F95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86" name="Text Box 7">
          <a:extLst>
            <a:ext uri="{FF2B5EF4-FFF2-40B4-BE49-F238E27FC236}">
              <a16:creationId xmlns:a16="http://schemas.microsoft.com/office/drawing/2014/main" id="{6CF19B54-CD9A-4F07-88E4-35DB16BAF51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87" name="Text Box 7">
          <a:extLst>
            <a:ext uri="{FF2B5EF4-FFF2-40B4-BE49-F238E27FC236}">
              <a16:creationId xmlns:a16="http://schemas.microsoft.com/office/drawing/2014/main" id="{68004F3A-B97A-466B-94EF-B5E714CEE61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88" name="Text Box 7">
          <a:extLst>
            <a:ext uri="{FF2B5EF4-FFF2-40B4-BE49-F238E27FC236}">
              <a16:creationId xmlns:a16="http://schemas.microsoft.com/office/drawing/2014/main" id="{10061AA7-0828-418A-BC06-840150A3847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89" name="Text Box 7">
          <a:extLst>
            <a:ext uri="{FF2B5EF4-FFF2-40B4-BE49-F238E27FC236}">
              <a16:creationId xmlns:a16="http://schemas.microsoft.com/office/drawing/2014/main" id="{4B74F582-87E3-4E72-AF66-80C17E07CFD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90" name="Text Box 7">
          <a:extLst>
            <a:ext uri="{FF2B5EF4-FFF2-40B4-BE49-F238E27FC236}">
              <a16:creationId xmlns:a16="http://schemas.microsoft.com/office/drawing/2014/main" id="{539B8101-6FD1-4234-A50B-FE4CD9999A7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91" name="Text Box 7">
          <a:extLst>
            <a:ext uri="{FF2B5EF4-FFF2-40B4-BE49-F238E27FC236}">
              <a16:creationId xmlns:a16="http://schemas.microsoft.com/office/drawing/2014/main" id="{7727B8B4-C4C3-4437-BEA2-D1C3B1C0AB7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92" name="Text Box 7">
          <a:extLst>
            <a:ext uri="{FF2B5EF4-FFF2-40B4-BE49-F238E27FC236}">
              <a16:creationId xmlns:a16="http://schemas.microsoft.com/office/drawing/2014/main" id="{04C3DB01-07CD-4EB5-943D-77C9A3281A6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93" name="Text Box 7">
          <a:extLst>
            <a:ext uri="{FF2B5EF4-FFF2-40B4-BE49-F238E27FC236}">
              <a16:creationId xmlns:a16="http://schemas.microsoft.com/office/drawing/2014/main" id="{FCB4D096-383F-4213-96CE-3E45F112FD9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94" name="Text Box 7">
          <a:extLst>
            <a:ext uri="{FF2B5EF4-FFF2-40B4-BE49-F238E27FC236}">
              <a16:creationId xmlns:a16="http://schemas.microsoft.com/office/drawing/2014/main" id="{12B22642-1DB6-464C-B8F3-4D3FFB475B0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95" name="Text Box 7">
          <a:extLst>
            <a:ext uri="{FF2B5EF4-FFF2-40B4-BE49-F238E27FC236}">
              <a16:creationId xmlns:a16="http://schemas.microsoft.com/office/drawing/2014/main" id="{A992B9AA-760F-48AC-8192-8A5442405B0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96" name="Text Box 7">
          <a:extLst>
            <a:ext uri="{FF2B5EF4-FFF2-40B4-BE49-F238E27FC236}">
              <a16:creationId xmlns:a16="http://schemas.microsoft.com/office/drawing/2014/main" id="{DDBBE787-9E35-4B54-AE63-815AAE2248F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97" name="Text Box 7">
          <a:extLst>
            <a:ext uri="{FF2B5EF4-FFF2-40B4-BE49-F238E27FC236}">
              <a16:creationId xmlns:a16="http://schemas.microsoft.com/office/drawing/2014/main" id="{0B2E5019-7FB8-418F-82DA-A0382783E54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98" name="Text Box 7">
          <a:extLst>
            <a:ext uri="{FF2B5EF4-FFF2-40B4-BE49-F238E27FC236}">
              <a16:creationId xmlns:a16="http://schemas.microsoft.com/office/drawing/2014/main" id="{FF05D05C-D670-4BAD-9B2F-4C0F706B3B8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20</xdr:row>
      <xdr:rowOff>0</xdr:rowOff>
    </xdr:from>
    <xdr:to>
      <xdr:col>17</xdr:col>
      <xdr:colOff>985157</xdr:colOff>
      <xdr:row>20</xdr:row>
      <xdr:rowOff>0</xdr:rowOff>
    </xdr:to>
    <xdr:sp macro="[1]!mostrarControlesExistentes" textlink="">
      <xdr:nvSpPr>
        <xdr:cNvPr id="16399" name="Text Box 7">
          <a:extLst>
            <a:ext uri="{FF2B5EF4-FFF2-40B4-BE49-F238E27FC236}">
              <a16:creationId xmlns:a16="http://schemas.microsoft.com/office/drawing/2014/main" id="{3286A0AC-8C11-4A5F-84F9-44126BA8D0C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0</xdr:colOff>
      <xdr:row>19</xdr:row>
      <xdr:rowOff>4328</xdr:rowOff>
    </xdr:from>
    <xdr:to>
      <xdr:col>18</xdr:col>
      <xdr:colOff>0</xdr:colOff>
      <xdr:row>19</xdr:row>
      <xdr:rowOff>4328</xdr:rowOff>
    </xdr:to>
    <xdr:sp macro="[1]!mostrarControlesExistentes" textlink="">
      <xdr:nvSpPr>
        <xdr:cNvPr id="6011" name="Text Box 7">
          <a:extLst>
            <a:ext uri="{FF2B5EF4-FFF2-40B4-BE49-F238E27FC236}">
              <a16:creationId xmlns:a16="http://schemas.microsoft.com/office/drawing/2014/main" id="{1ED7DA6B-61DA-44A4-B608-8FEF13329B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4" name="Text Box 7">
          <a:extLst>
            <a:ext uri="{FF2B5EF4-FFF2-40B4-BE49-F238E27FC236}">
              <a16:creationId xmlns:a16="http://schemas.microsoft.com/office/drawing/2014/main" id="{635E66D3-ADB4-4CDD-B376-7676C9D7A684}"/>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5" name="Text Box 7">
          <a:extLst>
            <a:ext uri="{FF2B5EF4-FFF2-40B4-BE49-F238E27FC236}">
              <a16:creationId xmlns:a16="http://schemas.microsoft.com/office/drawing/2014/main" id="{F7F7A559-5950-4F94-8BF6-AAD1711A57A3}"/>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6" name="Text Box 7">
          <a:extLst>
            <a:ext uri="{FF2B5EF4-FFF2-40B4-BE49-F238E27FC236}">
              <a16:creationId xmlns:a16="http://schemas.microsoft.com/office/drawing/2014/main" id="{417A0397-C92D-4931-BFFF-F5DABFB7B130}"/>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7" name="Text Box 7">
          <a:extLst>
            <a:ext uri="{FF2B5EF4-FFF2-40B4-BE49-F238E27FC236}">
              <a16:creationId xmlns:a16="http://schemas.microsoft.com/office/drawing/2014/main" id="{E10F3757-7CD5-4C92-9D44-DC02301CA1EA}"/>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18</xdr:row>
      <xdr:rowOff>200025</xdr:rowOff>
    </xdr:from>
    <xdr:to>
      <xdr:col>17</xdr:col>
      <xdr:colOff>985157</xdr:colOff>
      <xdr:row>18</xdr:row>
      <xdr:rowOff>200025</xdr:rowOff>
    </xdr:to>
    <xdr:sp macro="[1]!mostrarControlesExistentes" textlink="">
      <xdr:nvSpPr>
        <xdr:cNvPr id="16408" name="Text Box 7">
          <a:extLst>
            <a:ext uri="{FF2B5EF4-FFF2-40B4-BE49-F238E27FC236}">
              <a16:creationId xmlns:a16="http://schemas.microsoft.com/office/drawing/2014/main" id="{C1B46F0B-3B4E-45BE-B4BF-29802885D5ED}"/>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xdr:col>
      <xdr:colOff>952500</xdr:colOff>
      <xdr:row>16</xdr:row>
      <xdr:rowOff>104775</xdr:rowOff>
    </xdr:from>
    <xdr:to>
      <xdr:col>2</xdr:col>
      <xdr:colOff>952500</xdr:colOff>
      <xdr:row>17</xdr:row>
      <xdr:rowOff>88682</xdr:rowOff>
    </xdr:to>
    <xdr:sp macro="[0]!MostrarFuente_Impacto" textlink="">
      <xdr:nvSpPr>
        <xdr:cNvPr id="6012" name="Rectangle 52">
          <a:extLst>
            <a:ext uri="{FF2B5EF4-FFF2-40B4-BE49-F238E27FC236}">
              <a16:creationId xmlns:a16="http://schemas.microsoft.com/office/drawing/2014/main" id="{16145EA7-A3E3-4636-A6F5-F289465C5948}"/>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xdr:col>
      <xdr:colOff>869373</xdr:colOff>
      <xdr:row>1</xdr:row>
      <xdr:rowOff>156729</xdr:rowOff>
    </xdr:from>
    <xdr:to>
      <xdr:col>9</xdr:col>
      <xdr:colOff>355125</xdr:colOff>
      <xdr:row>1</xdr:row>
      <xdr:rowOff>167935</xdr:rowOff>
    </xdr:to>
    <xdr:cxnSp macro="">
      <xdr:nvCxnSpPr>
        <xdr:cNvPr id="16413" name="Conector recto 16412">
          <a:extLst>
            <a:ext uri="{FF2B5EF4-FFF2-40B4-BE49-F238E27FC236}">
              <a16:creationId xmlns:a16="http://schemas.microsoft.com/office/drawing/2014/main" id="{ECF27D12-CD5D-44C1-A84F-433CE639AF48}"/>
            </a:ext>
          </a:extLst>
        </xdr:cNvPr>
        <xdr:cNvCxnSpPr/>
      </xdr:nvCxnSpPr>
      <xdr:spPr>
        <a:xfrm>
          <a:off x="2736273" y="1233054"/>
          <a:ext cx="6867627" cy="11206"/>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600075</xdr:colOff>
      <xdr:row>15</xdr:row>
      <xdr:rowOff>76200</xdr:rowOff>
    </xdr:from>
    <xdr:to>
      <xdr:col>7</xdr:col>
      <xdr:colOff>1076325</xdr:colOff>
      <xdr:row>16</xdr:row>
      <xdr:rowOff>304800</xdr:rowOff>
    </xdr:to>
    <xdr:pic macro="[0]!NivelOrganizacional">
      <xdr:nvPicPr>
        <xdr:cNvPr id="577098" name="Imagen 6016" descr="http://publicdomainvectors.org/photos/purzen-Icon-with-question-mark.png">
          <a:extLst>
            <a:ext uri="{FF2B5EF4-FFF2-40B4-BE49-F238E27FC236}">
              <a16:creationId xmlns:a16="http://schemas.microsoft.com/office/drawing/2014/main" id="{26E2E05A-F7D4-49A6-B909-83A4BA0975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62775" y="60198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504825</xdr:colOff>
      <xdr:row>15</xdr:row>
      <xdr:rowOff>95250</xdr:rowOff>
    </xdr:from>
    <xdr:to>
      <xdr:col>9</xdr:col>
      <xdr:colOff>962025</xdr:colOff>
      <xdr:row>16</xdr:row>
      <xdr:rowOff>333375</xdr:rowOff>
    </xdr:to>
    <xdr:pic macro="[0]!Escalas_Probabilidad">
      <xdr:nvPicPr>
        <xdr:cNvPr id="577099" name="Imagen 6017" descr="http://publicdomainvectors.org/photos/purzen-Icon-with-question-mark.png">
          <a:extLst>
            <a:ext uri="{FF2B5EF4-FFF2-40B4-BE49-F238E27FC236}">
              <a16:creationId xmlns:a16="http://schemas.microsoft.com/office/drawing/2014/main" id="{7BE0C51D-EF42-40A1-AF7F-9265834DC5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210550" y="6038850"/>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15</xdr:row>
      <xdr:rowOff>95250</xdr:rowOff>
    </xdr:from>
    <xdr:to>
      <xdr:col>11</xdr:col>
      <xdr:colOff>847725</xdr:colOff>
      <xdr:row>16</xdr:row>
      <xdr:rowOff>333375</xdr:rowOff>
    </xdr:to>
    <xdr:pic macro="[0]!Escalas_impacto">
      <xdr:nvPicPr>
        <xdr:cNvPr id="577100" name="Imagen 6018" descr="http://publicdomainvectors.org/photos/purzen-Icon-with-question-mark.png">
          <a:extLst>
            <a:ext uri="{FF2B5EF4-FFF2-40B4-BE49-F238E27FC236}">
              <a16:creationId xmlns:a16="http://schemas.microsoft.com/office/drawing/2014/main" id="{F546CFED-CD3F-4427-B94D-5204DD94569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72700" y="603885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16</xdr:row>
      <xdr:rowOff>180975</xdr:rowOff>
    </xdr:from>
    <xdr:to>
      <xdr:col>2</xdr:col>
      <xdr:colOff>1038225</xdr:colOff>
      <xdr:row>16</xdr:row>
      <xdr:rowOff>533400</xdr:rowOff>
    </xdr:to>
    <xdr:pic>
      <xdr:nvPicPr>
        <xdr:cNvPr id="577101" name="Picture 45613" descr="depositphotos_56466653-Web-numbers-buttons">
          <a:extLst>
            <a:ext uri="{FF2B5EF4-FFF2-40B4-BE49-F238E27FC236}">
              <a16:creationId xmlns:a16="http://schemas.microsoft.com/office/drawing/2014/main" id="{F29FAC34-468C-4356-8148-6F58C8741CCB}"/>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5823" t="5421" r="55222" b="55823"/>
        <a:stretch>
          <a:fillRect/>
        </a:stretch>
      </xdr:blipFill>
      <xdr:spPr bwMode="auto">
        <a:xfrm>
          <a:off x="1190625" y="6362700"/>
          <a:ext cx="361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17</xdr:row>
      <xdr:rowOff>180975</xdr:rowOff>
    </xdr:from>
    <xdr:to>
      <xdr:col>4</xdr:col>
      <xdr:colOff>952500</xdr:colOff>
      <xdr:row>17</xdr:row>
      <xdr:rowOff>533400</xdr:rowOff>
    </xdr:to>
    <xdr:pic>
      <xdr:nvPicPr>
        <xdr:cNvPr id="577102" name="Picture 45614" descr="depositphotos_56466653-Web-numbers-buttons">
          <a:extLst>
            <a:ext uri="{FF2B5EF4-FFF2-40B4-BE49-F238E27FC236}">
              <a16:creationId xmlns:a16="http://schemas.microsoft.com/office/drawing/2014/main" id="{F4811ED1-C964-4C29-AAC5-0D641FD360CF}"/>
            </a:ext>
          </a:extLst>
        </xdr:cNvPr>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l="55222" t="5421" b="55823"/>
        <a:stretch>
          <a:fillRect/>
        </a:stretch>
      </xdr:blipFill>
      <xdr:spPr bwMode="auto">
        <a:xfrm>
          <a:off x="3105150" y="698182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17</xdr:row>
      <xdr:rowOff>142875</xdr:rowOff>
    </xdr:from>
    <xdr:to>
      <xdr:col>6</xdr:col>
      <xdr:colOff>895350</xdr:colOff>
      <xdr:row>17</xdr:row>
      <xdr:rowOff>561975</xdr:rowOff>
    </xdr:to>
    <xdr:pic>
      <xdr:nvPicPr>
        <xdr:cNvPr id="577103" name="Picture 45615" descr="depositphotos_56466653-Web-numbers-buttons">
          <a:extLst>
            <a:ext uri="{FF2B5EF4-FFF2-40B4-BE49-F238E27FC236}">
              <a16:creationId xmlns:a16="http://schemas.microsoft.com/office/drawing/2014/main" id="{BD7ABA4D-1ED1-4049-9A7B-7100DAA6B90C}"/>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l="6024" t="56627" r="56226"/>
        <a:stretch>
          <a:fillRect/>
        </a:stretch>
      </xdr:blipFill>
      <xdr:spPr bwMode="auto">
        <a:xfrm>
          <a:off x="5467350" y="6943725"/>
          <a:ext cx="371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18</xdr:row>
      <xdr:rowOff>200271</xdr:rowOff>
    </xdr:from>
    <xdr:to>
      <xdr:col>18</xdr:col>
      <xdr:colOff>0</xdr:colOff>
      <xdr:row>18</xdr:row>
      <xdr:rowOff>200271</xdr:rowOff>
    </xdr:to>
    <xdr:sp macro="[1]!mostrarControlesExistentes" textlink="">
      <xdr:nvSpPr>
        <xdr:cNvPr id="260896" name="Text Box 7">
          <a:extLst>
            <a:ext uri="{FF2B5EF4-FFF2-40B4-BE49-F238E27FC236}">
              <a16:creationId xmlns:a16="http://schemas.microsoft.com/office/drawing/2014/main" id="{C2C7294E-A491-4005-8385-B5DF2CC7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2" name="Text Box 7">
          <a:extLst>
            <a:ext uri="{FF2B5EF4-FFF2-40B4-BE49-F238E27FC236}">
              <a16:creationId xmlns:a16="http://schemas.microsoft.com/office/drawing/2014/main" id="{C4847D1F-BE0F-4EF4-AFCF-A162205FC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3" name="Text Box 7">
          <a:extLst>
            <a:ext uri="{FF2B5EF4-FFF2-40B4-BE49-F238E27FC236}">
              <a16:creationId xmlns:a16="http://schemas.microsoft.com/office/drawing/2014/main" id="{8D196C88-D5BF-408C-9110-8588D3670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4" name="Text Box 7">
          <a:extLst>
            <a:ext uri="{FF2B5EF4-FFF2-40B4-BE49-F238E27FC236}">
              <a16:creationId xmlns:a16="http://schemas.microsoft.com/office/drawing/2014/main" id="{3AB5CAB4-448A-403C-8788-9191002A8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5" name="Text Box 7">
          <a:extLst>
            <a:ext uri="{FF2B5EF4-FFF2-40B4-BE49-F238E27FC236}">
              <a16:creationId xmlns:a16="http://schemas.microsoft.com/office/drawing/2014/main" id="{0F0B4871-46E4-45EC-9615-64F48EEB4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6" name="Text Box 7">
          <a:extLst>
            <a:ext uri="{FF2B5EF4-FFF2-40B4-BE49-F238E27FC236}">
              <a16:creationId xmlns:a16="http://schemas.microsoft.com/office/drawing/2014/main" id="{5C7A0F61-4962-4AA3-8947-9885B53D0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7" name="Text Box 7">
          <a:extLst>
            <a:ext uri="{FF2B5EF4-FFF2-40B4-BE49-F238E27FC236}">
              <a16:creationId xmlns:a16="http://schemas.microsoft.com/office/drawing/2014/main" id="{6BAA245A-D51F-4A5B-BFB3-015BB352F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8" name="Text Box 7">
          <a:extLst>
            <a:ext uri="{FF2B5EF4-FFF2-40B4-BE49-F238E27FC236}">
              <a16:creationId xmlns:a16="http://schemas.microsoft.com/office/drawing/2014/main" id="{3CAD17BC-4370-4806-955D-9E7791C08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399" name="Text Box 7">
          <a:extLst>
            <a:ext uri="{FF2B5EF4-FFF2-40B4-BE49-F238E27FC236}">
              <a16:creationId xmlns:a16="http://schemas.microsoft.com/office/drawing/2014/main" id="{64A5D94B-3B93-4820-AE0E-AAB9DBD7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0" name="Text Box 7">
          <a:extLst>
            <a:ext uri="{FF2B5EF4-FFF2-40B4-BE49-F238E27FC236}">
              <a16:creationId xmlns:a16="http://schemas.microsoft.com/office/drawing/2014/main" id="{49E37772-B6D3-4A82-8767-948EFAFD8C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1" name="Text Box 7">
          <a:extLst>
            <a:ext uri="{FF2B5EF4-FFF2-40B4-BE49-F238E27FC236}">
              <a16:creationId xmlns:a16="http://schemas.microsoft.com/office/drawing/2014/main" id="{3F47AE80-D3A9-4CC6-8DAE-86E53DF2D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4" name="Text Box 7">
          <a:extLst>
            <a:ext uri="{FF2B5EF4-FFF2-40B4-BE49-F238E27FC236}">
              <a16:creationId xmlns:a16="http://schemas.microsoft.com/office/drawing/2014/main" id="{C3B520DC-A079-4177-9772-1C9E13A6DE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59405" name="Text Box 7">
          <a:extLst>
            <a:ext uri="{FF2B5EF4-FFF2-40B4-BE49-F238E27FC236}">
              <a16:creationId xmlns:a16="http://schemas.microsoft.com/office/drawing/2014/main" id="{AA9BF4B9-9065-4BC0-8A33-733274F1D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06" name="Text Box 7">
          <a:extLst>
            <a:ext uri="{FF2B5EF4-FFF2-40B4-BE49-F238E27FC236}">
              <a16:creationId xmlns:a16="http://schemas.microsoft.com/office/drawing/2014/main" id="{9809022B-5AC9-449F-8AA0-A3BDD66850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07" name="Text Box 7">
          <a:extLst>
            <a:ext uri="{FF2B5EF4-FFF2-40B4-BE49-F238E27FC236}">
              <a16:creationId xmlns:a16="http://schemas.microsoft.com/office/drawing/2014/main" id="{951E5F91-B385-4B7B-93EB-67B0D725F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09" name="Text Box 7">
          <a:extLst>
            <a:ext uri="{FF2B5EF4-FFF2-40B4-BE49-F238E27FC236}">
              <a16:creationId xmlns:a16="http://schemas.microsoft.com/office/drawing/2014/main" id="{A2B060CC-B96A-46F5-9A5B-BFF0D02F45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10" name="Text Box 7">
          <a:extLst>
            <a:ext uri="{FF2B5EF4-FFF2-40B4-BE49-F238E27FC236}">
              <a16:creationId xmlns:a16="http://schemas.microsoft.com/office/drawing/2014/main" id="{CF469D53-6257-4FBD-B6DD-3B3C7FB6C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11" name="Text Box 7">
          <a:extLst>
            <a:ext uri="{FF2B5EF4-FFF2-40B4-BE49-F238E27FC236}">
              <a16:creationId xmlns:a16="http://schemas.microsoft.com/office/drawing/2014/main" id="{F69F6AD7-116F-4A1A-9EA0-FE5EAD8339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18" name="Text Box 7">
          <a:extLst>
            <a:ext uri="{FF2B5EF4-FFF2-40B4-BE49-F238E27FC236}">
              <a16:creationId xmlns:a16="http://schemas.microsoft.com/office/drawing/2014/main" id="{C466EC31-8126-46DA-AD4E-806FB88C14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19" name="Text Box 7">
          <a:extLst>
            <a:ext uri="{FF2B5EF4-FFF2-40B4-BE49-F238E27FC236}">
              <a16:creationId xmlns:a16="http://schemas.microsoft.com/office/drawing/2014/main" id="{A7EFAE65-B7E9-4D3A-973C-1A0A6FFC88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20" name="Text Box 7">
          <a:extLst>
            <a:ext uri="{FF2B5EF4-FFF2-40B4-BE49-F238E27FC236}">
              <a16:creationId xmlns:a16="http://schemas.microsoft.com/office/drawing/2014/main" id="{5356D8F5-055C-4F5E-9B58-C7768D83FB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21" name="Text Box 7">
          <a:extLst>
            <a:ext uri="{FF2B5EF4-FFF2-40B4-BE49-F238E27FC236}">
              <a16:creationId xmlns:a16="http://schemas.microsoft.com/office/drawing/2014/main" id="{927E446E-BB32-40CE-ACC1-ACDCE7156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22" name="Text Box 7">
          <a:extLst>
            <a:ext uri="{FF2B5EF4-FFF2-40B4-BE49-F238E27FC236}">
              <a16:creationId xmlns:a16="http://schemas.microsoft.com/office/drawing/2014/main" id="{8B8D4F42-A0CD-4B7E-BB0D-6EF312AF1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59423" name="Text Box 7">
          <a:extLst>
            <a:ext uri="{FF2B5EF4-FFF2-40B4-BE49-F238E27FC236}">
              <a16:creationId xmlns:a16="http://schemas.microsoft.com/office/drawing/2014/main" id="{8BB64A90-9F2A-4530-936F-3F33D0D34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899" name="Text Box 7">
          <a:extLst>
            <a:ext uri="{FF2B5EF4-FFF2-40B4-BE49-F238E27FC236}">
              <a16:creationId xmlns:a16="http://schemas.microsoft.com/office/drawing/2014/main" id="{4D9218C2-86DB-483C-9E6F-8BB02AD97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00" name="Text Box 7">
          <a:extLst>
            <a:ext uri="{FF2B5EF4-FFF2-40B4-BE49-F238E27FC236}">
              <a16:creationId xmlns:a16="http://schemas.microsoft.com/office/drawing/2014/main" id="{1864E26C-1943-4DDC-B989-1DC2F6ECF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01" name="Text Box 7">
          <a:extLst>
            <a:ext uri="{FF2B5EF4-FFF2-40B4-BE49-F238E27FC236}">
              <a16:creationId xmlns:a16="http://schemas.microsoft.com/office/drawing/2014/main" id="{A1AC10E1-EDC1-4A9C-B8A1-AE66550379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02" name="Text Box 7">
          <a:extLst>
            <a:ext uri="{FF2B5EF4-FFF2-40B4-BE49-F238E27FC236}">
              <a16:creationId xmlns:a16="http://schemas.microsoft.com/office/drawing/2014/main" id="{AC2BCBD3-9D75-466D-AE2F-39CDCC7AD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03" name="Text Box 7">
          <a:extLst>
            <a:ext uri="{FF2B5EF4-FFF2-40B4-BE49-F238E27FC236}">
              <a16:creationId xmlns:a16="http://schemas.microsoft.com/office/drawing/2014/main" id="{97920A6D-E78D-4C2C-9835-D810C5FE03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04" name="Text Box 7">
          <a:extLst>
            <a:ext uri="{FF2B5EF4-FFF2-40B4-BE49-F238E27FC236}">
              <a16:creationId xmlns:a16="http://schemas.microsoft.com/office/drawing/2014/main" id="{42B957AB-A1D9-452B-89F5-3D0B08571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05" name="Text Box 7">
          <a:extLst>
            <a:ext uri="{FF2B5EF4-FFF2-40B4-BE49-F238E27FC236}">
              <a16:creationId xmlns:a16="http://schemas.microsoft.com/office/drawing/2014/main" id="{E4161E64-BE1B-45D0-B513-BEC1F6C23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06" name="Text Box 7">
          <a:extLst>
            <a:ext uri="{FF2B5EF4-FFF2-40B4-BE49-F238E27FC236}">
              <a16:creationId xmlns:a16="http://schemas.microsoft.com/office/drawing/2014/main" id="{6A42D9A2-E622-414F-AB77-FB7B2797DA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07" name="Text Box 7">
          <a:extLst>
            <a:ext uri="{FF2B5EF4-FFF2-40B4-BE49-F238E27FC236}">
              <a16:creationId xmlns:a16="http://schemas.microsoft.com/office/drawing/2014/main" id="{97B8D331-843D-4BFD-A204-F55ADF38D0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08" name="Text Box 7">
          <a:extLst>
            <a:ext uri="{FF2B5EF4-FFF2-40B4-BE49-F238E27FC236}">
              <a16:creationId xmlns:a16="http://schemas.microsoft.com/office/drawing/2014/main" id="{B7A81218-9AB2-42BC-9430-AACEAADF3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09" name="Text Box 7">
          <a:extLst>
            <a:ext uri="{FF2B5EF4-FFF2-40B4-BE49-F238E27FC236}">
              <a16:creationId xmlns:a16="http://schemas.microsoft.com/office/drawing/2014/main" id="{E3596E44-6352-43D3-BC51-FFF4F02DB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10" name="Text Box 7">
          <a:extLst>
            <a:ext uri="{FF2B5EF4-FFF2-40B4-BE49-F238E27FC236}">
              <a16:creationId xmlns:a16="http://schemas.microsoft.com/office/drawing/2014/main" id="{3CC5B64C-126D-4F94-8F7C-68DB89321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11" name="Text Box 7">
          <a:extLst>
            <a:ext uri="{FF2B5EF4-FFF2-40B4-BE49-F238E27FC236}">
              <a16:creationId xmlns:a16="http://schemas.microsoft.com/office/drawing/2014/main" id="{9B6AB2BE-2A35-4C8D-8635-8CE94ACC5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12" name="Text Box 7">
          <a:extLst>
            <a:ext uri="{FF2B5EF4-FFF2-40B4-BE49-F238E27FC236}">
              <a16:creationId xmlns:a16="http://schemas.microsoft.com/office/drawing/2014/main" id="{3F8392D0-CB57-43B5-89C1-8C3F75799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13" name="Text Box 7">
          <a:extLst>
            <a:ext uri="{FF2B5EF4-FFF2-40B4-BE49-F238E27FC236}">
              <a16:creationId xmlns:a16="http://schemas.microsoft.com/office/drawing/2014/main" id="{D5D814D1-DB52-43DB-8533-A0065C3C4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14" name="Text Box 7">
          <a:extLst>
            <a:ext uri="{FF2B5EF4-FFF2-40B4-BE49-F238E27FC236}">
              <a16:creationId xmlns:a16="http://schemas.microsoft.com/office/drawing/2014/main" id="{B8192525-9133-43B0-8B4A-B5611BB1E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15" name="Text Box 7">
          <a:extLst>
            <a:ext uri="{FF2B5EF4-FFF2-40B4-BE49-F238E27FC236}">
              <a16:creationId xmlns:a16="http://schemas.microsoft.com/office/drawing/2014/main" id="{7A257943-1815-4C54-B073-6CC97CFA3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16" name="Text Box 7">
          <a:extLst>
            <a:ext uri="{FF2B5EF4-FFF2-40B4-BE49-F238E27FC236}">
              <a16:creationId xmlns:a16="http://schemas.microsoft.com/office/drawing/2014/main" id="{3B01C45C-49F9-43FA-A999-8793DDE97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17" name="Text Box 7">
          <a:extLst>
            <a:ext uri="{FF2B5EF4-FFF2-40B4-BE49-F238E27FC236}">
              <a16:creationId xmlns:a16="http://schemas.microsoft.com/office/drawing/2014/main" id="{4B6FED22-A4B5-4BEF-869B-14F7EA135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18" name="Text Box 7">
          <a:extLst>
            <a:ext uri="{FF2B5EF4-FFF2-40B4-BE49-F238E27FC236}">
              <a16:creationId xmlns:a16="http://schemas.microsoft.com/office/drawing/2014/main" id="{2A602E97-5D98-4551-AD44-0D20945C72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19" name="Text Box 7">
          <a:extLst>
            <a:ext uri="{FF2B5EF4-FFF2-40B4-BE49-F238E27FC236}">
              <a16:creationId xmlns:a16="http://schemas.microsoft.com/office/drawing/2014/main" id="{291044FB-F95B-4CD4-9263-19D930A170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20" name="Text Box 7">
          <a:extLst>
            <a:ext uri="{FF2B5EF4-FFF2-40B4-BE49-F238E27FC236}">
              <a16:creationId xmlns:a16="http://schemas.microsoft.com/office/drawing/2014/main" id="{198956B4-E0C9-4378-BFDD-F46589524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21" name="Text Box 7">
          <a:extLst>
            <a:ext uri="{FF2B5EF4-FFF2-40B4-BE49-F238E27FC236}">
              <a16:creationId xmlns:a16="http://schemas.microsoft.com/office/drawing/2014/main" id="{1C4FA9DF-0FED-4FDF-B213-16A31F181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22" name="Text Box 7">
          <a:extLst>
            <a:ext uri="{FF2B5EF4-FFF2-40B4-BE49-F238E27FC236}">
              <a16:creationId xmlns:a16="http://schemas.microsoft.com/office/drawing/2014/main" id="{5368160F-7533-468E-A455-9568A1654D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23" name="Text Box 7">
          <a:extLst>
            <a:ext uri="{FF2B5EF4-FFF2-40B4-BE49-F238E27FC236}">
              <a16:creationId xmlns:a16="http://schemas.microsoft.com/office/drawing/2014/main" id="{6E3C2DDC-F77D-4CE1-95F4-255396B9A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24" name="Text Box 7">
          <a:extLst>
            <a:ext uri="{FF2B5EF4-FFF2-40B4-BE49-F238E27FC236}">
              <a16:creationId xmlns:a16="http://schemas.microsoft.com/office/drawing/2014/main" id="{041036B9-1712-4CE5-9B50-44C9A64A6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25" name="Text Box 7">
          <a:extLst>
            <a:ext uri="{FF2B5EF4-FFF2-40B4-BE49-F238E27FC236}">
              <a16:creationId xmlns:a16="http://schemas.microsoft.com/office/drawing/2014/main" id="{804678D9-8E95-4EC0-B457-7D3AC410C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26" name="Text Box 7">
          <a:extLst>
            <a:ext uri="{FF2B5EF4-FFF2-40B4-BE49-F238E27FC236}">
              <a16:creationId xmlns:a16="http://schemas.microsoft.com/office/drawing/2014/main" id="{140399FD-E347-428C-A1A8-935E71651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260927" name="Text Box 7">
          <a:extLst>
            <a:ext uri="{FF2B5EF4-FFF2-40B4-BE49-F238E27FC236}">
              <a16:creationId xmlns:a16="http://schemas.microsoft.com/office/drawing/2014/main" id="{71E7161B-D2E9-4A41-BCCC-726F5E81EE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6400" name="Text Box 7">
          <a:extLst>
            <a:ext uri="{FF2B5EF4-FFF2-40B4-BE49-F238E27FC236}">
              <a16:creationId xmlns:a16="http://schemas.microsoft.com/office/drawing/2014/main" id="{F900F821-9CEB-4952-9072-9E69FB0AA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16401" name="Text Box 7">
          <a:extLst>
            <a:ext uri="{FF2B5EF4-FFF2-40B4-BE49-F238E27FC236}">
              <a16:creationId xmlns:a16="http://schemas.microsoft.com/office/drawing/2014/main" id="{DAC72AB3-9DA4-4EE3-9F0B-28C7F746B7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24" name="Text Box 7">
          <a:extLst>
            <a:ext uri="{FF2B5EF4-FFF2-40B4-BE49-F238E27FC236}">
              <a16:creationId xmlns:a16="http://schemas.microsoft.com/office/drawing/2014/main" id="{AB5E8EFE-DF98-454C-BFC2-2870DB729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25" name="Text Box 7">
          <a:extLst>
            <a:ext uri="{FF2B5EF4-FFF2-40B4-BE49-F238E27FC236}">
              <a16:creationId xmlns:a16="http://schemas.microsoft.com/office/drawing/2014/main" id="{8AB922AC-9BCF-42C2-A7C0-8F7ACC98DA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26" name="Text Box 7">
          <a:extLst>
            <a:ext uri="{FF2B5EF4-FFF2-40B4-BE49-F238E27FC236}">
              <a16:creationId xmlns:a16="http://schemas.microsoft.com/office/drawing/2014/main" id="{7AF347B5-6421-4D0D-A8E5-0C45707B2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27" name="Text Box 7">
          <a:extLst>
            <a:ext uri="{FF2B5EF4-FFF2-40B4-BE49-F238E27FC236}">
              <a16:creationId xmlns:a16="http://schemas.microsoft.com/office/drawing/2014/main" id="{A22A977E-1476-453F-A7BF-CC81C82863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28" name="Text Box 7">
          <a:extLst>
            <a:ext uri="{FF2B5EF4-FFF2-40B4-BE49-F238E27FC236}">
              <a16:creationId xmlns:a16="http://schemas.microsoft.com/office/drawing/2014/main" id="{B6BC3901-3DEF-45E8-ADD1-55F066D72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29" name="Text Box 7">
          <a:extLst>
            <a:ext uri="{FF2B5EF4-FFF2-40B4-BE49-F238E27FC236}">
              <a16:creationId xmlns:a16="http://schemas.microsoft.com/office/drawing/2014/main" id="{D3E12AF3-48F2-4C92-87A4-00F1E16B28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30" name="Text Box 7">
          <a:extLst>
            <a:ext uri="{FF2B5EF4-FFF2-40B4-BE49-F238E27FC236}">
              <a16:creationId xmlns:a16="http://schemas.microsoft.com/office/drawing/2014/main" id="{BA17CA7D-965A-49F8-9A03-D2A65B225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31" name="Text Box 7">
          <a:extLst>
            <a:ext uri="{FF2B5EF4-FFF2-40B4-BE49-F238E27FC236}">
              <a16:creationId xmlns:a16="http://schemas.microsoft.com/office/drawing/2014/main" id="{9B85FD57-2B7C-42DC-9E9A-98459AD73C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32" name="Text Box 7">
          <a:extLst>
            <a:ext uri="{FF2B5EF4-FFF2-40B4-BE49-F238E27FC236}">
              <a16:creationId xmlns:a16="http://schemas.microsoft.com/office/drawing/2014/main" id="{865655C1-DE08-4086-8935-8387F1066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33" name="Text Box 7">
          <a:extLst>
            <a:ext uri="{FF2B5EF4-FFF2-40B4-BE49-F238E27FC236}">
              <a16:creationId xmlns:a16="http://schemas.microsoft.com/office/drawing/2014/main" id="{9FD3DDED-2E1B-4667-9B73-9C8FBB614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34" name="Text Box 7">
          <a:extLst>
            <a:ext uri="{FF2B5EF4-FFF2-40B4-BE49-F238E27FC236}">
              <a16:creationId xmlns:a16="http://schemas.microsoft.com/office/drawing/2014/main" id="{13B165EE-ECDC-4CA1-888E-8FD984945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35" name="Text Box 7">
          <a:extLst>
            <a:ext uri="{FF2B5EF4-FFF2-40B4-BE49-F238E27FC236}">
              <a16:creationId xmlns:a16="http://schemas.microsoft.com/office/drawing/2014/main" id="{C50D1CB9-57A2-4E0F-9E89-54711F4CA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36" name="Text Box 7">
          <a:extLst>
            <a:ext uri="{FF2B5EF4-FFF2-40B4-BE49-F238E27FC236}">
              <a16:creationId xmlns:a16="http://schemas.microsoft.com/office/drawing/2014/main" id="{D7A05F74-FD15-46F7-9FCF-E320E6AFC8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37" name="Text Box 7">
          <a:extLst>
            <a:ext uri="{FF2B5EF4-FFF2-40B4-BE49-F238E27FC236}">
              <a16:creationId xmlns:a16="http://schemas.microsoft.com/office/drawing/2014/main" id="{A65733BB-8A5D-4833-962A-FE1BC33C8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38" name="Text Box 7">
          <a:extLst>
            <a:ext uri="{FF2B5EF4-FFF2-40B4-BE49-F238E27FC236}">
              <a16:creationId xmlns:a16="http://schemas.microsoft.com/office/drawing/2014/main" id="{EF683329-DA85-455F-93EA-45DE6CB215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39" name="Text Box 7">
          <a:extLst>
            <a:ext uri="{FF2B5EF4-FFF2-40B4-BE49-F238E27FC236}">
              <a16:creationId xmlns:a16="http://schemas.microsoft.com/office/drawing/2014/main" id="{333AB830-7414-4251-B568-7A8C11965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40" name="Text Box 7">
          <a:extLst>
            <a:ext uri="{FF2B5EF4-FFF2-40B4-BE49-F238E27FC236}">
              <a16:creationId xmlns:a16="http://schemas.microsoft.com/office/drawing/2014/main" id="{6459F59B-EE40-45BC-82CA-B4881D525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41" name="Text Box 7">
          <a:extLst>
            <a:ext uri="{FF2B5EF4-FFF2-40B4-BE49-F238E27FC236}">
              <a16:creationId xmlns:a16="http://schemas.microsoft.com/office/drawing/2014/main" id="{ECD75B0B-9DB5-4C25-96BF-7E2ED1378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42" name="Text Box 7">
          <a:extLst>
            <a:ext uri="{FF2B5EF4-FFF2-40B4-BE49-F238E27FC236}">
              <a16:creationId xmlns:a16="http://schemas.microsoft.com/office/drawing/2014/main" id="{9541BED3-DF13-4C81-8604-9D12464E6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43" name="Text Box 7">
          <a:extLst>
            <a:ext uri="{FF2B5EF4-FFF2-40B4-BE49-F238E27FC236}">
              <a16:creationId xmlns:a16="http://schemas.microsoft.com/office/drawing/2014/main" id="{A35787C4-33B2-4EBA-BECC-0882272949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44" name="Text Box 7">
          <a:extLst>
            <a:ext uri="{FF2B5EF4-FFF2-40B4-BE49-F238E27FC236}">
              <a16:creationId xmlns:a16="http://schemas.microsoft.com/office/drawing/2014/main" id="{796F70F5-F91C-4EC9-AA16-F98C7576F1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46" name="Text Box 7">
          <a:extLst>
            <a:ext uri="{FF2B5EF4-FFF2-40B4-BE49-F238E27FC236}">
              <a16:creationId xmlns:a16="http://schemas.microsoft.com/office/drawing/2014/main" id="{25FA0733-3579-442D-AB2F-B34C616CA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54" name="Text Box 7">
          <a:extLst>
            <a:ext uri="{FF2B5EF4-FFF2-40B4-BE49-F238E27FC236}">
              <a16:creationId xmlns:a16="http://schemas.microsoft.com/office/drawing/2014/main" id="{A649AEB2-061A-4C6D-8CF4-CDA517E8B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55" name="Text Box 7">
          <a:extLst>
            <a:ext uri="{FF2B5EF4-FFF2-40B4-BE49-F238E27FC236}">
              <a16:creationId xmlns:a16="http://schemas.microsoft.com/office/drawing/2014/main" id="{A9CB79C9-6CD1-40EF-BB10-CC6B141A4B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58" name="Text Box 7">
          <a:extLst>
            <a:ext uri="{FF2B5EF4-FFF2-40B4-BE49-F238E27FC236}">
              <a16:creationId xmlns:a16="http://schemas.microsoft.com/office/drawing/2014/main" id="{B778252C-587F-4D05-BF5C-FA6A6A35D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59" name="Text Box 7">
          <a:extLst>
            <a:ext uri="{FF2B5EF4-FFF2-40B4-BE49-F238E27FC236}">
              <a16:creationId xmlns:a16="http://schemas.microsoft.com/office/drawing/2014/main" id="{BFC5AD5E-3062-42E8-BBF4-8726F2CA0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60" name="Text Box 7">
          <a:extLst>
            <a:ext uri="{FF2B5EF4-FFF2-40B4-BE49-F238E27FC236}">
              <a16:creationId xmlns:a16="http://schemas.microsoft.com/office/drawing/2014/main" id="{4B477A9C-CF3B-4C11-9BDC-AFB9FBE083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61" name="Text Box 7">
          <a:extLst>
            <a:ext uri="{FF2B5EF4-FFF2-40B4-BE49-F238E27FC236}">
              <a16:creationId xmlns:a16="http://schemas.microsoft.com/office/drawing/2014/main" id="{FB91EF3E-3F01-47F1-A577-EB78D0DC9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62" name="Text Box 7">
          <a:extLst>
            <a:ext uri="{FF2B5EF4-FFF2-40B4-BE49-F238E27FC236}">
              <a16:creationId xmlns:a16="http://schemas.microsoft.com/office/drawing/2014/main" id="{7BB8EFED-5438-4C88-8A5E-60003F8A8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63" name="Text Box 7">
          <a:extLst>
            <a:ext uri="{FF2B5EF4-FFF2-40B4-BE49-F238E27FC236}">
              <a16:creationId xmlns:a16="http://schemas.microsoft.com/office/drawing/2014/main" id="{1CD3BE35-D7C4-49D4-AAEA-E30B9A48C9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64" name="Text Box 7">
          <a:extLst>
            <a:ext uri="{FF2B5EF4-FFF2-40B4-BE49-F238E27FC236}">
              <a16:creationId xmlns:a16="http://schemas.microsoft.com/office/drawing/2014/main" id="{2EF3C90F-1195-4685-8E1D-501136BA3F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65" name="Text Box 7">
          <a:extLst>
            <a:ext uri="{FF2B5EF4-FFF2-40B4-BE49-F238E27FC236}">
              <a16:creationId xmlns:a16="http://schemas.microsoft.com/office/drawing/2014/main" id="{59CC0D6C-68E4-4511-AD05-04B439443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66" name="Text Box 7">
          <a:extLst>
            <a:ext uri="{FF2B5EF4-FFF2-40B4-BE49-F238E27FC236}">
              <a16:creationId xmlns:a16="http://schemas.microsoft.com/office/drawing/2014/main" id="{F95B5406-8368-41F1-9B66-AD4C4F41E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67" name="Text Box 7">
          <a:extLst>
            <a:ext uri="{FF2B5EF4-FFF2-40B4-BE49-F238E27FC236}">
              <a16:creationId xmlns:a16="http://schemas.microsoft.com/office/drawing/2014/main" id="{57F7FC5D-421D-43BA-A7CC-35E35F6ECC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68" name="Text Box 7">
          <a:extLst>
            <a:ext uri="{FF2B5EF4-FFF2-40B4-BE49-F238E27FC236}">
              <a16:creationId xmlns:a16="http://schemas.microsoft.com/office/drawing/2014/main" id="{4111F04A-6272-4D6F-AC5D-56832164D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69" name="Text Box 7">
          <a:extLst>
            <a:ext uri="{FF2B5EF4-FFF2-40B4-BE49-F238E27FC236}">
              <a16:creationId xmlns:a16="http://schemas.microsoft.com/office/drawing/2014/main" id="{4F3B0AAC-93C4-4AC0-980F-BD7EC83050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70" name="Text Box 7">
          <a:extLst>
            <a:ext uri="{FF2B5EF4-FFF2-40B4-BE49-F238E27FC236}">
              <a16:creationId xmlns:a16="http://schemas.microsoft.com/office/drawing/2014/main" id="{7466890A-BEE5-43D5-8E9A-3D71322EB8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71" name="Text Box 7">
          <a:extLst>
            <a:ext uri="{FF2B5EF4-FFF2-40B4-BE49-F238E27FC236}">
              <a16:creationId xmlns:a16="http://schemas.microsoft.com/office/drawing/2014/main" id="{34EB0DAB-6388-46E5-A2CA-D672C3E21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72" name="Text Box 7">
          <a:extLst>
            <a:ext uri="{FF2B5EF4-FFF2-40B4-BE49-F238E27FC236}">
              <a16:creationId xmlns:a16="http://schemas.microsoft.com/office/drawing/2014/main" id="{B3F629FA-A36C-48C6-BB1D-E63AC18C6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73" name="Text Box 7">
          <a:extLst>
            <a:ext uri="{FF2B5EF4-FFF2-40B4-BE49-F238E27FC236}">
              <a16:creationId xmlns:a16="http://schemas.microsoft.com/office/drawing/2014/main" id="{B03545F3-F23B-450D-8954-9882CCCB0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74" name="Text Box 7">
          <a:extLst>
            <a:ext uri="{FF2B5EF4-FFF2-40B4-BE49-F238E27FC236}">
              <a16:creationId xmlns:a16="http://schemas.microsoft.com/office/drawing/2014/main" id="{1A697272-3F96-4262-9B64-99A2C76B9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75" name="Text Box 7">
          <a:extLst>
            <a:ext uri="{FF2B5EF4-FFF2-40B4-BE49-F238E27FC236}">
              <a16:creationId xmlns:a16="http://schemas.microsoft.com/office/drawing/2014/main" id="{F83A3A4D-8304-411E-9CF6-2094C0814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76" name="Text Box 7">
          <a:extLst>
            <a:ext uri="{FF2B5EF4-FFF2-40B4-BE49-F238E27FC236}">
              <a16:creationId xmlns:a16="http://schemas.microsoft.com/office/drawing/2014/main" id="{A5BFED55-B2D8-4DA1-9DCE-1643B583CF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77" name="Text Box 7">
          <a:extLst>
            <a:ext uri="{FF2B5EF4-FFF2-40B4-BE49-F238E27FC236}">
              <a16:creationId xmlns:a16="http://schemas.microsoft.com/office/drawing/2014/main" id="{20DF05D9-4C90-4BC6-BB55-7BEC720BCD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78" name="Text Box 7">
          <a:extLst>
            <a:ext uri="{FF2B5EF4-FFF2-40B4-BE49-F238E27FC236}">
              <a16:creationId xmlns:a16="http://schemas.microsoft.com/office/drawing/2014/main" id="{91401D60-7506-4BE3-BD60-4945FD3BA9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79" name="Text Box 7">
          <a:extLst>
            <a:ext uri="{FF2B5EF4-FFF2-40B4-BE49-F238E27FC236}">
              <a16:creationId xmlns:a16="http://schemas.microsoft.com/office/drawing/2014/main" id="{34232C91-6D0F-4D3D-84B1-B82B90D1C3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80" name="Text Box 7">
          <a:extLst>
            <a:ext uri="{FF2B5EF4-FFF2-40B4-BE49-F238E27FC236}">
              <a16:creationId xmlns:a16="http://schemas.microsoft.com/office/drawing/2014/main" id="{D263F115-6E6C-4ECB-B39B-9A4A62A56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81" name="Text Box 7">
          <a:extLst>
            <a:ext uri="{FF2B5EF4-FFF2-40B4-BE49-F238E27FC236}">
              <a16:creationId xmlns:a16="http://schemas.microsoft.com/office/drawing/2014/main" id="{BDCF60DC-56A3-44AA-8E5B-F927952A5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482" name="Text Box 7">
          <a:extLst>
            <a:ext uri="{FF2B5EF4-FFF2-40B4-BE49-F238E27FC236}">
              <a16:creationId xmlns:a16="http://schemas.microsoft.com/office/drawing/2014/main" id="{E75DD518-25EB-4339-A844-2D4346785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83" name="Text Box 7">
          <a:extLst>
            <a:ext uri="{FF2B5EF4-FFF2-40B4-BE49-F238E27FC236}">
              <a16:creationId xmlns:a16="http://schemas.microsoft.com/office/drawing/2014/main" id="{AB48234A-61AF-4290-97CF-87A623DC3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84" name="Text Box 7">
          <a:extLst>
            <a:ext uri="{FF2B5EF4-FFF2-40B4-BE49-F238E27FC236}">
              <a16:creationId xmlns:a16="http://schemas.microsoft.com/office/drawing/2014/main" id="{CC722A56-EBEC-432E-92F5-FCA6CB80C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85" name="Text Box 7">
          <a:extLst>
            <a:ext uri="{FF2B5EF4-FFF2-40B4-BE49-F238E27FC236}">
              <a16:creationId xmlns:a16="http://schemas.microsoft.com/office/drawing/2014/main" id="{19095517-8C7E-4493-A0F7-86A862A4B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86" name="Text Box 7">
          <a:extLst>
            <a:ext uri="{FF2B5EF4-FFF2-40B4-BE49-F238E27FC236}">
              <a16:creationId xmlns:a16="http://schemas.microsoft.com/office/drawing/2014/main" id="{71AFDF22-5299-4AA4-A0F4-5AEDABEC30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87" name="Text Box 7">
          <a:extLst>
            <a:ext uri="{FF2B5EF4-FFF2-40B4-BE49-F238E27FC236}">
              <a16:creationId xmlns:a16="http://schemas.microsoft.com/office/drawing/2014/main" id="{C09CCAF8-DDCE-4FEA-89A1-954DD92F35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6402" name="Text Box 7">
          <a:extLst>
            <a:ext uri="{FF2B5EF4-FFF2-40B4-BE49-F238E27FC236}">
              <a16:creationId xmlns:a16="http://schemas.microsoft.com/office/drawing/2014/main" id="{A50880C6-E23E-4E1C-A6CF-95509423CF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6403" name="Text Box 7">
          <a:extLst>
            <a:ext uri="{FF2B5EF4-FFF2-40B4-BE49-F238E27FC236}">
              <a16:creationId xmlns:a16="http://schemas.microsoft.com/office/drawing/2014/main" id="{2FDD7B62-D677-4629-8E58-39734FEA6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6409" name="Text Box 7">
          <a:extLst>
            <a:ext uri="{FF2B5EF4-FFF2-40B4-BE49-F238E27FC236}">
              <a16:creationId xmlns:a16="http://schemas.microsoft.com/office/drawing/2014/main" id="{A3ACCE21-F0DF-44E0-8CD0-4073CA99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6410" name="Text Box 7">
          <a:extLst>
            <a:ext uri="{FF2B5EF4-FFF2-40B4-BE49-F238E27FC236}">
              <a16:creationId xmlns:a16="http://schemas.microsoft.com/office/drawing/2014/main" id="{3FC9CCCE-C12B-4E24-93FE-E28C6C3C5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6411" name="Text Box 7">
          <a:extLst>
            <a:ext uri="{FF2B5EF4-FFF2-40B4-BE49-F238E27FC236}">
              <a16:creationId xmlns:a16="http://schemas.microsoft.com/office/drawing/2014/main" id="{8D37A9A8-F2AD-42FE-82D5-01FBBFDF03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6412" name="Text Box 7">
          <a:extLst>
            <a:ext uri="{FF2B5EF4-FFF2-40B4-BE49-F238E27FC236}">
              <a16:creationId xmlns:a16="http://schemas.microsoft.com/office/drawing/2014/main" id="{1CBDB3E4-B2A2-4F67-8E56-12B6EFDB6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6414" name="Text Box 7">
          <a:extLst>
            <a:ext uri="{FF2B5EF4-FFF2-40B4-BE49-F238E27FC236}">
              <a16:creationId xmlns:a16="http://schemas.microsoft.com/office/drawing/2014/main" id="{924F296F-0147-459C-8FDB-7C49B7B0FB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16415" name="Text Box 7">
          <a:extLst>
            <a:ext uri="{FF2B5EF4-FFF2-40B4-BE49-F238E27FC236}">
              <a16:creationId xmlns:a16="http://schemas.microsoft.com/office/drawing/2014/main" id="{AE05D819-1AEA-446D-8290-BF9821324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45" name="Text Box 7">
          <a:extLst>
            <a:ext uri="{FF2B5EF4-FFF2-40B4-BE49-F238E27FC236}">
              <a16:creationId xmlns:a16="http://schemas.microsoft.com/office/drawing/2014/main" id="{D27E8B8E-24C0-4E4D-A7EC-24AF77343B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47" name="Text Box 7">
          <a:extLst>
            <a:ext uri="{FF2B5EF4-FFF2-40B4-BE49-F238E27FC236}">
              <a16:creationId xmlns:a16="http://schemas.microsoft.com/office/drawing/2014/main" id="{3913DE2E-0B19-4BF2-80CC-40F1E0A180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48" name="Text Box 7">
          <a:extLst>
            <a:ext uri="{FF2B5EF4-FFF2-40B4-BE49-F238E27FC236}">
              <a16:creationId xmlns:a16="http://schemas.microsoft.com/office/drawing/2014/main" id="{DD4E86DA-8688-4DB4-8876-1CC254175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49" name="Text Box 7">
          <a:extLst>
            <a:ext uri="{FF2B5EF4-FFF2-40B4-BE49-F238E27FC236}">
              <a16:creationId xmlns:a16="http://schemas.microsoft.com/office/drawing/2014/main" id="{609F9361-63E1-41F3-80E8-92336DA241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50" name="Text Box 7">
          <a:extLst>
            <a:ext uri="{FF2B5EF4-FFF2-40B4-BE49-F238E27FC236}">
              <a16:creationId xmlns:a16="http://schemas.microsoft.com/office/drawing/2014/main" id="{E726443A-AAB7-4A37-A55C-2EAFC39885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51" name="Text Box 7">
          <a:extLst>
            <a:ext uri="{FF2B5EF4-FFF2-40B4-BE49-F238E27FC236}">
              <a16:creationId xmlns:a16="http://schemas.microsoft.com/office/drawing/2014/main" id="{E7E0C912-EAF4-4B44-8675-398E2CE1D6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52" name="Text Box 7">
          <a:extLst>
            <a:ext uri="{FF2B5EF4-FFF2-40B4-BE49-F238E27FC236}">
              <a16:creationId xmlns:a16="http://schemas.microsoft.com/office/drawing/2014/main" id="{EE5793C1-6DA9-4F4A-95E4-30D598D10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53" name="Text Box 7">
          <a:extLst>
            <a:ext uri="{FF2B5EF4-FFF2-40B4-BE49-F238E27FC236}">
              <a16:creationId xmlns:a16="http://schemas.microsoft.com/office/drawing/2014/main" id="{01245D8C-D92E-454C-A491-5FC44D2DA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56" name="Text Box 7">
          <a:extLst>
            <a:ext uri="{FF2B5EF4-FFF2-40B4-BE49-F238E27FC236}">
              <a16:creationId xmlns:a16="http://schemas.microsoft.com/office/drawing/2014/main" id="{E58952F0-2544-43E4-B30F-988D07FE53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57" name="Text Box 7">
          <a:extLst>
            <a:ext uri="{FF2B5EF4-FFF2-40B4-BE49-F238E27FC236}">
              <a16:creationId xmlns:a16="http://schemas.microsoft.com/office/drawing/2014/main" id="{0FD5F29B-4AA9-4BD1-8907-0F75CA7C92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59402" name="Text Box 7">
          <a:extLst>
            <a:ext uri="{FF2B5EF4-FFF2-40B4-BE49-F238E27FC236}">
              <a16:creationId xmlns:a16="http://schemas.microsoft.com/office/drawing/2014/main" id="{BECF74E8-A7BF-412F-BDCC-55183B23A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59403" name="Text Box 7">
          <a:extLst>
            <a:ext uri="{FF2B5EF4-FFF2-40B4-BE49-F238E27FC236}">
              <a16:creationId xmlns:a16="http://schemas.microsoft.com/office/drawing/2014/main" id="{EFE2B353-A8F2-40C3-BF7E-865114AEB8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59408" name="Text Box 7">
          <a:extLst>
            <a:ext uri="{FF2B5EF4-FFF2-40B4-BE49-F238E27FC236}">
              <a16:creationId xmlns:a16="http://schemas.microsoft.com/office/drawing/2014/main" id="{F0DC96F0-37AF-41FB-944D-96B440245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59412" name="Text Box 7">
          <a:extLst>
            <a:ext uri="{FF2B5EF4-FFF2-40B4-BE49-F238E27FC236}">
              <a16:creationId xmlns:a16="http://schemas.microsoft.com/office/drawing/2014/main" id="{D7A22FEC-0173-455F-B5E9-49672C21D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59413" name="Text Box 7">
          <a:extLst>
            <a:ext uri="{FF2B5EF4-FFF2-40B4-BE49-F238E27FC236}">
              <a16:creationId xmlns:a16="http://schemas.microsoft.com/office/drawing/2014/main" id="{967C0F99-BA07-434E-8766-4A4C894F0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59414" name="Text Box 7">
          <a:extLst>
            <a:ext uri="{FF2B5EF4-FFF2-40B4-BE49-F238E27FC236}">
              <a16:creationId xmlns:a16="http://schemas.microsoft.com/office/drawing/2014/main" id="{DE6F9786-7B1A-497A-9B5A-5BA0B2D0B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59415" name="Text Box 7">
          <a:extLst>
            <a:ext uri="{FF2B5EF4-FFF2-40B4-BE49-F238E27FC236}">
              <a16:creationId xmlns:a16="http://schemas.microsoft.com/office/drawing/2014/main" id="{EF0A0CBF-48BF-479E-9802-B50DC3FFC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59416" name="Text Box 7">
          <a:extLst>
            <a:ext uri="{FF2B5EF4-FFF2-40B4-BE49-F238E27FC236}">
              <a16:creationId xmlns:a16="http://schemas.microsoft.com/office/drawing/2014/main" id="{AC5135E9-ACA8-415F-AB2F-2857F72E3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88" name="Text Box 7">
          <a:extLst>
            <a:ext uri="{FF2B5EF4-FFF2-40B4-BE49-F238E27FC236}">
              <a16:creationId xmlns:a16="http://schemas.microsoft.com/office/drawing/2014/main" id="{40BC22C4-6EF9-4E5C-A2B6-426ABC648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89" name="Text Box 7">
          <a:extLst>
            <a:ext uri="{FF2B5EF4-FFF2-40B4-BE49-F238E27FC236}">
              <a16:creationId xmlns:a16="http://schemas.microsoft.com/office/drawing/2014/main" id="{ECBEB6DE-624A-4282-BFF6-5C8CE9E44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90" name="Text Box 7">
          <a:extLst>
            <a:ext uri="{FF2B5EF4-FFF2-40B4-BE49-F238E27FC236}">
              <a16:creationId xmlns:a16="http://schemas.microsoft.com/office/drawing/2014/main" id="{479E6F19-8DC9-4A31-B2B1-1F687CEB29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91" name="Text Box 7">
          <a:extLst>
            <a:ext uri="{FF2B5EF4-FFF2-40B4-BE49-F238E27FC236}">
              <a16:creationId xmlns:a16="http://schemas.microsoft.com/office/drawing/2014/main" id="{7B494CB4-C2FA-4D07-BB54-AB601FAEF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92" name="Text Box 7">
          <a:extLst>
            <a:ext uri="{FF2B5EF4-FFF2-40B4-BE49-F238E27FC236}">
              <a16:creationId xmlns:a16="http://schemas.microsoft.com/office/drawing/2014/main" id="{38802E10-7C43-46B0-B67C-B787CA4AE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93" name="Text Box 7">
          <a:extLst>
            <a:ext uri="{FF2B5EF4-FFF2-40B4-BE49-F238E27FC236}">
              <a16:creationId xmlns:a16="http://schemas.microsoft.com/office/drawing/2014/main" id="{7A2A9828-7521-4723-8AFC-4C956ADCB3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94" name="Text Box 7">
          <a:extLst>
            <a:ext uri="{FF2B5EF4-FFF2-40B4-BE49-F238E27FC236}">
              <a16:creationId xmlns:a16="http://schemas.microsoft.com/office/drawing/2014/main" id="{A8716782-2C58-4D15-B93C-88E60C8A6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95" name="Text Box 7">
          <a:extLst>
            <a:ext uri="{FF2B5EF4-FFF2-40B4-BE49-F238E27FC236}">
              <a16:creationId xmlns:a16="http://schemas.microsoft.com/office/drawing/2014/main" id="{101BBC4C-9621-4EFE-8AC6-831B19BA5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96" name="Text Box 7">
          <a:extLst>
            <a:ext uri="{FF2B5EF4-FFF2-40B4-BE49-F238E27FC236}">
              <a16:creationId xmlns:a16="http://schemas.microsoft.com/office/drawing/2014/main" id="{8A030EE5-18C9-40FE-B618-01409E36D1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97" name="Text Box 7">
          <a:extLst>
            <a:ext uri="{FF2B5EF4-FFF2-40B4-BE49-F238E27FC236}">
              <a16:creationId xmlns:a16="http://schemas.microsoft.com/office/drawing/2014/main" id="{BB969AB1-8AE0-4EC7-A7AC-CCDDCBA4D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98" name="Text Box 7">
          <a:extLst>
            <a:ext uri="{FF2B5EF4-FFF2-40B4-BE49-F238E27FC236}">
              <a16:creationId xmlns:a16="http://schemas.microsoft.com/office/drawing/2014/main" id="{53B0FA1E-B6DC-4B7B-8887-3713A88B1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499" name="Text Box 7">
          <a:extLst>
            <a:ext uri="{FF2B5EF4-FFF2-40B4-BE49-F238E27FC236}">
              <a16:creationId xmlns:a16="http://schemas.microsoft.com/office/drawing/2014/main" id="{818619DC-E348-46FC-9319-827CC140F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00" name="Text Box 7">
          <a:extLst>
            <a:ext uri="{FF2B5EF4-FFF2-40B4-BE49-F238E27FC236}">
              <a16:creationId xmlns:a16="http://schemas.microsoft.com/office/drawing/2014/main" id="{C617A110-6714-4386-94A0-F2617A5DF5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01" name="Text Box 7">
          <a:extLst>
            <a:ext uri="{FF2B5EF4-FFF2-40B4-BE49-F238E27FC236}">
              <a16:creationId xmlns:a16="http://schemas.microsoft.com/office/drawing/2014/main" id="{C7B09B49-4846-4F65-B79F-F76C731BE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02" name="Text Box 7">
          <a:extLst>
            <a:ext uri="{FF2B5EF4-FFF2-40B4-BE49-F238E27FC236}">
              <a16:creationId xmlns:a16="http://schemas.microsoft.com/office/drawing/2014/main" id="{CE4C75FD-FE35-487E-9F27-18D6E8C36E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03" name="Text Box 7">
          <a:extLst>
            <a:ext uri="{FF2B5EF4-FFF2-40B4-BE49-F238E27FC236}">
              <a16:creationId xmlns:a16="http://schemas.microsoft.com/office/drawing/2014/main" id="{01A245B7-516F-4B5D-A3B6-7300AE283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04" name="Text Box 7">
          <a:extLst>
            <a:ext uri="{FF2B5EF4-FFF2-40B4-BE49-F238E27FC236}">
              <a16:creationId xmlns:a16="http://schemas.microsoft.com/office/drawing/2014/main" id="{2E8308C7-6D2A-4B09-8F22-FF2A523C5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05" name="Text Box 7">
          <a:extLst>
            <a:ext uri="{FF2B5EF4-FFF2-40B4-BE49-F238E27FC236}">
              <a16:creationId xmlns:a16="http://schemas.microsoft.com/office/drawing/2014/main" id="{E07FFFAF-877E-4EEA-A7B4-921D3CD03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06" name="Text Box 7">
          <a:extLst>
            <a:ext uri="{FF2B5EF4-FFF2-40B4-BE49-F238E27FC236}">
              <a16:creationId xmlns:a16="http://schemas.microsoft.com/office/drawing/2014/main" id="{956DEAF7-E155-479F-8A8F-709210848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07" name="Text Box 7">
          <a:extLst>
            <a:ext uri="{FF2B5EF4-FFF2-40B4-BE49-F238E27FC236}">
              <a16:creationId xmlns:a16="http://schemas.microsoft.com/office/drawing/2014/main" id="{DAC32D7F-E28D-42EF-823E-E7E68757B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08" name="Text Box 7">
          <a:extLst>
            <a:ext uri="{FF2B5EF4-FFF2-40B4-BE49-F238E27FC236}">
              <a16:creationId xmlns:a16="http://schemas.microsoft.com/office/drawing/2014/main" id="{89728564-210C-4725-8C96-9EC77890BC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09" name="Text Box 7">
          <a:extLst>
            <a:ext uri="{FF2B5EF4-FFF2-40B4-BE49-F238E27FC236}">
              <a16:creationId xmlns:a16="http://schemas.microsoft.com/office/drawing/2014/main" id="{9F3B5173-371B-4853-8197-F160B98CC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10" name="Text Box 7">
          <a:extLst>
            <a:ext uri="{FF2B5EF4-FFF2-40B4-BE49-F238E27FC236}">
              <a16:creationId xmlns:a16="http://schemas.microsoft.com/office/drawing/2014/main" id="{586EAFA3-1039-432C-AB69-64A9DBA7D3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11" name="Text Box 7">
          <a:extLst>
            <a:ext uri="{FF2B5EF4-FFF2-40B4-BE49-F238E27FC236}">
              <a16:creationId xmlns:a16="http://schemas.microsoft.com/office/drawing/2014/main" id="{D48DCA0F-FE90-43CF-8D8E-7A24FF88A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12" name="Text Box 7">
          <a:extLst>
            <a:ext uri="{FF2B5EF4-FFF2-40B4-BE49-F238E27FC236}">
              <a16:creationId xmlns:a16="http://schemas.microsoft.com/office/drawing/2014/main" id="{73EAC28B-1531-48E7-AC13-E273F15B7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13" name="Text Box 7">
          <a:extLst>
            <a:ext uri="{FF2B5EF4-FFF2-40B4-BE49-F238E27FC236}">
              <a16:creationId xmlns:a16="http://schemas.microsoft.com/office/drawing/2014/main" id="{5AA849E6-8EDA-40BA-ACE3-205D0F191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14" name="Text Box 7">
          <a:extLst>
            <a:ext uri="{FF2B5EF4-FFF2-40B4-BE49-F238E27FC236}">
              <a16:creationId xmlns:a16="http://schemas.microsoft.com/office/drawing/2014/main" id="{1B1D265D-D6B7-4810-94AA-034563D95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15" name="Text Box 7">
          <a:extLst>
            <a:ext uri="{FF2B5EF4-FFF2-40B4-BE49-F238E27FC236}">
              <a16:creationId xmlns:a16="http://schemas.microsoft.com/office/drawing/2014/main" id="{AD88EAF5-9B59-4055-AC85-10B6F7F615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16" name="Text Box 7">
          <a:extLst>
            <a:ext uri="{FF2B5EF4-FFF2-40B4-BE49-F238E27FC236}">
              <a16:creationId xmlns:a16="http://schemas.microsoft.com/office/drawing/2014/main" id="{77F5FCFB-233D-4374-A42A-09A6FCC70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17" name="Text Box 7">
          <a:extLst>
            <a:ext uri="{FF2B5EF4-FFF2-40B4-BE49-F238E27FC236}">
              <a16:creationId xmlns:a16="http://schemas.microsoft.com/office/drawing/2014/main" id="{B66850C0-4202-4CDA-972D-77D50D91E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18" name="Text Box 7">
          <a:extLst>
            <a:ext uri="{FF2B5EF4-FFF2-40B4-BE49-F238E27FC236}">
              <a16:creationId xmlns:a16="http://schemas.microsoft.com/office/drawing/2014/main" id="{106A1A98-5CAC-44B5-BB34-5218256FA0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19" name="Text Box 7">
          <a:extLst>
            <a:ext uri="{FF2B5EF4-FFF2-40B4-BE49-F238E27FC236}">
              <a16:creationId xmlns:a16="http://schemas.microsoft.com/office/drawing/2014/main" id="{CDE7091B-E597-439E-A606-908056171C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20" name="Text Box 7">
          <a:extLst>
            <a:ext uri="{FF2B5EF4-FFF2-40B4-BE49-F238E27FC236}">
              <a16:creationId xmlns:a16="http://schemas.microsoft.com/office/drawing/2014/main" id="{C65CCB4F-444D-4104-854F-D693AF32D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21" name="Text Box 7">
          <a:extLst>
            <a:ext uri="{FF2B5EF4-FFF2-40B4-BE49-F238E27FC236}">
              <a16:creationId xmlns:a16="http://schemas.microsoft.com/office/drawing/2014/main" id="{A3A06C47-DA39-48FA-8EDD-A98808D52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22" name="Text Box 7">
          <a:extLst>
            <a:ext uri="{FF2B5EF4-FFF2-40B4-BE49-F238E27FC236}">
              <a16:creationId xmlns:a16="http://schemas.microsoft.com/office/drawing/2014/main" id="{1F8AE1BE-3013-43DC-9740-BF3C0543E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23" name="Text Box 7">
          <a:extLst>
            <a:ext uri="{FF2B5EF4-FFF2-40B4-BE49-F238E27FC236}">
              <a16:creationId xmlns:a16="http://schemas.microsoft.com/office/drawing/2014/main" id="{85840F5C-7C41-4569-BCC6-122D01D70F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24" name="Text Box 7">
          <a:extLst>
            <a:ext uri="{FF2B5EF4-FFF2-40B4-BE49-F238E27FC236}">
              <a16:creationId xmlns:a16="http://schemas.microsoft.com/office/drawing/2014/main" id="{487EAD32-04F4-48C3-BA62-A5823C63A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25" name="Text Box 7">
          <a:extLst>
            <a:ext uri="{FF2B5EF4-FFF2-40B4-BE49-F238E27FC236}">
              <a16:creationId xmlns:a16="http://schemas.microsoft.com/office/drawing/2014/main" id="{76B3B530-ED48-498B-A4E5-A7197C3230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26" name="Text Box 7">
          <a:extLst>
            <a:ext uri="{FF2B5EF4-FFF2-40B4-BE49-F238E27FC236}">
              <a16:creationId xmlns:a16="http://schemas.microsoft.com/office/drawing/2014/main" id="{ABFFB71F-3045-4983-B577-2D28EEB0E2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27" name="Text Box 7">
          <a:extLst>
            <a:ext uri="{FF2B5EF4-FFF2-40B4-BE49-F238E27FC236}">
              <a16:creationId xmlns:a16="http://schemas.microsoft.com/office/drawing/2014/main" id="{04F77AA0-69FF-4776-8BA7-FD4030461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28" name="Text Box 7">
          <a:extLst>
            <a:ext uri="{FF2B5EF4-FFF2-40B4-BE49-F238E27FC236}">
              <a16:creationId xmlns:a16="http://schemas.microsoft.com/office/drawing/2014/main" id="{8943A38A-ADFA-4409-8030-A7967EA75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29" name="Text Box 7">
          <a:extLst>
            <a:ext uri="{FF2B5EF4-FFF2-40B4-BE49-F238E27FC236}">
              <a16:creationId xmlns:a16="http://schemas.microsoft.com/office/drawing/2014/main" id="{34FE0189-DBC7-4945-97F3-3AD8C82C69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30" name="Text Box 7">
          <a:extLst>
            <a:ext uri="{FF2B5EF4-FFF2-40B4-BE49-F238E27FC236}">
              <a16:creationId xmlns:a16="http://schemas.microsoft.com/office/drawing/2014/main" id="{F474CB3D-8DD0-4913-AC7B-EB235C051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31" name="Text Box 7">
          <a:extLst>
            <a:ext uri="{FF2B5EF4-FFF2-40B4-BE49-F238E27FC236}">
              <a16:creationId xmlns:a16="http://schemas.microsoft.com/office/drawing/2014/main" id="{FFF71B55-86F2-4C7D-B3B9-32967C7854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32" name="Text Box 7">
          <a:extLst>
            <a:ext uri="{FF2B5EF4-FFF2-40B4-BE49-F238E27FC236}">
              <a16:creationId xmlns:a16="http://schemas.microsoft.com/office/drawing/2014/main" id="{AFF44016-40BA-40A4-AAD5-50B224776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33" name="Text Box 7">
          <a:extLst>
            <a:ext uri="{FF2B5EF4-FFF2-40B4-BE49-F238E27FC236}">
              <a16:creationId xmlns:a16="http://schemas.microsoft.com/office/drawing/2014/main" id="{74BB5C6A-D81E-4C66-BD42-22CE151731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34" name="Text Box 7">
          <a:extLst>
            <a:ext uri="{FF2B5EF4-FFF2-40B4-BE49-F238E27FC236}">
              <a16:creationId xmlns:a16="http://schemas.microsoft.com/office/drawing/2014/main" id="{9B568228-4CFA-4423-9850-6307FA758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35" name="Text Box 7">
          <a:extLst>
            <a:ext uri="{FF2B5EF4-FFF2-40B4-BE49-F238E27FC236}">
              <a16:creationId xmlns:a16="http://schemas.microsoft.com/office/drawing/2014/main" id="{D9BBBE96-3F86-4399-BC47-77F4787E3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36" name="Text Box 7">
          <a:extLst>
            <a:ext uri="{FF2B5EF4-FFF2-40B4-BE49-F238E27FC236}">
              <a16:creationId xmlns:a16="http://schemas.microsoft.com/office/drawing/2014/main" id="{98028571-6CF5-4F74-BB1F-5B9E45F8C1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37" name="Text Box 7">
          <a:extLst>
            <a:ext uri="{FF2B5EF4-FFF2-40B4-BE49-F238E27FC236}">
              <a16:creationId xmlns:a16="http://schemas.microsoft.com/office/drawing/2014/main" id="{9AAFB3A1-DD3E-4E6F-8E14-C1B806E5A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38" name="Text Box 7">
          <a:extLst>
            <a:ext uri="{FF2B5EF4-FFF2-40B4-BE49-F238E27FC236}">
              <a16:creationId xmlns:a16="http://schemas.microsoft.com/office/drawing/2014/main" id="{69691AB3-1201-4A11-A83B-610D244C5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39" name="Text Box 7">
          <a:extLst>
            <a:ext uri="{FF2B5EF4-FFF2-40B4-BE49-F238E27FC236}">
              <a16:creationId xmlns:a16="http://schemas.microsoft.com/office/drawing/2014/main" id="{519302A0-A663-45E6-9AD3-7D011EE5AC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40" name="Text Box 7">
          <a:extLst>
            <a:ext uri="{FF2B5EF4-FFF2-40B4-BE49-F238E27FC236}">
              <a16:creationId xmlns:a16="http://schemas.microsoft.com/office/drawing/2014/main" id="{56A89CD0-7EC1-4F69-8B35-C617142860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41" name="Text Box 7">
          <a:extLst>
            <a:ext uri="{FF2B5EF4-FFF2-40B4-BE49-F238E27FC236}">
              <a16:creationId xmlns:a16="http://schemas.microsoft.com/office/drawing/2014/main" id="{547E1AD9-D62D-4C05-8BB9-DA80B50E8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42" name="Text Box 7">
          <a:extLst>
            <a:ext uri="{FF2B5EF4-FFF2-40B4-BE49-F238E27FC236}">
              <a16:creationId xmlns:a16="http://schemas.microsoft.com/office/drawing/2014/main" id="{8B017DE4-668E-40E7-BD9E-F82594E43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43" name="Text Box 7">
          <a:extLst>
            <a:ext uri="{FF2B5EF4-FFF2-40B4-BE49-F238E27FC236}">
              <a16:creationId xmlns:a16="http://schemas.microsoft.com/office/drawing/2014/main" id="{5B71AAC9-746B-4049-8C69-45EA1D49E2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44" name="Text Box 7">
          <a:extLst>
            <a:ext uri="{FF2B5EF4-FFF2-40B4-BE49-F238E27FC236}">
              <a16:creationId xmlns:a16="http://schemas.microsoft.com/office/drawing/2014/main" id="{A9811E66-361D-4548-96BC-DB2CB7489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45" name="Text Box 7">
          <a:extLst>
            <a:ext uri="{FF2B5EF4-FFF2-40B4-BE49-F238E27FC236}">
              <a16:creationId xmlns:a16="http://schemas.microsoft.com/office/drawing/2014/main" id="{FDD892CF-F878-49E1-A873-19C0F0A72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46" name="Text Box 7">
          <a:extLst>
            <a:ext uri="{FF2B5EF4-FFF2-40B4-BE49-F238E27FC236}">
              <a16:creationId xmlns:a16="http://schemas.microsoft.com/office/drawing/2014/main" id="{61CC6D22-15A2-4303-BCE0-301E97DFF7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47" name="Text Box 7">
          <a:extLst>
            <a:ext uri="{FF2B5EF4-FFF2-40B4-BE49-F238E27FC236}">
              <a16:creationId xmlns:a16="http://schemas.microsoft.com/office/drawing/2014/main" id="{A3C0EE45-66F6-4F0B-A16E-A58089FAE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48" name="Text Box 7">
          <a:extLst>
            <a:ext uri="{FF2B5EF4-FFF2-40B4-BE49-F238E27FC236}">
              <a16:creationId xmlns:a16="http://schemas.microsoft.com/office/drawing/2014/main" id="{F4A0143E-0398-499F-8D47-49A3462D5F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49" name="Text Box 7">
          <a:extLst>
            <a:ext uri="{FF2B5EF4-FFF2-40B4-BE49-F238E27FC236}">
              <a16:creationId xmlns:a16="http://schemas.microsoft.com/office/drawing/2014/main" id="{535584CA-9F08-4C88-97DA-7F29DD38B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50" name="Text Box 7">
          <a:extLst>
            <a:ext uri="{FF2B5EF4-FFF2-40B4-BE49-F238E27FC236}">
              <a16:creationId xmlns:a16="http://schemas.microsoft.com/office/drawing/2014/main" id="{476C64FE-9D2A-46B2-8488-45B05A75C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51" name="Text Box 7">
          <a:extLst>
            <a:ext uri="{FF2B5EF4-FFF2-40B4-BE49-F238E27FC236}">
              <a16:creationId xmlns:a16="http://schemas.microsoft.com/office/drawing/2014/main" id="{6558EB5F-5D29-4E62-B051-01E591F71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52" name="Text Box 7">
          <a:extLst>
            <a:ext uri="{FF2B5EF4-FFF2-40B4-BE49-F238E27FC236}">
              <a16:creationId xmlns:a16="http://schemas.microsoft.com/office/drawing/2014/main" id="{42958FC9-C7E4-4E03-BCBE-0CE10349FB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53" name="Text Box 7">
          <a:extLst>
            <a:ext uri="{FF2B5EF4-FFF2-40B4-BE49-F238E27FC236}">
              <a16:creationId xmlns:a16="http://schemas.microsoft.com/office/drawing/2014/main" id="{2AC8EBF2-C922-4078-94C7-5638A765F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54" name="Text Box 7">
          <a:extLst>
            <a:ext uri="{FF2B5EF4-FFF2-40B4-BE49-F238E27FC236}">
              <a16:creationId xmlns:a16="http://schemas.microsoft.com/office/drawing/2014/main" id="{DBF4735E-429C-44AC-B6A8-951E83241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55" name="Text Box 7">
          <a:extLst>
            <a:ext uri="{FF2B5EF4-FFF2-40B4-BE49-F238E27FC236}">
              <a16:creationId xmlns:a16="http://schemas.microsoft.com/office/drawing/2014/main" id="{23049147-751D-4DD2-9355-575835BCA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56" name="Text Box 7">
          <a:extLst>
            <a:ext uri="{FF2B5EF4-FFF2-40B4-BE49-F238E27FC236}">
              <a16:creationId xmlns:a16="http://schemas.microsoft.com/office/drawing/2014/main" id="{A47E062C-F6C8-4BC3-8A73-56586F8A91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57" name="Text Box 7">
          <a:extLst>
            <a:ext uri="{FF2B5EF4-FFF2-40B4-BE49-F238E27FC236}">
              <a16:creationId xmlns:a16="http://schemas.microsoft.com/office/drawing/2014/main" id="{0428E1DA-ACA4-4431-9DAE-89CE8473E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58" name="Text Box 7">
          <a:extLst>
            <a:ext uri="{FF2B5EF4-FFF2-40B4-BE49-F238E27FC236}">
              <a16:creationId xmlns:a16="http://schemas.microsoft.com/office/drawing/2014/main" id="{2A6BAA9E-A855-4C92-91E8-7FB127C58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59" name="Text Box 7">
          <a:extLst>
            <a:ext uri="{FF2B5EF4-FFF2-40B4-BE49-F238E27FC236}">
              <a16:creationId xmlns:a16="http://schemas.microsoft.com/office/drawing/2014/main" id="{3DEBA050-EF00-4177-A546-121B98985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60" name="Text Box 7">
          <a:extLst>
            <a:ext uri="{FF2B5EF4-FFF2-40B4-BE49-F238E27FC236}">
              <a16:creationId xmlns:a16="http://schemas.microsoft.com/office/drawing/2014/main" id="{01BDA8DC-1E7B-402E-AA22-933CF69429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61" name="Text Box 7">
          <a:extLst>
            <a:ext uri="{FF2B5EF4-FFF2-40B4-BE49-F238E27FC236}">
              <a16:creationId xmlns:a16="http://schemas.microsoft.com/office/drawing/2014/main" id="{BB021655-3277-4719-8FC2-F156243789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62" name="Text Box 7">
          <a:extLst>
            <a:ext uri="{FF2B5EF4-FFF2-40B4-BE49-F238E27FC236}">
              <a16:creationId xmlns:a16="http://schemas.microsoft.com/office/drawing/2014/main" id="{1A238708-9E23-4A08-A125-688E7E307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63" name="Text Box 7">
          <a:extLst>
            <a:ext uri="{FF2B5EF4-FFF2-40B4-BE49-F238E27FC236}">
              <a16:creationId xmlns:a16="http://schemas.microsoft.com/office/drawing/2014/main" id="{9A0EF518-8576-4077-A923-00D1A8949D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64" name="Text Box 7">
          <a:extLst>
            <a:ext uri="{FF2B5EF4-FFF2-40B4-BE49-F238E27FC236}">
              <a16:creationId xmlns:a16="http://schemas.microsoft.com/office/drawing/2014/main" id="{E5EBDDAD-42A7-4686-B9A6-2661012C75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65" name="Text Box 7">
          <a:extLst>
            <a:ext uri="{FF2B5EF4-FFF2-40B4-BE49-F238E27FC236}">
              <a16:creationId xmlns:a16="http://schemas.microsoft.com/office/drawing/2014/main" id="{561A57E8-4934-4019-B184-D8B75434E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66" name="Text Box 7">
          <a:extLst>
            <a:ext uri="{FF2B5EF4-FFF2-40B4-BE49-F238E27FC236}">
              <a16:creationId xmlns:a16="http://schemas.microsoft.com/office/drawing/2014/main" id="{7266720D-0815-4310-9AD7-0F7645806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67" name="Text Box 7">
          <a:extLst>
            <a:ext uri="{FF2B5EF4-FFF2-40B4-BE49-F238E27FC236}">
              <a16:creationId xmlns:a16="http://schemas.microsoft.com/office/drawing/2014/main" id="{12A8C9A7-665E-4EA4-91B2-96B54D876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68" name="Text Box 7">
          <a:extLst>
            <a:ext uri="{FF2B5EF4-FFF2-40B4-BE49-F238E27FC236}">
              <a16:creationId xmlns:a16="http://schemas.microsoft.com/office/drawing/2014/main" id="{EBC49637-D75F-4300-BDCE-61AB1B73B5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69" name="Text Box 7">
          <a:extLst>
            <a:ext uri="{FF2B5EF4-FFF2-40B4-BE49-F238E27FC236}">
              <a16:creationId xmlns:a16="http://schemas.microsoft.com/office/drawing/2014/main" id="{EC683024-DB5B-48C2-83A2-EC1BE3216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70" name="Text Box 7">
          <a:extLst>
            <a:ext uri="{FF2B5EF4-FFF2-40B4-BE49-F238E27FC236}">
              <a16:creationId xmlns:a16="http://schemas.microsoft.com/office/drawing/2014/main" id="{F5975C2F-7FD0-4955-B7EF-A20848824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71" name="Text Box 7">
          <a:extLst>
            <a:ext uri="{FF2B5EF4-FFF2-40B4-BE49-F238E27FC236}">
              <a16:creationId xmlns:a16="http://schemas.microsoft.com/office/drawing/2014/main" id="{30583B22-C28D-43B5-96B6-3B5E8D78C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72" name="Text Box 7">
          <a:extLst>
            <a:ext uri="{FF2B5EF4-FFF2-40B4-BE49-F238E27FC236}">
              <a16:creationId xmlns:a16="http://schemas.microsoft.com/office/drawing/2014/main" id="{F9900CA4-E1E5-4E06-BA3D-720775B98B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73" name="Text Box 7">
          <a:extLst>
            <a:ext uri="{FF2B5EF4-FFF2-40B4-BE49-F238E27FC236}">
              <a16:creationId xmlns:a16="http://schemas.microsoft.com/office/drawing/2014/main" id="{F97DF1EC-DCA3-46DA-919F-A40D26A54F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74" name="Text Box 7">
          <a:extLst>
            <a:ext uri="{FF2B5EF4-FFF2-40B4-BE49-F238E27FC236}">
              <a16:creationId xmlns:a16="http://schemas.microsoft.com/office/drawing/2014/main" id="{1B8EF864-F7E4-4C88-8188-CA6AEF1FD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75" name="Text Box 7">
          <a:extLst>
            <a:ext uri="{FF2B5EF4-FFF2-40B4-BE49-F238E27FC236}">
              <a16:creationId xmlns:a16="http://schemas.microsoft.com/office/drawing/2014/main" id="{00A66643-D574-448B-80C5-5191B3993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76" name="Text Box 7">
          <a:extLst>
            <a:ext uri="{FF2B5EF4-FFF2-40B4-BE49-F238E27FC236}">
              <a16:creationId xmlns:a16="http://schemas.microsoft.com/office/drawing/2014/main" id="{1B654C12-F8FF-4182-8071-E813C04DF2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77" name="Text Box 7">
          <a:extLst>
            <a:ext uri="{FF2B5EF4-FFF2-40B4-BE49-F238E27FC236}">
              <a16:creationId xmlns:a16="http://schemas.microsoft.com/office/drawing/2014/main" id="{CBA67296-12A8-4168-A85C-26EDFFFCD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78" name="Text Box 7">
          <a:extLst>
            <a:ext uri="{FF2B5EF4-FFF2-40B4-BE49-F238E27FC236}">
              <a16:creationId xmlns:a16="http://schemas.microsoft.com/office/drawing/2014/main" id="{4EE5BCDD-170C-4ACD-8E80-FB705944A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79" name="Text Box 7">
          <a:extLst>
            <a:ext uri="{FF2B5EF4-FFF2-40B4-BE49-F238E27FC236}">
              <a16:creationId xmlns:a16="http://schemas.microsoft.com/office/drawing/2014/main" id="{89D93380-E540-4734-B87C-BA3FDC3964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80" name="Text Box 7">
          <a:extLst>
            <a:ext uri="{FF2B5EF4-FFF2-40B4-BE49-F238E27FC236}">
              <a16:creationId xmlns:a16="http://schemas.microsoft.com/office/drawing/2014/main" id="{EC1D0F0A-3D16-49A8-8065-8DDDC4E980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81" name="Text Box 7">
          <a:extLst>
            <a:ext uri="{FF2B5EF4-FFF2-40B4-BE49-F238E27FC236}">
              <a16:creationId xmlns:a16="http://schemas.microsoft.com/office/drawing/2014/main" id="{BC133D0B-AA2B-4D27-81D5-E49C5A394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82" name="Text Box 7">
          <a:extLst>
            <a:ext uri="{FF2B5EF4-FFF2-40B4-BE49-F238E27FC236}">
              <a16:creationId xmlns:a16="http://schemas.microsoft.com/office/drawing/2014/main" id="{4301C97B-E671-4ED8-9C02-9C783C270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83" name="Text Box 7">
          <a:extLst>
            <a:ext uri="{FF2B5EF4-FFF2-40B4-BE49-F238E27FC236}">
              <a16:creationId xmlns:a16="http://schemas.microsoft.com/office/drawing/2014/main" id="{DFCA1F5F-EC17-47BB-927F-0025F922E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84" name="Text Box 7">
          <a:extLst>
            <a:ext uri="{FF2B5EF4-FFF2-40B4-BE49-F238E27FC236}">
              <a16:creationId xmlns:a16="http://schemas.microsoft.com/office/drawing/2014/main" id="{AB6D3AC9-E10C-4D64-9C60-A81F1A7ECE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85" name="Text Box 7">
          <a:extLst>
            <a:ext uri="{FF2B5EF4-FFF2-40B4-BE49-F238E27FC236}">
              <a16:creationId xmlns:a16="http://schemas.microsoft.com/office/drawing/2014/main" id="{4E42E15E-FD9B-492E-84FC-89464E0C0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86" name="Text Box 7">
          <a:extLst>
            <a:ext uri="{FF2B5EF4-FFF2-40B4-BE49-F238E27FC236}">
              <a16:creationId xmlns:a16="http://schemas.microsoft.com/office/drawing/2014/main" id="{175D0B74-0D0D-4C90-9CA3-A403C07F7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87" name="Text Box 7">
          <a:extLst>
            <a:ext uri="{FF2B5EF4-FFF2-40B4-BE49-F238E27FC236}">
              <a16:creationId xmlns:a16="http://schemas.microsoft.com/office/drawing/2014/main" id="{0800FBD8-B2BE-4CFE-9814-56EA7B313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88" name="Text Box 7">
          <a:extLst>
            <a:ext uri="{FF2B5EF4-FFF2-40B4-BE49-F238E27FC236}">
              <a16:creationId xmlns:a16="http://schemas.microsoft.com/office/drawing/2014/main" id="{3EBDEF30-D445-4E79-AEA0-2ABEB334D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89" name="Text Box 7">
          <a:extLst>
            <a:ext uri="{FF2B5EF4-FFF2-40B4-BE49-F238E27FC236}">
              <a16:creationId xmlns:a16="http://schemas.microsoft.com/office/drawing/2014/main" id="{5E63E843-62D1-4522-9476-999BC2983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90" name="Text Box 7">
          <a:extLst>
            <a:ext uri="{FF2B5EF4-FFF2-40B4-BE49-F238E27FC236}">
              <a16:creationId xmlns:a16="http://schemas.microsoft.com/office/drawing/2014/main" id="{EB57AC1F-CDC4-4D01-9C78-79457591B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91" name="Text Box 7">
          <a:extLst>
            <a:ext uri="{FF2B5EF4-FFF2-40B4-BE49-F238E27FC236}">
              <a16:creationId xmlns:a16="http://schemas.microsoft.com/office/drawing/2014/main" id="{457B9FEF-2E8A-4CD4-B350-3314C147AC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92" name="Text Box 7">
          <a:extLst>
            <a:ext uri="{FF2B5EF4-FFF2-40B4-BE49-F238E27FC236}">
              <a16:creationId xmlns:a16="http://schemas.microsoft.com/office/drawing/2014/main" id="{DDB4F007-6A78-42DF-B14E-7E3B0CF29C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93" name="Text Box 7">
          <a:extLst>
            <a:ext uri="{FF2B5EF4-FFF2-40B4-BE49-F238E27FC236}">
              <a16:creationId xmlns:a16="http://schemas.microsoft.com/office/drawing/2014/main" id="{A6E97438-6316-40B1-A92B-09EC3E5FF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94" name="Text Box 7">
          <a:extLst>
            <a:ext uri="{FF2B5EF4-FFF2-40B4-BE49-F238E27FC236}">
              <a16:creationId xmlns:a16="http://schemas.microsoft.com/office/drawing/2014/main" id="{2182A329-A963-4D38-B458-5F011AE21A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95" name="Text Box 7">
          <a:extLst>
            <a:ext uri="{FF2B5EF4-FFF2-40B4-BE49-F238E27FC236}">
              <a16:creationId xmlns:a16="http://schemas.microsoft.com/office/drawing/2014/main" id="{F52F34F6-2201-4F4F-B295-C73A01BC9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96" name="Text Box 7">
          <a:extLst>
            <a:ext uri="{FF2B5EF4-FFF2-40B4-BE49-F238E27FC236}">
              <a16:creationId xmlns:a16="http://schemas.microsoft.com/office/drawing/2014/main" id="{89888F50-790B-4870-ACED-D4DF3227FA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97" name="Text Box 7">
          <a:extLst>
            <a:ext uri="{FF2B5EF4-FFF2-40B4-BE49-F238E27FC236}">
              <a16:creationId xmlns:a16="http://schemas.microsoft.com/office/drawing/2014/main" id="{BA2FEC06-B958-4763-AE2E-3CBD14D733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98" name="Text Box 7">
          <a:extLst>
            <a:ext uri="{FF2B5EF4-FFF2-40B4-BE49-F238E27FC236}">
              <a16:creationId xmlns:a16="http://schemas.microsoft.com/office/drawing/2014/main" id="{2BAEEC3B-2ED7-4B23-9EDB-E0881C27CC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599" name="Text Box 7">
          <a:extLst>
            <a:ext uri="{FF2B5EF4-FFF2-40B4-BE49-F238E27FC236}">
              <a16:creationId xmlns:a16="http://schemas.microsoft.com/office/drawing/2014/main" id="{0C277740-6822-4CDF-88FE-9520345BE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00" name="Text Box 7">
          <a:extLst>
            <a:ext uri="{FF2B5EF4-FFF2-40B4-BE49-F238E27FC236}">
              <a16:creationId xmlns:a16="http://schemas.microsoft.com/office/drawing/2014/main" id="{33852B28-8A91-4778-95E0-563EC41AC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01" name="Text Box 7">
          <a:extLst>
            <a:ext uri="{FF2B5EF4-FFF2-40B4-BE49-F238E27FC236}">
              <a16:creationId xmlns:a16="http://schemas.microsoft.com/office/drawing/2014/main" id="{B9307E58-62E5-4712-81A7-F4B72BFD8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02" name="Text Box 7">
          <a:extLst>
            <a:ext uri="{FF2B5EF4-FFF2-40B4-BE49-F238E27FC236}">
              <a16:creationId xmlns:a16="http://schemas.microsoft.com/office/drawing/2014/main" id="{21F5F66F-B4A1-421F-94E3-C89B1588EB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03" name="Text Box 7">
          <a:extLst>
            <a:ext uri="{FF2B5EF4-FFF2-40B4-BE49-F238E27FC236}">
              <a16:creationId xmlns:a16="http://schemas.microsoft.com/office/drawing/2014/main" id="{5D3DA080-E08B-4FDA-81AC-BC98310558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04" name="Text Box 7">
          <a:extLst>
            <a:ext uri="{FF2B5EF4-FFF2-40B4-BE49-F238E27FC236}">
              <a16:creationId xmlns:a16="http://schemas.microsoft.com/office/drawing/2014/main" id="{968C8A1B-29EF-4BA6-B1C7-7C87A962F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05" name="Text Box 7">
          <a:extLst>
            <a:ext uri="{FF2B5EF4-FFF2-40B4-BE49-F238E27FC236}">
              <a16:creationId xmlns:a16="http://schemas.microsoft.com/office/drawing/2014/main" id="{4A8315C4-2E9B-46F3-A997-56AE06C298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06" name="Text Box 7">
          <a:extLst>
            <a:ext uri="{FF2B5EF4-FFF2-40B4-BE49-F238E27FC236}">
              <a16:creationId xmlns:a16="http://schemas.microsoft.com/office/drawing/2014/main" id="{130ACFD8-B83F-450D-94C1-FAFE7E01F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07" name="Text Box 7">
          <a:extLst>
            <a:ext uri="{FF2B5EF4-FFF2-40B4-BE49-F238E27FC236}">
              <a16:creationId xmlns:a16="http://schemas.microsoft.com/office/drawing/2014/main" id="{B3E7820E-171F-4657-B6B8-F34C85D81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08" name="Text Box 7">
          <a:extLst>
            <a:ext uri="{FF2B5EF4-FFF2-40B4-BE49-F238E27FC236}">
              <a16:creationId xmlns:a16="http://schemas.microsoft.com/office/drawing/2014/main" id="{CF9E15B3-4289-4471-81DA-AFC2C5D03E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09" name="Text Box 7">
          <a:extLst>
            <a:ext uri="{FF2B5EF4-FFF2-40B4-BE49-F238E27FC236}">
              <a16:creationId xmlns:a16="http://schemas.microsoft.com/office/drawing/2014/main" id="{DDC51BA7-1CAD-44D9-8499-CD5A376F2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10" name="Text Box 7">
          <a:extLst>
            <a:ext uri="{FF2B5EF4-FFF2-40B4-BE49-F238E27FC236}">
              <a16:creationId xmlns:a16="http://schemas.microsoft.com/office/drawing/2014/main" id="{45A4B821-2744-40A8-A06E-C5F224D01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11" name="Text Box 7">
          <a:extLst>
            <a:ext uri="{FF2B5EF4-FFF2-40B4-BE49-F238E27FC236}">
              <a16:creationId xmlns:a16="http://schemas.microsoft.com/office/drawing/2014/main" id="{B0BC4A34-6E7D-4B05-AE13-2723868AA1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12" name="Text Box 7">
          <a:extLst>
            <a:ext uri="{FF2B5EF4-FFF2-40B4-BE49-F238E27FC236}">
              <a16:creationId xmlns:a16="http://schemas.microsoft.com/office/drawing/2014/main" id="{522823CE-0C42-4018-AD1B-C544E3E38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13" name="Text Box 7">
          <a:extLst>
            <a:ext uri="{FF2B5EF4-FFF2-40B4-BE49-F238E27FC236}">
              <a16:creationId xmlns:a16="http://schemas.microsoft.com/office/drawing/2014/main" id="{D8AF29AD-AD04-4682-A006-58DE91CA4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14" name="Text Box 7">
          <a:extLst>
            <a:ext uri="{FF2B5EF4-FFF2-40B4-BE49-F238E27FC236}">
              <a16:creationId xmlns:a16="http://schemas.microsoft.com/office/drawing/2014/main" id="{0C6C02B9-887F-4493-B89C-E08C1E35C4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15" name="Text Box 7">
          <a:extLst>
            <a:ext uri="{FF2B5EF4-FFF2-40B4-BE49-F238E27FC236}">
              <a16:creationId xmlns:a16="http://schemas.microsoft.com/office/drawing/2014/main" id="{7B56EE59-BB47-4183-8093-ABEEB65F4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16" name="Text Box 7">
          <a:extLst>
            <a:ext uri="{FF2B5EF4-FFF2-40B4-BE49-F238E27FC236}">
              <a16:creationId xmlns:a16="http://schemas.microsoft.com/office/drawing/2014/main" id="{3AE1AED0-1D72-4240-848B-0086A0D17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17" name="Text Box 7">
          <a:extLst>
            <a:ext uri="{FF2B5EF4-FFF2-40B4-BE49-F238E27FC236}">
              <a16:creationId xmlns:a16="http://schemas.microsoft.com/office/drawing/2014/main" id="{344F7320-00CD-455C-B80F-C161A687F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18" name="Text Box 7">
          <a:extLst>
            <a:ext uri="{FF2B5EF4-FFF2-40B4-BE49-F238E27FC236}">
              <a16:creationId xmlns:a16="http://schemas.microsoft.com/office/drawing/2014/main" id="{B93B152F-CFE0-4D44-8B5D-F3669D333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19" name="Text Box 7">
          <a:extLst>
            <a:ext uri="{FF2B5EF4-FFF2-40B4-BE49-F238E27FC236}">
              <a16:creationId xmlns:a16="http://schemas.microsoft.com/office/drawing/2014/main" id="{757239EB-BF3A-4092-BDAE-8D20E3CF74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20" name="Text Box 7">
          <a:extLst>
            <a:ext uri="{FF2B5EF4-FFF2-40B4-BE49-F238E27FC236}">
              <a16:creationId xmlns:a16="http://schemas.microsoft.com/office/drawing/2014/main" id="{F326E09F-C8C0-4F1A-8801-60A735237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21" name="Text Box 7">
          <a:extLst>
            <a:ext uri="{FF2B5EF4-FFF2-40B4-BE49-F238E27FC236}">
              <a16:creationId xmlns:a16="http://schemas.microsoft.com/office/drawing/2014/main" id="{5842458B-1E41-400B-A530-339E8337A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22" name="Text Box 7">
          <a:extLst>
            <a:ext uri="{FF2B5EF4-FFF2-40B4-BE49-F238E27FC236}">
              <a16:creationId xmlns:a16="http://schemas.microsoft.com/office/drawing/2014/main" id="{08654EBB-0CB2-4A95-BD14-EA0ECB773B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23" name="Text Box 7">
          <a:extLst>
            <a:ext uri="{FF2B5EF4-FFF2-40B4-BE49-F238E27FC236}">
              <a16:creationId xmlns:a16="http://schemas.microsoft.com/office/drawing/2014/main" id="{EF466EC9-D8E2-4E02-AD9F-F26ED2881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24" name="Text Box 7">
          <a:extLst>
            <a:ext uri="{FF2B5EF4-FFF2-40B4-BE49-F238E27FC236}">
              <a16:creationId xmlns:a16="http://schemas.microsoft.com/office/drawing/2014/main" id="{5794ED4A-8768-426F-87F7-F48D23EAB2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25" name="Text Box 7">
          <a:extLst>
            <a:ext uri="{FF2B5EF4-FFF2-40B4-BE49-F238E27FC236}">
              <a16:creationId xmlns:a16="http://schemas.microsoft.com/office/drawing/2014/main" id="{971D29FD-8411-45C0-A38B-B8DB20A73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26" name="Text Box 7">
          <a:extLst>
            <a:ext uri="{FF2B5EF4-FFF2-40B4-BE49-F238E27FC236}">
              <a16:creationId xmlns:a16="http://schemas.microsoft.com/office/drawing/2014/main" id="{DBCE5BAD-577E-475B-81EA-3585BB409B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27" name="Text Box 7">
          <a:extLst>
            <a:ext uri="{FF2B5EF4-FFF2-40B4-BE49-F238E27FC236}">
              <a16:creationId xmlns:a16="http://schemas.microsoft.com/office/drawing/2014/main" id="{75297DC5-7157-4436-B952-4F9A265C0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28" name="Text Box 7">
          <a:extLst>
            <a:ext uri="{FF2B5EF4-FFF2-40B4-BE49-F238E27FC236}">
              <a16:creationId xmlns:a16="http://schemas.microsoft.com/office/drawing/2014/main" id="{9102C30F-13D0-413A-AE02-3FEFC568F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29" name="Text Box 7">
          <a:extLst>
            <a:ext uri="{FF2B5EF4-FFF2-40B4-BE49-F238E27FC236}">
              <a16:creationId xmlns:a16="http://schemas.microsoft.com/office/drawing/2014/main" id="{67D18647-4AD5-467B-B6BF-D61DB349A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30" name="Text Box 7">
          <a:extLst>
            <a:ext uri="{FF2B5EF4-FFF2-40B4-BE49-F238E27FC236}">
              <a16:creationId xmlns:a16="http://schemas.microsoft.com/office/drawing/2014/main" id="{2ED7231D-6EF2-4779-A6EA-BAEF8CCB9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31" name="Text Box 7">
          <a:extLst>
            <a:ext uri="{FF2B5EF4-FFF2-40B4-BE49-F238E27FC236}">
              <a16:creationId xmlns:a16="http://schemas.microsoft.com/office/drawing/2014/main" id="{D3FC62CD-7923-41CD-8068-FE5A6E94C0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32" name="Text Box 7">
          <a:extLst>
            <a:ext uri="{FF2B5EF4-FFF2-40B4-BE49-F238E27FC236}">
              <a16:creationId xmlns:a16="http://schemas.microsoft.com/office/drawing/2014/main" id="{BA8BDA7E-47DE-4843-8A27-AE50F2C792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33" name="Text Box 7">
          <a:extLst>
            <a:ext uri="{FF2B5EF4-FFF2-40B4-BE49-F238E27FC236}">
              <a16:creationId xmlns:a16="http://schemas.microsoft.com/office/drawing/2014/main" id="{7D895F19-FDCB-4E47-AF79-7F6E836F92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34" name="Text Box 7">
          <a:extLst>
            <a:ext uri="{FF2B5EF4-FFF2-40B4-BE49-F238E27FC236}">
              <a16:creationId xmlns:a16="http://schemas.microsoft.com/office/drawing/2014/main" id="{D02E26A0-0688-48AF-90C2-923C243C8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35" name="Text Box 7">
          <a:extLst>
            <a:ext uri="{FF2B5EF4-FFF2-40B4-BE49-F238E27FC236}">
              <a16:creationId xmlns:a16="http://schemas.microsoft.com/office/drawing/2014/main" id="{AD03BBF9-550E-4220-BE76-108A871C64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36" name="Text Box 7">
          <a:extLst>
            <a:ext uri="{FF2B5EF4-FFF2-40B4-BE49-F238E27FC236}">
              <a16:creationId xmlns:a16="http://schemas.microsoft.com/office/drawing/2014/main" id="{9AB2ECDC-89E8-4456-AC83-0CED1B854F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37" name="Text Box 7">
          <a:extLst>
            <a:ext uri="{FF2B5EF4-FFF2-40B4-BE49-F238E27FC236}">
              <a16:creationId xmlns:a16="http://schemas.microsoft.com/office/drawing/2014/main" id="{0DEE92C8-42A9-4D75-8906-E9E7139B7B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38" name="Text Box 7">
          <a:extLst>
            <a:ext uri="{FF2B5EF4-FFF2-40B4-BE49-F238E27FC236}">
              <a16:creationId xmlns:a16="http://schemas.microsoft.com/office/drawing/2014/main" id="{AE3F4913-6119-40D1-8BCD-62B1B40D9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39" name="Text Box 7">
          <a:extLst>
            <a:ext uri="{FF2B5EF4-FFF2-40B4-BE49-F238E27FC236}">
              <a16:creationId xmlns:a16="http://schemas.microsoft.com/office/drawing/2014/main" id="{0D8FDB10-CE6D-421F-A304-CDA9724B4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40" name="Text Box 7">
          <a:extLst>
            <a:ext uri="{FF2B5EF4-FFF2-40B4-BE49-F238E27FC236}">
              <a16:creationId xmlns:a16="http://schemas.microsoft.com/office/drawing/2014/main" id="{4A921248-5E80-42DE-9284-37F887F63B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41" name="Text Box 7">
          <a:extLst>
            <a:ext uri="{FF2B5EF4-FFF2-40B4-BE49-F238E27FC236}">
              <a16:creationId xmlns:a16="http://schemas.microsoft.com/office/drawing/2014/main" id="{79C5A6D2-AD31-4B56-B3EA-5F66CE3E08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42" name="Text Box 7">
          <a:extLst>
            <a:ext uri="{FF2B5EF4-FFF2-40B4-BE49-F238E27FC236}">
              <a16:creationId xmlns:a16="http://schemas.microsoft.com/office/drawing/2014/main" id="{2E318224-F8AE-4B0C-9A2E-CB57394A8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43" name="Text Box 7">
          <a:extLst>
            <a:ext uri="{FF2B5EF4-FFF2-40B4-BE49-F238E27FC236}">
              <a16:creationId xmlns:a16="http://schemas.microsoft.com/office/drawing/2014/main" id="{582C3676-D3F6-4538-B3B0-410E909CC5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44" name="Text Box 7">
          <a:extLst>
            <a:ext uri="{FF2B5EF4-FFF2-40B4-BE49-F238E27FC236}">
              <a16:creationId xmlns:a16="http://schemas.microsoft.com/office/drawing/2014/main" id="{B278552F-1A9A-4EDD-9719-4FAFC283D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45" name="Text Box 7">
          <a:extLst>
            <a:ext uri="{FF2B5EF4-FFF2-40B4-BE49-F238E27FC236}">
              <a16:creationId xmlns:a16="http://schemas.microsoft.com/office/drawing/2014/main" id="{6DC2280B-9FB3-4D12-866D-9BD9841153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46" name="Text Box 7">
          <a:extLst>
            <a:ext uri="{FF2B5EF4-FFF2-40B4-BE49-F238E27FC236}">
              <a16:creationId xmlns:a16="http://schemas.microsoft.com/office/drawing/2014/main" id="{403145BD-368D-4003-9318-E9415C6D1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47" name="Text Box 7">
          <a:extLst>
            <a:ext uri="{FF2B5EF4-FFF2-40B4-BE49-F238E27FC236}">
              <a16:creationId xmlns:a16="http://schemas.microsoft.com/office/drawing/2014/main" id="{8C97A9AA-37D4-4762-951B-7BEB1FBF7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48" name="Text Box 7">
          <a:extLst>
            <a:ext uri="{FF2B5EF4-FFF2-40B4-BE49-F238E27FC236}">
              <a16:creationId xmlns:a16="http://schemas.microsoft.com/office/drawing/2014/main" id="{7400847E-10EA-4527-AB03-B72B76146A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49" name="Text Box 7">
          <a:extLst>
            <a:ext uri="{FF2B5EF4-FFF2-40B4-BE49-F238E27FC236}">
              <a16:creationId xmlns:a16="http://schemas.microsoft.com/office/drawing/2014/main" id="{B62C0FC1-77CC-4B9C-98B1-F813CD843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50" name="Text Box 7">
          <a:extLst>
            <a:ext uri="{FF2B5EF4-FFF2-40B4-BE49-F238E27FC236}">
              <a16:creationId xmlns:a16="http://schemas.microsoft.com/office/drawing/2014/main" id="{98CE36D7-98A8-4DCF-A078-3669427208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51" name="Text Box 7">
          <a:extLst>
            <a:ext uri="{FF2B5EF4-FFF2-40B4-BE49-F238E27FC236}">
              <a16:creationId xmlns:a16="http://schemas.microsoft.com/office/drawing/2014/main" id="{097C989C-0158-4D5D-B3C0-E76E09F55F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52" name="Text Box 7">
          <a:extLst>
            <a:ext uri="{FF2B5EF4-FFF2-40B4-BE49-F238E27FC236}">
              <a16:creationId xmlns:a16="http://schemas.microsoft.com/office/drawing/2014/main" id="{B08D15F3-E9C7-4E1A-8AC1-06D09E4002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53" name="Text Box 7">
          <a:extLst>
            <a:ext uri="{FF2B5EF4-FFF2-40B4-BE49-F238E27FC236}">
              <a16:creationId xmlns:a16="http://schemas.microsoft.com/office/drawing/2014/main" id="{4B827921-B80D-4E6F-92C7-C3537B84F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54" name="Text Box 7">
          <a:extLst>
            <a:ext uri="{FF2B5EF4-FFF2-40B4-BE49-F238E27FC236}">
              <a16:creationId xmlns:a16="http://schemas.microsoft.com/office/drawing/2014/main" id="{487D4359-037F-4E65-8104-0A0B11209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55" name="Text Box 7">
          <a:extLst>
            <a:ext uri="{FF2B5EF4-FFF2-40B4-BE49-F238E27FC236}">
              <a16:creationId xmlns:a16="http://schemas.microsoft.com/office/drawing/2014/main" id="{CC9B6E27-EF96-4E9D-8908-A1B5AD930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56" name="Text Box 7">
          <a:extLst>
            <a:ext uri="{FF2B5EF4-FFF2-40B4-BE49-F238E27FC236}">
              <a16:creationId xmlns:a16="http://schemas.microsoft.com/office/drawing/2014/main" id="{30DD95C3-80DE-40EB-B745-EF1406CC3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57" name="Text Box 7">
          <a:extLst>
            <a:ext uri="{FF2B5EF4-FFF2-40B4-BE49-F238E27FC236}">
              <a16:creationId xmlns:a16="http://schemas.microsoft.com/office/drawing/2014/main" id="{214F0E29-77E3-4140-B4A7-199EAE23EA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58" name="Text Box 7">
          <a:extLst>
            <a:ext uri="{FF2B5EF4-FFF2-40B4-BE49-F238E27FC236}">
              <a16:creationId xmlns:a16="http://schemas.microsoft.com/office/drawing/2014/main" id="{45F46291-A8AD-45FB-8056-16D469BBD9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59" name="Text Box 7">
          <a:extLst>
            <a:ext uri="{FF2B5EF4-FFF2-40B4-BE49-F238E27FC236}">
              <a16:creationId xmlns:a16="http://schemas.microsoft.com/office/drawing/2014/main" id="{980D0872-2F10-4974-93E6-9708252226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60" name="Text Box 7">
          <a:extLst>
            <a:ext uri="{FF2B5EF4-FFF2-40B4-BE49-F238E27FC236}">
              <a16:creationId xmlns:a16="http://schemas.microsoft.com/office/drawing/2014/main" id="{C810B8A8-ABAA-4B19-B1FB-35BFD857B2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61" name="Text Box 7">
          <a:extLst>
            <a:ext uri="{FF2B5EF4-FFF2-40B4-BE49-F238E27FC236}">
              <a16:creationId xmlns:a16="http://schemas.microsoft.com/office/drawing/2014/main" id="{B79C9D9D-6BC7-410E-AD2A-323187A5B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62" name="Text Box 7">
          <a:extLst>
            <a:ext uri="{FF2B5EF4-FFF2-40B4-BE49-F238E27FC236}">
              <a16:creationId xmlns:a16="http://schemas.microsoft.com/office/drawing/2014/main" id="{1AB54892-C45C-493C-B4BD-285D365A1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63" name="Text Box 7">
          <a:extLst>
            <a:ext uri="{FF2B5EF4-FFF2-40B4-BE49-F238E27FC236}">
              <a16:creationId xmlns:a16="http://schemas.microsoft.com/office/drawing/2014/main" id="{7A2A6B48-A5ED-4364-AAE4-0EFE35D95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64" name="Text Box 7">
          <a:extLst>
            <a:ext uri="{FF2B5EF4-FFF2-40B4-BE49-F238E27FC236}">
              <a16:creationId xmlns:a16="http://schemas.microsoft.com/office/drawing/2014/main" id="{6E2D59C2-0078-4C14-8362-61454B8CF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65" name="Text Box 7">
          <a:extLst>
            <a:ext uri="{FF2B5EF4-FFF2-40B4-BE49-F238E27FC236}">
              <a16:creationId xmlns:a16="http://schemas.microsoft.com/office/drawing/2014/main" id="{76EC3829-85CA-4EE8-88BC-FCF8435DD1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66" name="Text Box 7">
          <a:extLst>
            <a:ext uri="{FF2B5EF4-FFF2-40B4-BE49-F238E27FC236}">
              <a16:creationId xmlns:a16="http://schemas.microsoft.com/office/drawing/2014/main" id="{1C52FCB5-CB3C-4CF1-BFF5-A7A965B4E6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67" name="Text Box 7">
          <a:extLst>
            <a:ext uri="{FF2B5EF4-FFF2-40B4-BE49-F238E27FC236}">
              <a16:creationId xmlns:a16="http://schemas.microsoft.com/office/drawing/2014/main" id="{F6E440C4-E0F1-4974-8E0A-71A6AFF1C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68" name="Text Box 7">
          <a:extLst>
            <a:ext uri="{FF2B5EF4-FFF2-40B4-BE49-F238E27FC236}">
              <a16:creationId xmlns:a16="http://schemas.microsoft.com/office/drawing/2014/main" id="{3E15F7A9-EB16-4E6C-B378-764F7C853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69" name="Text Box 7">
          <a:extLst>
            <a:ext uri="{FF2B5EF4-FFF2-40B4-BE49-F238E27FC236}">
              <a16:creationId xmlns:a16="http://schemas.microsoft.com/office/drawing/2014/main" id="{AAC5235A-3098-4B1E-9D29-41E65E283E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70" name="Text Box 7">
          <a:extLst>
            <a:ext uri="{FF2B5EF4-FFF2-40B4-BE49-F238E27FC236}">
              <a16:creationId xmlns:a16="http://schemas.microsoft.com/office/drawing/2014/main" id="{CC0D25FA-459F-46AA-9A95-BC1FF0CC3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71" name="Text Box 7">
          <a:extLst>
            <a:ext uri="{FF2B5EF4-FFF2-40B4-BE49-F238E27FC236}">
              <a16:creationId xmlns:a16="http://schemas.microsoft.com/office/drawing/2014/main" id="{39AA38EA-B1D5-4E03-BB16-8227B5D548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72" name="Text Box 7">
          <a:extLst>
            <a:ext uri="{FF2B5EF4-FFF2-40B4-BE49-F238E27FC236}">
              <a16:creationId xmlns:a16="http://schemas.microsoft.com/office/drawing/2014/main" id="{4DE095D4-F95B-4B1E-BCA3-CCA40DD61F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73" name="Text Box 7">
          <a:extLst>
            <a:ext uri="{FF2B5EF4-FFF2-40B4-BE49-F238E27FC236}">
              <a16:creationId xmlns:a16="http://schemas.microsoft.com/office/drawing/2014/main" id="{5ACE6DE0-CAED-48FE-966B-23BED5520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74" name="Text Box 7">
          <a:extLst>
            <a:ext uri="{FF2B5EF4-FFF2-40B4-BE49-F238E27FC236}">
              <a16:creationId xmlns:a16="http://schemas.microsoft.com/office/drawing/2014/main" id="{9F8E147E-9BCA-4AD7-948A-2B147B2F42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75" name="Text Box 7">
          <a:extLst>
            <a:ext uri="{FF2B5EF4-FFF2-40B4-BE49-F238E27FC236}">
              <a16:creationId xmlns:a16="http://schemas.microsoft.com/office/drawing/2014/main" id="{E6E7121E-E63F-4D0D-8C09-52CBBB3E9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76" name="Text Box 7">
          <a:extLst>
            <a:ext uri="{FF2B5EF4-FFF2-40B4-BE49-F238E27FC236}">
              <a16:creationId xmlns:a16="http://schemas.microsoft.com/office/drawing/2014/main" id="{A1041CDF-5770-45D6-B674-4EA6B32A33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77" name="Text Box 7">
          <a:extLst>
            <a:ext uri="{FF2B5EF4-FFF2-40B4-BE49-F238E27FC236}">
              <a16:creationId xmlns:a16="http://schemas.microsoft.com/office/drawing/2014/main" id="{DBFF118B-012B-4876-A842-AC6A246AB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78" name="Text Box 7">
          <a:extLst>
            <a:ext uri="{FF2B5EF4-FFF2-40B4-BE49-F238E27FC236}">
              <a16:creationId xmlns:a16="http://schemas.microsoft.com/office/drawing/2014/main" id="{439AE2AB-A5E3-44F7-8911-91AF479668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79" name="Text Box 7">
          <a:extLst>
            <a:ext uri="{FF2B5EF4-FFF2-40B4-BE49-F238E27FC236}">
              <a16:creationId xmlns:a16="http://schemas.microsoft.com/office/drawing/2014/main" id="{DE891F65-156D-481F-8380-22B47C8499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80" name="Text Box 7">
          <a:extLst>
            <a:ext uri="{FF2B5EF4-FFF2-40B4-BE49-F238E27FC236}">
              <a16:creationId xmlns:a16="http://schemas.microsoft.com/office/drawing/2014/main" id="{2532CFA8-61C7-4F26-8E7B-B8CEB1FBC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81" name="Text Box 7">
          <a:extLst>
            <a:ext uri="{FF2B5EF4-FFF2-40B4-BE49-F238E27FC236}">
              <a16:creationId xmlns:a16="http://schemas.microsoft.com/office/drawing/2014/main" id="{DF249FC6-7D91-41BD-85BA-4B6072DFB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82" name="Text Box 7">
          <a:extLst>
            <a:ext uri="{FF2B5EF4-FFF2-40B4-BE49-F238E27FC236}">
              <a16:creationId xmlns:a16="http://schemas.microsoft.com/office/drawing/2014/main" id="{D37DDE18-E226-4310-B959-B2ACEC247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83" name="Text Box 7">
          <a:extLst>
            <a:ext uri="{FF2B5EF4-FFF2-40B4-BE49-F238E27FC236}">
              <a16:creationId xmlns:a16="http://schemas.microsoft.com/office/drawing/2014/main" id="{EFCA4B4F-4037-414D-9037-23E3DB52A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84" name="Text Box 7">
          <a:extLst>
            <a:ext uri="{FF2B5EF4-FFF2-40B4-BE49-F238E27FC236}">
              <a16:creationId xmlns:a16="http://schemas.microsoft.com/office/drawing/2014/main" id="{4BC024A1-8915-4798-9345-1E9AB079B6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85" name="Text Box 7">
          <a:extLst>
            <a:ext uri="{FF2B5EF4-FFF2-40B4-BE49-F238E27FC236}">
              <a16:creationId xmlns:a16="http://schemas.microsoft.com/office/drawing/2014/main" id="{A04BF2D8-41F7-4CBE-AC8E-8087DF2C9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86" name="Text Box 7">
          <a:extLst>
            <a:ext uri="{FF2B5EF4-FFF2-40B4-BE49-F238E27FC236}">
              <a16:creationId xmlns:a16="http://schemas.microsoft.com/office/drawing/2014/main" id="{A2456285-E5F7-4AC2-A261-49482F07AC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87" name="Text Box 7">
          <a:extLst>
            <a:ext uri="{FF2B5EF4-FFF2-40B4-BE49-F238E27FC236}">
              <a16:creationId xmlns:a16="http://schemas.microsoft.com/office/drawing/2014/main" id="{36FB52BB-C123-408B-86CC-5350675A94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88" name="Text Box 7">
          <a:extLst>
            <a:ext uri="{FF2B5EF4-FFF2-40B4-BE49-F238E27FC236}">
              <a16:creationId xmlns:a16="http://schemas.microsoft.com/office/drawing/2014/main" id="{72B4865E-CF1D-4FB4-BA83-BE0A5543E0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89" name="Text Box 7">
          <a:extLst>
            <a:ext uri="{FF2B5EF4-FFF2-40B4-BE49-F238E27FC236}">
              <a16:creationId xmlns:a16="http://schemas.microsoft.com/office/drawing/2014/main" id="{B345AD0C-79E9-4E88-8A28-0696C34F84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90" name="Text Box 7">
          <a:extLst>
            <a:ext uri="{FF2B5EF4-FFF2-40B4-BE49-F238E27FC236}">
              <a16:creationId xmlns:a16="http://schemas.microsoft.com/office/drawing/2014/main" id="{F448F3F6-530E-42BA-A753-1AA6A6F81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91" name="Text Box 7">
          <a:extLst>
            <a:ext uri="{FF2B5EF4-FFF2-40B4-BE49-F238E27FC236}">
              <a16:creationId xmlns:a16="http://schemas.microsoft.com/office/drawing/2014/main" id="{F1E0B898-844E-4769-99BC-5F2EDBA7F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92" name="Text Box 7">
          <a:extLst>
            <a:ext uri="{FF2B5EF4-FFF2-40B4-BE49-F238E27FC236}">
              <a16:creationId xmlns:a16="http://schemas.microsoft.com/office/drawing/2014/main" id="{10400A72-CF14-426F-A191-F10B23C3FF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93" name="Text Box 7">
          <a:extLst>
            <a:ext uri="{FF2B5EF4-FFF2-40B4-BE49-F238E27FC236}">
              <a16:creationId xmlns:a16="http://schemas.microsoft.com/office/drawing/2014/main" id="{8B433474-8408-4ACA-8C6A-717100CD76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94" name="Text Box 7">
          <a:extLst>
            <a:ext uri="{FF2B5EF4-FFF2-40B4-BE49-F238E27FC236}">
              <a16:creationId xmlns:a16="http://schemas.microsoft.com/office/drawing/2014/main" id="{93A608A6-B67A-422D-858C-50A22EFA9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95" name="Text Box 7">
          <a:extLst>
            <a:ext uri="{FF2B5EF4-FFF2-40B4-BE49-F238E27FC236}">
              <a16:creationId xmlns:a16="http://schemas.microsoft.com/office/drawing/2014/main" id="{03E6C0BD-5272-4860-AF29-A6361A5AA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96" name="Text Box 7">
          <a:extLst>
            <a:ext uri="{FF2B5EF4-FFF2-40B4-BE49-F238E27FC236}">
              <a16:creationId xmlns:a16="http://schemas.microsoft.com/office/drawing/2014/main" id="{0D4D4803-873E-4EE7-A128-175A56C72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97" name="Text Box 7">
          <a:extLst>
            <a:ext uri="{FF2B5EF4-FFF2-40B4-BE49-F238E27FC236}">
              <a16:creationId xmlns:a16="http://schemas.microsoft.com/office/drawing/2014/main" id="{5E4939D8-F432-4F24-A549-8C0FE905F2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98" name="Text Box 7">
          <a:extLst>
            <a:ext uri="{FF2B5EF4-FFF2-40B4-BE49-F238E27FC236}">
              <a16:creationId xmlns:a16="http://schemas.microsoft.com/office/drawing/2014/main" id="{5830B96E-D2EC-4388-84FF-EA6993845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699" name="Text Box 7">
          <a:extLst>
            <a:ext uri="{FF2B5EF4-FFF2-40B4-BE49-F238E27FC236}">
              <a16:creationId xmlns:a16="http://schemas.microsoft.com/office/drawing/2014/main" id="{73A2DC3C-6430-43A6-AEF7-BA712ED1E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00" name="Text Box 7">
          <a:extLst>
            <a:ext uri="{FF2B5EF4-FFF2-40B4-BE49-F238E27FC236}">
              <a16:creationId xmlns:a16="http://schemas.microsoft.com/office/drawing/2014/main" id="{32B961D7-B8EF-48CC-9418-8D4130EF0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01" name="Text Box 7">
          <a:extLst>
            <a:ext uri="{FF2B5EF4-FFF2-40B4-BE49-F238E27FC236}">
              <a16:creationId xmlns:a16="http://schemas.microsoft.com/office/drawing/2014/main" id="{48BF746C-C459-4F54-A317-BF9AD17DAD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02" name="Text Box 7">
          <a:extLst>
            <a:ext uri="{FF2B5EF4-FFF2-40B4-BE49-F238E27FC236}">
              <a16:creationId xmlns:a16="http://schemas.microsoft.com/office/drawing/2014/main" id="{532AEE89-782C-45D3-98C3-8ADF74EE2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03" name="Text Box 7">
          <a:extLst>
            <a:ext uri="{FF2B5EF4-FFF2-40B4-BE49-F238E27FC236}">
              <a16:creationId xmlns:a16="http://schemas.microsoft.com/office/drawing/2014/main" id="{F4FBDBEC-D00E-447A-9F3A-41BD8D3E3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04" name="Text Box 7">
          <a:extLst>
            <a:ext uri="{FF2B5EF4-FFF2-40B4-BE49-F238E27FC236}">
              <a16:creationId xmlns:a16="http://schemas.microsoft.com/office/drawing/2014/main" id="{DBE0691B-124D-4A88-99F0-0ED9C6862F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05" name="Text Box 7">
          <a:extLst>
            <a:ext uri="{FF2B5EF4-FFF2-40B4-BE49-F238E27FC236}">
              <a16:creationId xmlns:a16="http://schemas.microsoft.com/office/drawing/2014/main" id="{CA5524D3-700C-475E-9D8C-562E28132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06" name="Text Box 7">
          <a:extLst>
            <a:ext uri="{FF2B5EF4-FFF2-40B4-BE49-F238E27FC236}">
              <a16:creationId xmlns:a16="http://schemas.microsoft.com/office/drawing/2014/main" id="{2CCCCCC4-924E-4724-AE95-A78225B9C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07" name="Text Box 7">
          <a:extLst>
            <a:ext uri="{FF2B5EF4-FFF2-40B4-BE49-F238E27FC236}">
              <a16:creationId xmlns:a16="http://schemas.microsoft.com/office/drawing/2014/main" id="{9F609552-368F-4C19-8539-94140091D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08" name="Text Box 7">
          <a:extLst>
            <a:ext uri="{FF2B5EF4-FFF2-40B4-BE49-F238E27FC236}">
              <a16:creationId xmlns:a16="http://schemas.microsoft.com/office/drawing/2014/main" id="{4A0A506C-EAA5-4D0C-BD68-53882FE6F2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09" name="Text Box 7">
          <a:extLst>
            <a:ext uri="{FF2B5EF4-FFF2-40B4-BE49-F238E27FC236}">
              <a16:creationId xmlns:a16="http://schemas.microsoft.com/office/drawing/2014/main" id="{460B4714-F80C-425A-8C3F-704E186A9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10" name="Text Box 7">
          <a:extLst>
            <a:ext uri="{FF2B5EF4-FFF2-40B4-BE49-F238E27FC236}">
              <a16:creationId xmlns:a16="http://schemas.microsoft.com/office/drawing/2014/main" id="{21E4A654-1B86-4A94-BF98-AC2942A7F8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11" name="Text Box 7">
          <a:extLst>
            <a:ext uri="{FF2B5EF4-FFF2-40B4-BE49-F238E27FC236}">
              <a16:creationId xmlns:a16="http://schemas.microsoft.com/office/drawing/2014/main" id="{5B9A3AD1-50E8-410C-886D-A78CEC182A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12" name="Text Box 7">
          <a:extLst>
            <a:ext uri="{FF2B5EF4-FFF2-40B4-BE49-F238E27FC236}">
              <a16:creationId xmlns:a16="http://schemas.microsoft.com/office/drawing/2014/main" id="{A6011A14-FAF9-4589-B6A0-8011B44E0F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13" name="Text Box 7">
          <a:extLst>
            <a:ext uri="{FF2B5EF4-FFF2-40B4-BE49-F238E27FC236}">
              <a16:creationId xmlns:a16="http://schemas.microsoft.com/office/drawing/2014/main" id="{E0D7F40D-88F2-4D5E-9632-98F4738AC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14" name="Text Box 7">
          <a:extLst>
            <a:ext uri="{FF2B5EF4-FFF2-40B4-BE49-F238E27FC236}">
              <a16:creationId xmlns:a16="http://schemas.microsoft.com/office/drawing/2014/main" id="{9191607C-4C45-42FF-BF5B-F4428D1DD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15" name="Text Box 7">
          <a:extLst>
            <a:ext uri="{FF2B5EF4-FFF2-40B4-BE49-F238E27FC236}">
              <a16:creationId xmlns:a16="http://schemas.microsoft.com/office/drawing/2014/main" id="{96A3195D-723B-46D9-ADA7-A4E53CAF53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16" name="Text Box 7">
          <a:extLst>
            <a:ext uri="{FF2B5EF4-FFF2-40B4-BE49-F238E27FC236}">
              <a16:creationId xmlns:a16="http://schemas.microsoft.com/office/drawing/2014/main" id="{A26AD2BF-663E-44A0-B301-C494D7409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17" name="Text Box 7">
          <a:extLst>
            <a:ext uri="{FF2B5EF4-FFF2-40B4-BE49-F238E27FC236}">
              <a16:creationId xmlns:a16="http://schemas.microsoft.com/office/drawing/2014/main" id="{2365FADB-CB77-422E-A4ED-F129CC0C6D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18" name="Text Box 7">
          <a:extLst>
            <a:ext uri="{FF2B5EF4-FFF2-40B4-BE49-F238E27FC236}">
              <a16:creationId xmlns:a16="http://schemas.microsoft.com/office/drawing/2014/main" id="{01D649A7-0834-4513-B537-21855B50C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19" name="Text Box 7">
          <a:extLst>
            <a:ext uri="{FF2B5EF4-FFF2-40B4-BE49-F238E27FC236}">
              <a16:creationId xmlns:a16="http://schemas.microsoft.com/office/drawing/2014/main" id="{07122993-901E-49CB-9B2D-39B56514A2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20" name="Text Box 7">
          <a:extLst>
            <a:ext uri="{FF2B5EF4-FFF2-40B4-BE49-F238E27FC236}">
              <a16:creationId xmlns:a16="http://schemas.microsoft.com/office/drawing/2014/main" id="{5F299F02-A891-4994-8547-A2AE1C91D0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21" name="Text Box 7">
          <a:extLst>
            <a:ext uri="{FF2B5EF4-FFF2-40B4-BE49-F238E27FC236}">
              <a16:creationId xmlns:a16="http://schemas.microsoft.com/office/drawing/2014/main" id="{3A8BE0F3-2F70-4F70-A837-47A723316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22" name="Text Box 7">
          <a:extLst>
            <a:ext uri="{FF2B5EF4-FFF2-40B4-BE49-F238E27FC236}">
              <a16:creationId xmlns:a16="http://schemas.microsoft.com/office/drawing/2014/main" id="{808F8FEB-F32D-435D-8923-A9C815B00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23" name="Text Box 7">
          <a:extLst>
            <a:ext uri="{FF2B5EF4-FFF2-40B4-BE49-F238E27FC236}">
              <a16:creationId xmlns:a16="http://schemas.microsoft.com/office/drawing/2014/main" id="{4585BFC4-3A1E-45B5-8620-B313371065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24" name="Text Box 7">
          <a:extLst>
            <a:ext uri="{FF2B5EF4-FFF2-40B4-BE49-F238E27FC236}">
              <a16:creationId xmlns:a16="http://schemas.microsoft.com/office/drawing/2014/main" id="{0CD2D8D8-1C2C-4A33-849A-FE2B1F1002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25" name="Text Box 7">
          <a:extLst>
            <a:ext uri="{FF2B5EF4-FFF2-40B4-BE49-F238E27FC236}">
              <a16:creationId xmlns:a16="http://schemas.microsoft.com/office/drawing/2014/main" id="{451B4252-BEC8-4A2C-BD3E-96E966DF6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26" name="Text Box 7">
          <a:extLst>
            <a:ext uri="{FF2B5EF4-FFF2-40B4-BE49-F238E27FC236}">
              <a16:creationId xmlns:a16="http://schemas.microsoft.com/office/drawing/2014/main" id="{F80421D0-409C-4827-9501-B2283A006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27" name="Text Box 7">
          <a:extLst>
            <a:ext uri="{FF2B5EF4-FFF2-40B4-BE49-F238E27FC236}">
              <a16:creationId xmlns:a16="http://schemas.microsoft.com/office/drawing/2014/main" id="{44410B83-1482-4A93-B02A-957A01DA17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28" name="Text Box 7">
          <a:extLst>
            <a:ext uri="{FF2B5EF4-FFF2-40B4-BE49-F238E27FC236}">
              <a16:creationId xmlns:a16="http://schemas.microsoft.com/office/drawing/2014/main" id="{0F874470-63C5-48C4-AEC5-4DB7DA532A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29" name="Text Box 7">
          <a:extLst>
            <a:ext uri="{FF2B5EF4-FFF2-40B4-BE49-F238E27FC236}">
              <a16:creationId xmlns:a16="http://schemas.microsoft.com/office/drawing/2014/main" id="{696EB3BA-5CB5-4DE7-8972-1A98FC8B3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3730" name="Text Box 7">
          <a:extLst>
            <a:ext uri="{FF2B5EF4-FFF2-40B4-BE49-F238E27FC236}">
              <a16:creationId xmlns:a16="http://schemas.microsoft.com/office/drawing/2014/main" id="{7C720BA6-6059-4F0C-980F-739A018C4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31" name="Text Box 7">
          <a:extLst>
            <a:ext uri="{FF2B5EF4-FFF2-40B4-BE49-F238E27FC236}">
              <a16:creationId xmlns:a16="http://schemas.microsoft.com/office/drawing/2014/main" id="{600A9B49-0438-405B-9492-7E3D36B36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32" name="Text Box 7">
          <a:extLst>
            <a:ext uri="{FF2B5EF4-FFF2-40B4-BE49-F238E27FC236}">
              <a16:creationId xmlns:a16="http://schemas.microsoft.com/office/drawing/2014/main" id="{B25C5B92-6AF5-4BB4-806D-9E5C86C5E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33" name="Text Box 7">
          <a:extLst>
            <a:ext uri="{FF2B5EF4-FFF2-40B4-BE49-F238E27FC236}">
              <a16:creationId xmlns:a16="http://schemas.microsoft.com/office/drawing/2014/main" id="{A69DFF0C-E065-4C71-B1BA-587EE0EE0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34" name="Text Box 7">
          <a:extLst>
            <a:ext uri="{FF2B5EF4-FFF2-40B4-BE49-F238E27FC236}">
              <a16:creationId xmlns:a16="http://schemas.microsoft.com/office/drawing/2014/main" id="{CDEF4062-1B1E-4120-A1BC-CDD9CF25D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35" name="Text Box 7">
          <a:extLst>
            <a:ext uri="{FF2B5EF4-FFF2-40B4-BE49-F238E27FC236}">
              <a16:creationId xmlns:a16="http://schemas.microsoft.com/office/drawing/2014/main" id="{394CB329-694C-4CDF-88BC-C79E1D01B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36" name="Text Box 7">
          <a:extLst>
            <a:ext uri="{FF2B5EF4-FFF2-40B4-BE49-F238E27FC236}">
              <a16:creationId xmlns:a16="http://schemas.microsoft.com/office/drawing/2014/main" id="{274FF15F-75AF-4817-AB2E-E8D2F3C85F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37" name="Text Box 7">
          <a:extLst>
            <a:ext uri="{FF2B5EF4-FFF2-40B4-BE49-F238E27FC236}">
              <a16:creationId xmlns:a16="http://schemas.microsoft.com/office/drawing/2014/main" id="{A400B24A-B91E-421F-8FCE-A85DE8FA4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38" name="Text Box 7">
          <a:extLst>
            <a:ext uri="{FF2B5EF4-FFF2-40B4-BE49-F238E27FC236}">
              <a16:creationId xmlns:a16="http://schemas.microsoft.com/office/drawing/2014/main" id="{AEFA2DC1-C4BB-493A-AB1E-8C5B9EF7B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39" name="Text Box 7">
          <a:extLst>
            <a:ext uri="{FF2B5EF4-FFF2-40B4-BE49-F238E27FC236}">
              <a16:creationId xmlns:a16="http://schemas.microsoft.com/office/drawing/2014/main" id="{672F44BD-0B8B-4430-A676-6AE68E0EDD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40" name="Text Box 7">
          <a:extLst>
            <a:ext uri="{FF2B5EF4-FFF2-40B4-BE49-F238E27FC236}">
              <a16:creationId xmlns:a16="http://schemas.microsoft.com/office/drawing/2014/main" id="{99A547E0-B570-43CA-8AF8-4F49C4981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41" name="Text Box 7">
          <a:extLst>
            <a:ext uri="{FF2B5EF4-FFF2-40B4-BE49-F238E27FC236}">
              <a16:creationId xmlns:a16="http://schemas.microsoft.com/office/drawing/2014/main" id="{EAE4A0B4-A87B-4007-8AF7-D0EC12246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42" name="Text Box 7">
          <a:extLst>
            <a:ext uri="{FF2B5EF4-FFF2-40B4-BE49-F238E27FC236}">
              <a16:creationId xmlns:a16="http://schemas.microsoft.com/office/drawing/2014/main" id="{95884D4D-D5DD-45EA-89FD-9193712E1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43" name="Text Box 7">
          <a:extLst>
            <a:ext uri="{FF2B5EF4-FFF2-40B4-BE49-F238E27FC236}">
              <a16:creationId xmlns:a16="http://schemas.microsoft.com/office/drawing/2014/main" id="{ABEEB1F1-3934-4C36-B1CF-E3E36178F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44" name="Text Box 7">
          <a:extLst>
            <a:ext uri="{FF2B5EF4-FFF2-40B4-BE49-F238E27FC236}">
              <a16:creationId xmlns:a16="http://schemas.microsoft.com/office/drawing/2014/main" id="{B311C3DF-3B58-4113-89A4-92036357A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45" name="Text Box 7">
          <a:extLst>
            <a:ext uri="{FF2B5EF4-FFF2-40B4-BE49-F238E27FC236}">
              <a16:creationId xmlns:a16="http://schemas.microsoft.com/office/drawing/2014/main" id="{9922D1B2-0D53-48A8-91CD-7DA5F635A7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46" name="Text Box 7">
          <a:extLst>
            <a:ext uri="{FF2B5EF4-FFF2-40B4-BE49-F238E27FC236}">
              <a16:creationId xmlns:a16="http://schemas.microsoft.com/office/drawing/2014/main" id="{18DAB8E0-4EC5-4879-A00B-D84CC5526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47" name="Text Box 7">
          <a:extLst>
            <a:ext uri="{FF2B5EF4-FFF2-40B4-BE49-F238E27FC236}">
              <a16:creationId xmlns:a16="http://schemas.microsoft.com/office/drawing/2014/main" id="{2E9E1AE6-22FC-46BE-A219-9FE28A5A3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48" name="Text Box 7">
          <a:extLst>
            <a:ext uri="{FF2B5EF4-FFF2-40B4-BE49-F238E27FC236}">
              <a16:creationId xmlns:a16="http://schemas.microsoft.com/office/drawing/2014/main" id="{C3028702-83AA-42E4-9E22-1D1B648C40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49" name="Text Box 7">
          <a:extLst>
            <a:ext uri="{FF2B5EF4-FFF2-40B4-BE49-F238E27FC236}">
              <a16:creationId xmlns:a16="http://schemas.microsoft.com/office/drawing/2014/main" id="{BE010768-C5A3-45F6-BFD2-2E69AF7C7C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50" name="Text Box 7">
          <a:extLst>
            <a:ext uri="{FF2B5EF4-FFF2-40B4-BE49-F238E27FC236}">
              <a16:creationId xmlns:a16="http://schemas.microsoft.com/office/drawing/2014/main" id="{5C84EAF5-0777-423D-BB9D-1DA459C64A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51" name="Text Box 7">
          <a:extLst>
            <a:ext uri="{FF2B5EF4-FFF2-40B4-BE49-F238E27FC236}">
              <a16:creationId xmlns:a16="http://schemas.microsoft.com/office/drawing/2014/main" id="{4351DB43-F453-4892-88A1-F0E2D2A8B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52" name="Text Box 7">
          <a:extLst>
            <a:ext uri="{FF2B5EF4-FFF2-40B4-BE49-F238E27FC236}">
              <a16:creationId xmlns:a16="http://schemas.microsoft.com/office/drawing/2014/main" id="{8AED6E4D-3FAF-43C3-A704-B75307512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53" name="Text Box 7">
          <a:extLst>
            <a:ext uri="{FF2B5EF4-FFF2-40B4-BE49-F238E27FC236}">
              <a16:creationId xmlns:a16="http://schemas.microsoft.com/office/drawing/2014/main" id="{6C6EDC6A-DD9C-4708-B2E9-90940F6C0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54" name="Text Box 7">
          <a:extLst>
            <a:ext uri="{FF2B5EF4-FFF2-40B4-BE49-F238E27FC236}">
              <a16:creationId xmlns:a16="http://schemas.microsoft.com/office/drawing/2014/main" id="{F1781E06-A906-4668-B383-CACB6A6F36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55" name="Text Box 7">
          <a:extLst>
            <a:ext uri="{FF2B5EF4-FFF2-40B4-BE49-F238E27FC236}">
              <a16:creationId xmlns:a16="http://schemas.microsoft.com/office/drawing/2014/main" id="{FFDA7314-5E35-4C66-AC76-C9F719337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56" name="Text Box 7">
          <a:extLst>
            <a:ext uri="{FF2B5EF4-FFF2-40B4-BE49-F238E27FC236}">
              <a16:creationId xmlns:a16="http://schemas.microsoft.com/office/drawing/2014/main" id="{2F4BE9F9-2953-473E-91DE-2E6C0C601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57" name="Text Box 7">
          <a:extLst>
            <a:ext uri="{FF2B5EF4-FFF2-40B4-BE49-F238E27FC236}">
              <a16:creationId xmlns:a16="http://schemas.microsoft.com/office/drawing/2014/main" id="{5236D85F-0592-46B1-BBBC-D655DCF1A5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58" name="Text Box 7">
          <a:extLst>
            <a:ext uri="{FF2B5EF4-FFF2-40B4-BE49-F238E27FC236}">
              <a16:creationId xmlns:a16="http://schemas.microsoft.com/office/drawing/2014/main" id="{38FDB4A6-598D-4449-8FE4-0332F24AD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59" name="Text Box 7">
          <a:extLst>
            <a:ext uri="{FF2B5EF4-FFF2-40B4-BE49-F238E27FC236}">
              <a16:creationId xmlns:a16="http://schemas.microsoft.com/office/drawing/2014/main" id="{DB0E8504-94A9-4331-A602-A17C84D63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60" name="Text Box 7">
          <a:extLst>
            <a:ext uri="{FF2B5EF4-FFF2-40B4-BE49-F238E27FC236}">
              <a16:creationId xmlns:a16="http://schemas.microsoft.com/office/drawing/2014/main" id="{211FD48F-847C-41A3-B5CC-1A486BD2A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61" name="Text Box 7">
          <a:extLst>
            <a:ext uri="{FF2B5EF4-FFF2-40B4-BE49-F238E27FC236}">
              <a16:creationId xmlns:a16="http://schemas.microsoft.com/office/drawing/2014/main" id="{2CE37F31-B498-4984-8845-D7DEDC76BC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62" name="Text Box 7">
          <a:extLst>
            <a:ext uri="{FF2B5EF4-FFF2-40B4-BE49-F238E27FC236}">
              <a16:creationId xmlns:a16="http://schemas.microsoft.com/office/drawing/2014/main" id="{52658812-78D7-4CB4-AD17-18383D42A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63" name="Text Box 7">
          <a:extLst>
            <a:ext uri="{FF2B5EF4-FFF2-40B4-BE49-F238E27FC236}">
              <a16:creationId xmlns:a16="http://schemas.microsoft.com/office/drawing/2014/main" id="{A0E55A34-DA87-461B-AA50-B09F25B768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64" name="Text Box 7">
          <a:extLst>
            <a:ext uri="{FF2B5EF4-FFF2-40B4-BE49-F238E27FC236}">
              <a16:creationId xmlns:a16="http://schemas.microsoft.com/office/drawing/2014/main" id="{195D0508-9185-4568-B70A-01C427F34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65" name="Text Box 7">
          <a:extLst>
            <a:ext uri="{FF2B5EF4-FFF2-40B4-BE49-F238E27FC236}">
              <a16:creationId xmlns:a16="http://schemas.microsoft.com/office/drawing/2014/main" id="{DA71C4D4-F288-4C9C-B4FA-06471FD94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66" name="Text Box 7">
          <a:extLst>
            <a:ext uri="{FF2B5EF4-FFF2-40B4-BE49-F238E27FC236}">
              <a16:creationId xmlns:a16="http://schemas.microsoft.com/office/drawing/2014/main" id="{43374E17-04A8-4FAB-8345-D9DBA7B64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67" name="Text Box 7">
          <a:extLst>
            <a:ext uri="{FF2B5EF4-FFF2-40B4-BE49-F238E27FC236}">
              <a16:creationId xmlns:a16="http://schemas.microsoft.com/office/drawing/2014/main" id="{6D35AEE2-CFE9-4DB1-8A1B-0123AE478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68" name="Text Box 7">
          <a:extLst>
            <a:ext uri="{FF2B5EF4-FFF2-40B4-BE49-F238E27FC236}">
              <a16:creationId xmlns:a16="http://schemas.microsoft.com/office/drawing/2014/main" id="{7935789F-A5D5-4F9F-BAAA-FF497A0A9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69" name="Text Box 7">
          <a:extLst>
            <a:ext uri="{FF2B5EF4-FFF2-40B4-BE49-F238E27FC236}">
              <a16:creationId xmlns:a16="http://schemas.microsoft.com/office/drawing/2014/main" id="{82E8547B-DDB8-46B9-B7BB-AA53F0780B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70" name="Text Box 7">
          <a:extLst>
            <a:ext uri="{FF2B5EF4-FFF2-40B4-BE49-F238E27FC236}">
              <a16:creationId xmlns:a16="http://schemas.microsoft.com/office/drawing/2014/main" id="{54992119-A983-49B8-A3B4-286EC8140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71" name="Text Box 7">
          <a:extLst>
            <a:ext uri="{FF2B5EF4-FFF2-40B4-BE49-F238E27FC236}">
              <a16:creationId xmlns:a16="http://schemas.microsoft.com/office/drawing/2014/main" id="{C6F68CFC-1953-4A1B-A301-375453712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72" name="Text Box 7">
          <a:extLst>
            <a:ext uri="{FF2B5EF4-FFF2-40B4-BE49-F238E27FC236}">
              <a16:creationId xmlns:a16="http://schemas.microsoft.com/office/drawing/2014/main" id="{51C6F1AF-5A4A-43BA-8672-D8BE9CFC27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73" name="Text Box 7">
          <a:extLst>
            <a:ext uri="{FF2B5EF4-FFF2-40B4-BE49-F238E27FC236}">
              <a16:creationId xmlns:a16="http://schemas.microsoft.com/office/drawing/2014/main" id="{8C2F6883-AF6E-4A27-898D-30FA5F114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74" name="Text Box 7">
          <a:extLst>
            <a:ext uri="{FF2B5EF4-FFF2-40B4-BE49-F238E27FC236}">
              <a16:creationId xmlns:a16="http://schemas.microsoft.com/office/drawing/2014/main" id="{30AE1232-FEF8-44AA-8CFC-DD17182118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75" name="Text Box 7">
          <a:extLst>
            <a:ext uri="{FF2B5EF4-FFF2-40B4-BE49-F238E27FC236}">
              <a16:creationId xmlns:a16="http://schemas.microsoft.com/office/drawing/2014/main" id="{0A0C2561-47E9-4D16-8159-0A92C598C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76" name="Text Box 7">
          <a:extLst>
            <a:ext uri="{FF2B5EF4-FFF2-40B4-BE49-F238E27FC236}">
              <a16:creationId xmlns:a16="http://schemas.microsoft.com/office/drawing/2014/main" id="{25F0D48D-1106-40C2-B3F1-3749DDCD2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77" name="Text Box 7">
          <a:extLst>
            <a:ext uri="{FF2B5EF4-FFF2-40B4-BE49-F238E27FC236}">
              <a16:creationId xmlns:a16="http://schemas.microsoft.com/office/drawing/2014/main" id="{B0FB437D-0AC2-4C9F-9BDE-F98F9DF909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78" name="Text Box 7">
          <a:extLst>
            <a:ext uri="{FF2B5EF4-FFF2-40B4-BE49-F238E27FC236}">
              <a16:creationId xmlns:a16="http://schemas.microsoft.com/office/drawing/2014/main" id="{6606AA2B-9FE9-426E-B487-D5F7A7F847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79" name="Text Box 7">
          <a:extLst>
            <a:ext uri="{FF2B5EF4-FFF2-40B4-BE49-F238E27FC236}">
              <a16:creationId xmlns:a16="http://schemas.microsoft.com/office/drawing/2014/main" id="{9C48D33B-4103-465C-90BC-530BEDDE2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80" name="Text Box 7">
          <a:extLst>
            <a:ext uri="{FF2B5EF4-FFF2-40B4-BE49-F238E27FC236}">
              <a16:creationId xmlns:a16="http://schemas.microsoft.com/office/drawing/2014/main" id="{E34BA554-E4C7-4877-9659-44274D34D9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81" name="Text Box 7">
          <a:extLst>
            <a:ext uri="{FF2B5EF4-FFF2-40B4-BE49-F238E27FC236}">
              <a16:creationId xmlns:a16="http://schemas.microsoft.com/office/drawing/2014/main" id="{1C7BD385-F43B-4E73-B2C9-45E9EFA00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82" name="Text Box 7">
          <a:extLst>
            <a:ext uri="{FF2B5EF4-FFF2-40B4-BE49-F238E27FC236}">
              <a16:creationId xmlns:a16="http://schemas.microsoft.com/office/drawing/2014/main" id="{A96645F4-D01C-4BAF-9840-6DB99DE16E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83" name="Text Box 7">
          <a:extLst>
            <a:ext uri="{FF2B5EF4-FFF2-40B4-BE49-F238E27FC236}">
              <a16:creationId xmlns:a16="http://schemas.microsoft.com/office/drawing/2014/main" id="{DFA83CB2-A4AC-4B22-9E84-F84E2C1DF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84" name="Text Box 7">
          <a:extLst>
            <a:ext uri="{FF2B5EF4-FFF2-40B4-BE49-F238E27FC236}">
              <a16:creationId xmlns:a16="http://schemas.microsoft.com/office/drawing/2014/main" id="{AB2DA00D-EA98-41C0-ABFD-1B6D3F428C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85" name="Text Box 7">
          <a:extLst>
            <a:ext uri="{FF2B5EF4-FFF2-40B4-BE49-F238E27FC236}">
              <a16:creationId xmlns:a16="http://schemas.microsoft.com/office/drawing/2014/main" id="{78BF09EC-869F-44B9-AC8A-BB2C55CFE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86" name="Text Box 7">
          <a:extLst>
            <a:ext uri="{FF2B5EF4-FFF2-40B4-BE49-F238E27FC236}">
              <a16:creationId xmlns:a16="http://schemas.microsoft.com/office/drawing/2014/main" id="{1F773D10-76FD-4B37-ADD2-F0C15C60A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87" name="Text Box 7">
          <a:extLst>
            <a:ext uri="{FF2B5EF4-FFF2-40B4-BE49-F238E27FC236}">
              <a16:creationId xmlns:a16="http://schemas.microsoft.com/office/drawing/2014/main" id="{1F26C1C7-B8A2-4147-99D2-CAFCE91ED5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88" name="Text Box 7">
          <a:extLst>
            <a:ext uri="{FF2B5EF4-FFF2-40B4-BE49-F238E27FC236}">
              <a16:creationId xmlns:a16="http://schemas.microsoft.com/office/drawing/2014/main" id="{1DC0B6FE-66B6-45DD-B4B4-7BAD3FA83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89" name="Text Box 7">
          <a:extLst>
            <a:ext uri="{FF2B5EF4-FFF2-40B4-BE49-F238E27FC236}">
              <a16:creationId xmlns:a16="http://schemas.microsoft.com/office/drawing/2014/main" id="{CD6E294C-E83E-4FBD-81F3-0432410073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90" name="Text Box 7">
          <a:extLst>
            <a:ext uri="{FF2B5EF4-FFF2-40B4-BE49-F238E27FC236}">
              <a16:creationId xmlns:a16="http://schemas.microsoft.com/office/drawing/2014/main" id="{645AAF46-4152-43AF-9FD1-549A997C9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91" name="Text Box 7">
          <a:extLst>
            <a:ext uri="{FF2B5EF4-FFF2-40B4-BE49-F238E27FC236}">
              <a16:creationId xmlns:a16="http://schemas.microsoft.com/office/drawing/2014/main" id="{520E6998-9310-42B2-A593-EFD004FF1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92" name="Text Box 7">
          <a:extLst>
            <a:ext uri="{FF2B5EF4-FFF2-40B4-BE49-F238E27FC236}">
              <a16:creationId xmlns:a16="http://schemas.microsoft.com/office/drawing/2014/main" id="{D398246E-BC06-4B2E-9822-048CEE2C3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93" name="Text Box 7">
          <a:extLst>
            <a:ext uri="{FF2B5EF4-FFF2-40B4-BE49-F238E27FC236}">
              <a16:creationId xmlns:a16="http://schemas.microsoft.com/office/drawing/2014/main" id="{AEA4DA76-01A0-437D-A5FF-DE218419C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94" name="Text Box 7">
          <a:extLst>
            <a:ext uri="{FF2B5EF4-FFF2-40B4-BE49-F238E27FC236}">
              <a16:creationId xmlns:a16="http://schemas.microsoft.com/office/drawing/2014/main" id="{D729150D-6EFF-4CEA-B792-8A3542D75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95" name="Text Box 7">
          <a:extLst>
            <a:ext uri="{FF2B5EF4-FFF2-40B4-BE49-F238E27FC236}">
              <a16:creationId xmlns:a16="http://schemas.microsoft.com/office/drawing/2014/main" id="{25B3B699-8438-4552-8980-D7977FB900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96" name="Text Box 7">
          <a:extLst>
            <a:ext uri="{FF2B5EF4-FFF2-40B4-BE49-F238E27FC236}">
              <a16:creationId xmlns:a16="http://schemas.microsoft.com/office/drawing/2014/main" id="{0E15E9C6-8263-4A43-9ACA-D275C03B50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97" name="Text Box 7">
          <a:extLst>
            <a:ext uri="{FF2B5EF4-FFF2-40B4-BE49-F238E27FC236}">
              <a16:creationId xmlns:a16="http://schemas.microsoft.com/office/drawing/2014/main" id="{12A6FE69-757C-47D6-A0A5-218EBDBC64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98" name="Text Box 7">
          <a:extLst>
            <a:ext uri="{FF2B5EF4-FFF2-40B4-BE49-F238E27FC236}">
              <a16:creationId xmlns:a16="http://schemas.microsoft.com/office/drawing/2014/main" id="{86966EF7-8DA8-4D69-8FBC-11435D2EB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799" name="Text Box 7">
          <a:extLst>
            <a:ext uri="{FF2B5EF4-FFF2-40B4-BE49-F238E27FC236}">
              <a16:creationId xmlns:a16="http://schemas.microsoft.com/office/drawing/2014/main" id="{B30EF1BD-E1FE-4323-B9CA-26F48D7035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00" name="Text Box 7">
          <a:extLst>
            <a:ext uri="{FF2B5EF4-FFF2-40B4-BE49-F238E27FC236}">
              <a16:creationId xmlns:a16="http://schemas.microsoft.com/office/drawing/2014/main" id="{3B93D5E7-385D-4D04-B067-1BE0A48D7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01" name="Text Box 7">
          <a:extLst>
            <a:ext uri="{FF2B5EF4-FFF2-40B4-BE49-F238E27FC236}">
              <a16:creationId xmlns:a16="http://schemas.microsoft.com/office/drawing/2014/main" id="{2229233F-E056-4608-941B-9EC4EF033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02" name="Text Box 7">
          <a:extLst>
            <a:ext uri="{FF2B5EF4-FFF2-40B4-BE49-F238E27FC236}">
              <a16:creationId xmlns:a16="http://schemas.microsoft.com/office/drawing/2014/main" id="{FD026A9C-CA1E-40E6-8BD1-FB9F94739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03" name="Text Box 7">
          <a:extLst>
            <a:ext uri="{FF2B5EF4-FFF2-40B4-BE49-F238E27FC236}">
              <a16:creationId xmlns:a16="http://schemas.microsoft.com/office/drawing/2014/main" id="{9A662947-85B7-4CE8-947B-1EF0C61DE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04" name="Text Box 7">
          <a:extLst>
            <a:ext uri="{FF2B5EF4-FFF2-40B4-BE49-F238E27FC236}">
              <a16:creationId xmlns:a16="http://schemas.microsoft.com/office/drawing/2014/main" id="{61F8BA9B-0AB4-4564-BFB1-49A81F937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05" name="Text Box 7">
          <a:extLst>
            <a:ext uri="{FF2B5EF4-FFF2-40B4-BE49-F238E27FC236}">
              <a16:creationId xmlns:a16="http://schemas.microsoft.com/office/drawing/2014/main" id="{38A1A875-79B3-48E6-8D92-2201B73F3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06" name="Text Box 7">
          <a:extLst>
            <a:ext uri="{FF2B5EF4-FFF2-40B4-BE49-F238E27FC236}">
              <a16:creationId xmlns:a16="http://schemas.microsoft.com/office/drawing/2014/main" id="{881A56DD-D0B2-4443-BCCC-BB834A1D69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07" name="Text Box 7">
          <a:extLst>
            <a:ext uri="{FF2B5EF4-FFF2-40B4-BE49-F238E27FC236}">
              <a16:creationId xmlns:a16="http://schemas.microsoft.com/office/drawing/2014/main" id="{F911608E-3769-44A7-A8A8-B646FD32E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08" name="Text Box 7">
          <a:extLst>
            <a:ext uri="{FF2B5EF4-FFF2-40B4-BE49-F238E27FC236}">
              <a16:creationId xmlns:a16="http://schemas.microsoft.com/office/drawing/2014/main" id="{960A6F4C-DF0F-4A4C-B977-3EC127A096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09" name="Text Box 7">
          <a:extLst>
            <a:ext uri="{FF2B5EF4-FFF2-40B4-BE49-F238E27FC236}">
              <a16:creationId xmlns:a16="http://schemas.microsoft.com/office/drawing/2014/main" id="{64D99875-D882-4DDF-A0E4-10CBB1CBB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10" name="Text Box 7">
          <a:extLst>
            <a:ext uri="{FF2B5EF4-FFF2-40B4-BE49-F238E27FC236}">
              <a16:creationId xmlns:a16="http://schemas.microsoft.com/office/drawing/2014/main" id="{86788F45-644F-4E89-BEF9-88AD193B79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11" name="Text Box 7">
          <a:extLst>
            <a:ext uri="{FF2B5EF4-FFF2-40B4-BE49-F238E27FC236}">
              <a16:creationId xmlns:a16="http://schemas.microsoft.com/office/drawing/2014/main" id="{91AC1C41-36D0-47B2-A032-E4E21A348B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12" name="Text Box 7">
          <a:extLst>
            <a:ext uri="{FF2B5EF4-FFF2-40B4-BE49-F238E27FC236}">
              <a16:creationId xmlns:a16="http://schemas.microsoft.com/office/drawing/2014/main" id="{52C9A8E6-464B-4E95-8E0F-27DC4C5A6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13" name="Text Box 7">
          <a:extLst>
            <a:ext uri="{FF2B5EF4-FFF2-40B4-BE49-F238E27FC236}">
              <a16:creationId xmlns:a16="http://schemas.microsoft.com/office/drawing/2014/main" id="{63C85E56-CD90-4CF8-884F-8AAA19F04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14" name="Text Box 7">
          <a:extLst>
            <a:ext uri="{FF2B5EF4-FFF2-40B4-BE49-F238E27FC236}">
              <a16:creationId xmlns:a16="http://schemas.microsoft.com/office/drawing/2014/main" id="{F6C6F3B9-B739-4B1D-9CF8-26E71EA8E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15" name="Text Box 7">
          <a:extLst>
            <a:ext uri="{FF2B5EF4-FFF2-40B4-BE49-F238E27FC236}">
              <a16:creationId xmlns:a16="http://schemas.microsoft.com/office/drawing/2014/main" id="{A2CDC6AB-5D64-415F-A080-D387BD49A0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16" name="Text Box 7">
          <a:extLst>
            <a:ext uri="{FF2B5EF4-FFF2-40B4-BE49-F238E27FC236}">
              <a16:creationId xmlns:a16="http://schemas.microsoft.com/office/drawing/2014/main" id="{90F0C351-44D4-4C68-B038-982CA3A5EA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17" name="Text Box 7">
          <a:extLst>
            <a:ext uri="{FF2B5EF4-FFF2-40B4-BE49-F238E27FC236}">
              <a16:creationId xmlns:a16="http://schemas.microsoft.com/office/drawing/2014/main" id="{98AA6402-F56A-4FD7-8219-41757684B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18" name="Text Box 7">
          <a:extLst>
            <a:ext uri="{FF2B5EF4-FFF2-40B4-BE49-F238E27FC236}">
              <a16:creationId xmlns:a16="http://schemas.microsoft.com/office/drawing/2014/main" id="{DDB2A925-5385-49E8-8953-6DDB24AB9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19" name="Text Box 7">
          <a:extLst>
            <a:ext uri="{FF2B5EF4-FFF2-40B4-BE49-F238E27FC236}">
              <a16:creationId xmlns:a16="http://schemas.microsoft.com/office/drawing/2014/main" id="{DD9BC26B-09BA-489F-913C-3452726868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20" name="Text Box 7">
          <a:extLst>
            <a:ext uri="{FF2B5EF4-FFF2-40B4-BE49-F238E27FC236}">
              <a16:creationId xmlns:a16="http://schemas.microsoft.com/office/drawing/2014/main" id="{D7B5C39E-6B35-4D66-896B-8B1FA9452E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21" name="Text Box 7">
          <a:extLst>
            <a:ext uri="{FF2B5EF4-FFF2-40B4-BE49-F238E27FC236}">
              <a16:creationId xmlns:a16="http://schemas.microsoft.com/office/drawing/2014/main" id="{150ACA50-EFC8-4E68-90CB-90C96F4F0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22" name="Text Box 7">
          <a:extLst>
            <a:ext uri="{FF2B5EF4-FFF2-40B4-BE49-F238E27FC236}">
              <a16:creationId xmlns:a16="http://schemas.microsoft.com/office/drawing/2014/main" id="{6138E61E-A200-4335-A75F-FB444B33F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23" name="Text Box 7">
          <a:extLst>
            <a:ext uri="{FF2B5EF4-FFF2-40B4-BE49-F238E27FC236}">
              <a16:creationId xmlns:a16="http://schemas.microsoft.com/office/drawing/2014/main" id="{06B1AE96-AF65-46D7-A887-1AFAA6640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24" name="Text Box 7">
          <a:extLst>
            <a:ext uri="{FF2B5EF4-FFF2-40B4-BE49-F238E27FC236}">
              <a16:creationId xmlns:a16="http://schemas.microsoft.com/office/drawing/2014/main" id="{3CD30EF5-8B0A-4797-AF07-1DEF32E17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25" name="Text Box 7">
          <a:extLst>
            <a:ext uri="{FF2B5EF4-FFF2-40B4-BE49-F238E27FC236}">
              <a16:creationId xmlns:a16="http://schemas.microsoft.com/office/drawing/2014/main" id="{EF870460-3809-4A46-9CA7-0AC1B2FC6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26" name="Text Box 7">
          <a:extLst>
            <a:ext uri="{FF2B5EF4-FFF2-40B4-BE49-F238E27FC236}">
              <a16:creationId xmlns:a16="http://schemas.microsoft.com/office/drawing/2014/main" id="{946A650E-20D0-436B-B0B9-3FC01A5EDE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27" name="Text Box 7">
          <a:extLst>
            <a:ext uri="{FF2B5EF4-FFF2-40B4-BE49-F238E27FC236}">
              <a16:creationId xmlns:a16="http://schemas.microsoft.com/office/drawing/2014/main" id="{2442FE54-2B7A-4C81-B342-98472A211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28" name="Text Box 7">
          <a:extLst>
            <a:ext uri="{FF2B5EF4-FFF2-40B4-BE49-F238E27FC236}">
              <a16:creationId xmlns:a16="http://schemas.microsoft.com/office/drawing/2014/main" id="{714C9A96-3B4F-450E-B934-C27C3775E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29" name="Text Box 7">
          <a:extLst>
            <a:ext uri="{FF2B5EF4-FFF2-40B4-BE49-F238E27FC236}">
              <a16:creationId xmlns:a16="http://schemas.microsoft.com/office/drawing/2014/main" id="{57D9F474-18E1-4AD6-9346-542A4A17F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30" name="Text Box 7">
          <a:extLst>
            <a:ext uri="{FF2B5EF4-FFF2-40B4-BE49-F238E27FC236}">
              <a16:creationId xmlns:a16="http://schemas.microsoft.com/office/drawing/2014/main" id="{AE6D797B-108A-4583-939B-3B8CFC65CE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31" name="Text Box 7">
          <a:extLst>
            <a:ext uri="{FF2B5EF4-FFF2-40B4-BE49-F238E27FC236}">
              <a16:creationId xmlns:a16="http://schemas.microsoft.com/office/drawing/2014/main" id="{70B22E46-5B83-4FCE-A43B-1F508CE26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32" name="Text Box 7">
          <a:extLst>
            <a:ext uri="{FF2B5EF4-FFF2-40B4-BE49-F238E27FC236}">
              <a16:creationId xmlns:a16="http://schemas.microsoft.com/office/drawing/2014/main" id="{75762454-309A-47D9-9DD8-0C167E31F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33" name="Text Box 7">
          <a:extLst>
            <a:ext uri="{FF2B5EF4-FFF2-40B4-BE49-F238E27FC236}">
              <a16:creationId xmlns:a16="http://schemas.microsoft.com/office/drawing/2014/main" id="{803A0F38-BE26-4043-9000-36785C400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34" name="Text Box 7">
          <a:extLst>
            <a:ext uri="{FF2B5EF4-FFF2-40B4-BE49-F238E27FC236}">
              <a16:creationId xmlns:a16="http://schemas.microsoft.com/office/drawing/2014/main" id="{77CDC88D-5262-4D65-8B45-A7B95304A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35" name="Text Box 7">
          <a:extLst>
            <a:ext uri="{FF2B5EF4-FFF2-40B4-BE49-F238E27FC236}">
              <a16:creationId xmlns:a16="http://schemas.microsoft.com/office/drawing/2014/main" id="{5519B95C-5E5F-47A7-B955-7AD2FF9FA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36" name="Text Box 7">
          <a:extLst>
            <a:ext uri="{FF2B5EF4-FFF2-40B4-BE49-F238E27FC236}">
              <a16:creationId xmlns:a16="http://schemas.microsoft.com/office/drawing/2014/main" id="{0299724E-277F-4D30-83C1-D0B7A58585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37" name="Text Box 7">
          <a:extLst>
            <a:ext uri="{FF2B5EF4-FFF2-40B4-BE49-F238E27FC236}">
              <a16:creationId xmlns:a16="http://schemas.microsoft.com/office/drawing/2014/main" id="{FED99E05-B4C4-4B9E-A35B-7351464BC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38" name="Text Box 7">
          <a:extLst>
            <a:ext uri="{FF2B5EF4-FFF2-40B4-BE49-F238E27FC236}">
              <a16:creationId xmlns:a16="http://schemas.microsoft.com/office/drawing/2014/main" id="{D8CC1D8D-F31F-4403-BC6D-32E436031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39" name="Text Box 7">
          <a:extLst>
            <a:ext uri="{FF2B5EF4-FFF2-40B4-BE49-F238E27FC236}">
              <a16:creationId xmlns:a16="http://schemas.microsoft.com/office/drawing/2014/main" id="{489EEDC0-69FD-4486-BCF2-6190A710D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40" name="Text Box 7">
          <a:extLst>
            <a:ext uri="{FF2B5EF4-FFF2-40B4-BE49-F238E27FC236}">
              <a16:creationId xmlns:a16="http://schemas.microsoft.com/office/drawing/2014/main" id="{36095652-7AF3-4DDC-85F7-EAE967898F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41" name="Text Box 7">
          <a:extLst>
            <a:ext uri="{FF2B5EF4-FFF2-40B4-BE49-F238E27FC236}">
              <a16:creationId xmlns:a16="http://schemas.microsoft.com/office/drawing/2014/main" id="{7BE6D5BF-23B9-400C-8784-8E2AFE7C9D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42" name="Text Box 7">
          <a:extLst>
            <a:ext uri="{FF2B5EF4-FFF2-40B4-BE49-F238E27FC236}">
              <a16:creationId xmlns:a16="http://schemas.microsoft.com/office/drawing/2014/main" id="{968483C1-207C-4FEE-A8B2-34D1E2BDC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43" name="Text Box 7">
          <a:extLst>
            <a:ext uri="{FF2B5EF4-FFF2-40B4-BE49-F238E27FC236}">
              <a16:creationId xmlns:a16="http://schemas.microsoft.com/office/drawing/2014/main" id="{0C77E806-CC8D-4F3E-A848-06B7D45C78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44" name="Text Box 7">
          <a:extLst>
            <a:ext uri="{FF2B5EF4-FFF2-40B4-BE49-F238E27FC236}">
              <a16:creationId xmlns:a16="http://schemas.microsoft.com/office/drawing/2014/main" id="{0083C926-212A-445D-A483-B3B0E986F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45" name="Text Box 7">
          <a:extLst>
            <a:ext uri="{FF2B5EF4-FFF2-40B4-BE49-F238E27FC236}">
              <a16:creationId xmlns:a16="http://schemas.microsoft.com/office/drawing/2014/main" id="{50432CB8-2BB6-4E60-BB3D-BF6548452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46" name="Text Box 7">
          <a:extLst>
            <a:ext uri="{FF2B5EF4-FFF2-40B4-BE49-F238E27FC236}">
              <a16:creationId xmlns:a16="http://schemas.microsoft.com/office/drawing/2014/main" id="{80E76EAA-1113-438E-93F6-8A107910F6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47" name="Text Box 7">
          <a:extLst>
            <a:ext uri="{FF2B5EF4-FFF2-40B4-BE49-F238E27FC236}">
              <a16:creationId xmlns:a16="http://schemas.microsoft.com/office/drawing/2014/main" id="{AC36D93F-FF37-4C10-8711-4FB5BEBD65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48" name="Text Box 7">
          <a:extLst>
            <a:ext uri="{FF2B5EF4-FFF2-40B4-BE49-F238E27FC236}">
              <a16:creationId xmlns:a16="http://schemas.microsoft.com/office/drawing/2014/main" id="{CA36736C-31DE-45BA-A101-8B8FFC8232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49" name="Text Box 7">
          <a:extLst>
            <a:ext uri="{FF2B5EF4-FFF2-40B4-BE49-F238E27FC236}">
              <a16:creationId xmlns:a16="http://schemas.microsoft.com/office/drawing/2014/main" id="{0A88EB18-5085-469A-836F-A1C418FD7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50" name="Text Box 7">
          <a:extLst>
            <a:ext uri="{FF2B5EF4-FFF2-40B4-BE49-F238E27FC236}">
              <a16:creationId xmlns:a16="http://schemas.microsoft.com/office/drawing/2014/main" id="{7EA781B3-FC81-4971-8AE7-7DF77ADF9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51" name="Text Box 7">
          <a:extLst>
            <a:ext uri="{FF2B5EF4-FFF2-40B4-BE49-F238E27FC236}">
              <a16:creationId xmlns:a16="http://schemas.microsoft.com/office/drawing/2014/main" id="{22CA3441-4CD8-42BF-8B91-8C7535D77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52" name="Text Box 7">
          <a:extLst>
            <a:ext uri="{FF2B5EF4-FFF2-40B4-BE49-F238E27FC236}">
              <a16:creationId xmlns:a16="http://schemas.microsoft.com/office/drawing/2014/main" id="{A0E890C5-DE4A-4FEF-9735-C1B422B471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53" name="Text Box 7">
          <a:extLst>
            <a:ext uri="{FF2B5EF4-FFF2-40B4-BE49-F238E27FC236}">
              <a16:creationId xmlns:a16="http://schemas.microsoft.com/office/drawing/2014/main" id="{3888C764-15A3-4079-A439-03CD49F46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54" name="Text Box 7">
          <a:extLst>
            <a:ext uri="{FF2B5EF4-FFF2-40B4-BE49-F238E27FC236}">
              <a16:creationId xmlns:a16="http://schemas.microsoft.com/office/drawing/2014/main" id="{779253C0-4649-4E7E-80B8-B8E9C5C92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55" name="Text Box 7">
          <a:extLst>
            <a:ext uri="{FF2B5EF4-FFF2-40B4-BE49-F238E27FC236}">
              <a16:creationId xmlns:a16="http://schemas.microsoft.com/office/drawing/2014/main" id="{115164AC-58F4-4F8E-9DA2-D951C7AE0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56" name="Text Box 7">
          <a:extLst>
            <a:ext uri="{FF2B5EF4-FFF2-40B4-BE49-F238E27FC236}">
              <a16:creationId xmlns:a16="http://schemas.microsoft.com/office/drawing/2014/main" id="{96B111B1-A9B6-4AE1-9B0F-4058C277D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57" name="Text Box 7">
          <a:extLst>
            <a:ext uri="{FF2B5EF4-FFF2-40B4-BE49-F238E27FC236}">
              <a16:creationId xmlns:a16="http://schemas.microsoft.com/office/drawing/2014/main" id="{F6ED4F76-DD5E-416E-94AA-A906BCD2C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58" name="Text Box 7">
          <a:extLst>
            <a:ext uri="{FF2B5EF4-FFF2-40B4-BE49-F238E27FC236}">
              <a16:creationId xmlns:a16="http://schemas.microsoft.com/office/drawing/2014/main" id="{EEC6E9C8-DDF1-4782-BC5D-5985BF1151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59" name="Text Box 7">
          <a:extLst>
            <a:ext uri="{FF2B5EF4-FFF2-40B4-BE49-F238E27FC236}">
              <a16:creationId xmlns:a16="http://schemas.microsoft.com/office/drawing/2014/main" id="{AD9EA2A2-ED23-49F6-9135-B391203A8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60" name="Text Box 7">
          <a:extLst>
            <a:ext uri="{FF2B5EF4-FFF2-40B4-BE49-F238E27FC236}">
              <a16:creationId xmlns:a16="http://schemas.microsoft.com/office/drawing/2014/main" id="{51AF1979-D046-4249-A508-97E75CB9D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61" name="Text Box 7">
          <a:extLst>
            <a:ext uri="{FF2B5EF4-FFF2-40B4-BE49-F238E27FC236}">
              <a16:creationId xmlns:a16="http://schemas.microsoft.com/office/drawing/2014/main" id="{D905AC2F-B320-4E09-9734-5ACE71974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62" name="Text Box 7">
          <a:extLst>
            <a:ext uri="{FF2B5EF4-FFF2-40B4-BE49-F238E27FC236}">
              <a16:creationId xmlns:a16="http://schemas.microsoft.com/office/drawing/2014/main" id="{B5E6105B-6312-4F2D-9261-CF8A688BA2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63" name="Text Box 7">
          <a:extLst>
            <a:ext uri="{FF2B5EF4-FFF2-40B4-BE49-F238E27FC236}">
              <a16:creationId xmlns:a16="http://schemas.microsoft.com/office/drawing/2014/main" id="{C33A131E-6D0A-4F30-9C9F-3565AF08A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64" name="Text Box 7">
          <a:extLst>
            <a:ext uri="{FF2B5EF4-FFF2-40B4-BE49-F238E27FC236}">
              <a16:creationId xmlns:a16="http://schemas.microsoft.com/office/drawing/2014/main" id="{31F2FBF4-DA46-40FD-8472-C3AE5A7BF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65" name="Text Box 7">
          <a:extLst>
            <a:ext uri="{FF2B5EF4-FFF2-40B4-BE49-F238E27FC236}">
              <a16:creationId xmlns:a16="http://schemas.microsoft.com/office/drawing/2014/main" id="{AFB7395F-B946-48D6-A797-FF6A2468E8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66" name="Text Box 7">
          <a:extLst>
            <a:ext uri="{FF2B5EF4-FFF2-40B4-BE49-F238E27FC236}">
              <a16:creationId xmlns:a16="http://schemas.microsoft.com/office/drawing/2014/main" id="{9F9EBCBB-B0EC-46E8-9F7F-E62DC37193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67" name="Text Box 7">
          <a:extLst>
            <a:ext uri="{FF2B5EF4-FFF2-40B4-BE49-F238E27FC236}">
              <a16:creationId xmlns:a16="http://schemas.microsoft.com/office/drawing/2014/main" id="{F0D949B5-BD24-4206-AB5D-C2876DD64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68" name="Text Box 7">
          <a:extLst>
            <a:ext uri="{FF2B5EF4-FFF2-40B4-BE49-F238E27FC236}">
              <a16:creationId xmlns:a16="http://schemas.microsoft.com/office/drawing/2014/main" id="{F5D1584C-1464-4413-A915-34ECDC61F7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69" name="Text Box 7">
          <a:extLst>
            <a:ext uri="{FF2B5EF4-FFF2-40B4-BE49-F238E27FC236}">
              <a16:creationId xmlns:a16="http://schemas.microsoft.com/office/drawing/2014/main" id="{56CEBBE9-6BA3-402B-99A5-8C49F3AAD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70" name="Text Box 7">
          <a:extLst>
            <a:ext uri="{FF2B5EF4-FFF2-40B4-BE49-F238E27FC236}">
              <a16:creationId xmlns:a16="http://schemas.microsoft.com/office/drawing/2014/main" id="{B99FC072-8716-43FA-AE48-B75EA2CCED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71" name="Text Box 7">
          <a:extLst>
            <a:ext uri="{FF2B5EF4-FFF2-40B4-BE49-F238E27FC236}">
              <a16:creationId xmlns:a16="http://schemas.microsoft.com/office/drawing/2014/main" id="{0FE4CE3F-71CC-4F23-A9B4-0A98954FB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72" name="Text Box 7">
          <a:extLst>
            <a:ext uri="{FF2B5EF4-FFF2-40B4-BE49-F238E27FC236}">
              <a16:creationId xmlns:a16="http://schemas.microsoft.com/office/drawing/2014/main" id="{B45D3A4B-8269-44CC-A4D9-FADCEAB56C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73" name="Text Box 7">
          <a:extLst>
            <a:ext uri="{FF2B5EF4-FFF2-40B4-BE49-F238E27FC236}">
              <a16:creationId xmlns:a16="http://schemas.microsoft.com/office/drawing/2014/main" id="{C2585143-4B27-4D30-8B39-10AD49593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74" name="Text Box 7">
          <a:extLst>
            <a:ext uri="{FF2B5EF4-FFF2-40B4-BE49-F238E27FC236}">
              <a16:creationId xmlns:a16="http://schemas.microsoft.com/office/drawing/2014/main" id="{261746FE-1EE7-4A8B-A9DF-7966C1445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75" name="Text Box 7">
          <a:extLst>
            <a:ext uri="{FF2B5EF4-FFF2-40B4-BE49-F238E27FC236}">
              <a16:creationId xmlns:a16="http://schemas.microsoft.com/office/drawing/2014/main" id="{C8ADBDE8-0BDD-4DFF-91B8-844C67CD9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76" name="Text Box 7">
          <a:extLst>
            <a:ext uri="{FF2B5EF4-FFF2-40B4-BE49-F238E27FC236}">
              <a16:creationId xmlns:a16="http://schemas.microsoft.com/office/drawing/2014/main" id="{3637CCB3-03B3-4FDF-BC96-0BE4E54F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77" name="Text Box 7">
          <a:extLst>
            <a:ext uri="{FF2B5EF4-FFF2-40B4-BE49-F238E27FC236}">
              <a16:creationId xmlns:a16="http://schemas.microsoft.com/office/drawing/2014/main" id="{189125C1-02CC-4135-A03D-D0592EA31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78" name="Text Box 7">
          <a:extLst>
            <a:ext uri="{FF2B5EF4-FFF2-40B4-BE49-F238E27FC236}">
              <a16:creationId xmlns:a16="http://schemas.microsoft.com/office/drawing/2014/main" id="{E2D464FA-D856-489C-8820-C6E4060BF3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79" name="Text Box 7">
          <a:extLst>
            <a:ext uri="{FF2B5EF4-FFF2-40B4-BE49-F238E27FC236}">
              <a16:creationId xmlns:a16="http://schemas.microsoft.com/office/drawing/2014/main" id="{E8A0D9D5-E28E-4AA4-9F4F-67C588375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80" name="Text Box 7">
          <a:extLst>
            <a:ext uri="{FF2B5EF4-FFF2-40B4-BE49-F238E27FC236}">
              <a16:creationId xmlns:a16="http://schemas.microsoft.com/office/drawing/2014/main" id="{125FB198-0444-42CA-91BB-EE7259540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81" name="Text Box 7">
          <a:extLst>
            <a:ext uri="{FF2B5EF4-FFF2-40B4-BE49-F238E27FC236}">
              <a16:creationId xmlns:a16="http://schemas.microsoft.com/office/drawing/2014/main" id="{FD687708-9F37-4E65-B332-8A3B8DB3C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82" name="Text Box 7">
          <a:extLst>
            <a:ext uri="{FF2B5EF4-FFF2-40B4-BE49-F238E27FC236}">
              <a16:creationId xmlns:a16="http://schemas.microsoft.com/office/drawing/2014/main" id="{CF871740-EF69-4440-9BFE-DEBAE12F6C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83" name="Text Box 7">
          <a:extLst>
            <a:ext uri="{FF2B5EF4-FFF2-40B4-BE49-F238E27FC236}">
              <a16:creationId xmlns:a16="http://schemas.microsoft.com/office/drawing/2014/main" id="{6D25D59D-C95E-470B-9B19-C0945FCAB4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84" name="Text Box 7">
          <a:extLst>
            <a:ext uri="{FF2B5EF4-FFF2-40B4-BE49-F238E27FC236}">
              <a16:creationId xmlns:a16="http://schemas.microsoft.com/office/drawing/2014/main" id="{A44D6845-F5DD-4EE0-9325-B1FBAB34A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85" name="Text Box 7">
          <a:extLst>
            <a:ext uri="{FF2B5EF4-FFF2-40B4-BE49-F238E27FC236}">
              <a16:creationId xmlns:a16="http://schemas.microsoft.com/office/drawing/2014/main" id="{17D09848-2D43-4757-8940-5D45C35E5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86" name="Text Box 7">
          <a:extLst>
            <a:ext uri="{FF2B5EF4-FFF2-40B4-BE49-F238E27FC236}">
              <a16:creationId xmlns:a16="http://schemas.microsoft.com/office/drawing/2014/main" id="{9FF24D5D-AE59-48FD-B26D-922E5C22D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87" name="Text Box 7">
          <a:extLst>
            <a:ext uri="{FF2B5EF4-FFF2-40B4-BE49-F238E27FC236}">
              <a16:creationId xmlns:a16="http://schemas.microsoft.com/office/drawing/2014/main" id="{D0B8B571-7F39-4731-82EE-3656B7CAD2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88" name="Text Box 7">
          <a:extLst>
            <a:ext uri="{FF2B5EF4-FFF2-40B4-BE49-F238E27FC236}">
              <a16:creationId xmlns:a16="http://schemas.microsoft.com/office/drawing/2014/main" id="{FBE42834-A59C-4FB3-B182-A8229B44A5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89" name="Text Box 7">
          <a:extLst>
            <a:ext uri="{FF2B5EF4-FFF2-40B4-BE49-F238E27FC236}">
              <a16:creationId xmlns:a16="http://schemas.microsoft.com/office/drawing/2014/main" id="{8C27746F-4DF9-41DB-8914-924AD31B60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90" name="Text Box 7">
          <a:extLst>
            <a:ext uri="{FF2B5EF4-FFF2-40B4-BE49-F238E27FC236}">
              <a16:creationId xmlns:a16="http://schemas.microsoft.com/office/drawing/2014/main" id="{FE5D3B36-F609-40CD-82C5-3C1224912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91" name="Text Box 7">
          <a:extLst>
            <a:ext uri="{FF2B5EF4-FFF2-40B4-BE49-F238E27FC236}">
              <a16:creationId xmlns:a16="http://schemas.microsoft.com/office/drawing/2014/main" id="{9D57EA87-E8DE-4F24-9C90-A7BD4A188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92" name="Text Box 7">
          <a:extLst>
            <a:ext uri="{FF2B5EF4-FFF2-40B4-BE49-F238E27FC236}">
              <a16:creationId xmlns:a16="http://schemas.microsoft.com/office/drawing/2014/main" id="{96E48A25-C5B1-4BC6-98E3-475FC5C4E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93" name="Text Box 7">
          <a:extLst>
            <a:ext uri="{FF2B5EF4-FFF2-40B4-BE49-F238E27FC236}">
              <a16:creationId xmlns:a16="http://schemas.microsoft.com/office/drawing/2014/main" id="{6FB55F17-91B0-407C-B5A4-A68B6A5EE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94" name="Text Box 7">
          <a:extLst>
            <a:ext uri="{FF2B5EF4-FFF2-40B4-BE49-F238E27FC236}">
              <a16:creationId xmlns:a16="http://schemas.microsoft.com/office/drawing/2014/main" id="{C59433C6-FDC7-4224-BA88-8CBF16FA0F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95" name="Text Box 7">
          <a:extLst>
            <a:ext uri="{FF2B5EF4-FFF2-40B4-BE49-F238E27FC236}">
              <a16:creationId xmlns:a16="http://schemas.microsoft.com/office/drawing/2014/main" id="{5C301C3B-8227-49DB-8957-328EF1BC7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96" name="Text Box 7">
          <a:extLst>
            <a:ext uri="{FF2B5EF4-FFF2-40B4-BE49-F238E27FC236}">
              <a16:creationId xmlns:a16="http://schemas.microsoft.com/office/drawing/2014/main" id="{EB57E604-53FA-433B-B42D-CF0A06EA6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97" name="Text Box 7">
          <a:extLst>
            <a:ext uri="{FF2B5EF4-FFF2-40B4-BE49-F238E27FC236}">
              <a16:creationId xmlns:a16="http://schemas.microsoft.com/office/drawing/2014/main" id="{D9DFCB33-0DF7-437C-B3B1-43BB8744C9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98" name="Text Box 7">
          <a:extLst>
            <a:ext uri="{FF2B5EF4-FFF2-40B4-BE49-F238E27FC236}">
              <a16:creationId xmlns:a16="http://schemas.microsoft.com/office/drawing/2014/main" id="{39D002EC-C02A-4A49-A53B-CA3FAD95C3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899" name="Text Box 7">
          <a:extLst>
            <a:ext uri="{FF2B5EF4-FFF2-40B4-BE49-F238E27FC236}">
              <a16:creationId xmlns:a16="http://schemas.microsoft.com/office/drawing/2014/main" id="{71DC6A58-057A-4983-BBDF-E63F1D07D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00" name="Text Box 7">
          <a:extLst>
            <a:ext uri="{FF2B5EF4-FFF2-40B4-BE49-F238E27FC236}">
              <a16:creationId xmlns:a16="http://schemas.microsoft.com/office/drawing/2014/main" id="{A48B538F-D798-4ECA-B578-4D67414D6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01" name="Text Box 7">
          <a:extLst>
            <a:ext uri="{FF2B5EF4-FFF2-40B4-BE49-F238E27FC236}">
              <a16:creationId xmlns:a16="http://schemas.microsoft.com/office/drawing/2014/main" id="{70B0599E-151E-4B0E-9288-0029C398A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02" name="Text Box 7">
          <a:extLst>
            <a:ext uri="{FF2B5EF4-FFF2-40B4-BE49-F238E27FC236}">
              <a16:creationId xmlns:a16="http://schemas.microsoft.com/office/drawing/2014/main" id="{5637E721-1338-406F-ACBB-D9333D710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03" name="Text Box 7">
          <a:extLst>
            <a:ext uri="{FF2B5EF4-FFF2-40B4-BE49-F238E27FC236}">
              <a16:creationId xmlns:a16="http://schemas.microsoft.com/office/drawing/2014/main" id="{A016EFF3-70EA-46A6-8AFB-2FA434B526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04" name="Text Box 7">
          <a:extLst>
            <a:ext uri="{FF2B5EF4-FFF2-40B4-BE49-F238E27FC236}">
              <a16:creationId xmlns:a16="http://schemas.microsoft.com/office/drawing/2014/main" id="{68380FFF-FF08-4F32-BFAC-350F85F9F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05" name="Text Box 7">
          <a:extLst>
            <a:ext uri="{FF2B5EF4-FFF2-40B4-BE49-F238E27FC236}">
              <a16:creationId xmlns:a16="http://schemas.microsoft.com/office/drawing/2014/main" id="{979836D7-6246-43E8-9646-254D8430B9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06" name="Text Box 7">
          <a:extLst>
            <a:ext uri="{FF2B5EF4-FFF2-40B4-BE49-F238E27FC236}">
              <a16:creationId xmlns:a16="http://schemas.microsoft.com/office/drawing/2014/main" id="{74B104E4-9DF8-47BD-A664-C05C8F23FA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07" name="Text Box 7">
          <a:extLst>
            <a:ext uri="{FF2B5EF4-FFF2-40B4-BE49-F238E27FC236}">
              <a16:creationId xmlns:a16="http://schemas.microsoft.com/office/drawing/2014/main" id="{8A041C5F-B75F-4612-BAF1-A2FE917AB0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08" name="Text Box 7">
          <a:extLst>
            <a:ext uri="{FF2B5EF4-FFF2-40B4-BE49-F238E27FC236}">
              <a16:creationId xmlns:a16="http://schemas.microsoft.com/office/drawing/2014/main" id="{33C93F47-9A7F-4F31-AB7F-2FF97002BA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09" name="Text Box 7">
          <a:extLst>
            <a:ext uri="{FF2B5EF4-FFF2-40B4-BE49-F238E27FC236}">
              <a16:creationId xmlns:a16="http://schemas.microsoft.com/office/drawing/2014/main" id="{09BBF214-5C28-4210-AE8A-4CA90210B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10" name="Text Box 7">
          <a:extLst>
            <a:ext uri="{FF2B5EF4-FFF2-40B4-BE49-F238E27FC236}">
              <a16:creationId xmlns:a16="http://schemas.microsoft.com/office/drawing/2014/main" id="{210B7E6E-0364-4FDD-8B6B-635CCEC94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11" name="Text Box 7">
          <a:extLst>
            <a:ext uri="{FF2B5EF4-FFF2-40B4-BE49-F238E27FC236}">
              <a16:creationId xmlns:a16="http://schemas.microsoft.com/office/drawing/2014/main" id="{B40F48C6-C6B7-4D6C-BCFD-EC7FF3542F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3912" name="Text Box 7">
          <a:extLst>
            <a:ext uri="{FF2B5EF4-FFF2-40B4-BE49-F238E27FC236}">
              <a16:creationId xmlns:a16="http://schemas.microsoft.com/office/drawing/2014/main" id="{76935313-9159-41B4-AA3D-41D776AAF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3913" name="Text Box 7">
          <a:extLst>
            <a:ext uri="{FF2B5EF4-FFF2-40B4-BE49-F238E27FC236}">
              <a16:creationId xmlns:a16="http://schemas.microsoft.com/office/drawing/2014/main" id="{4D3F5A0D-5C5B-48A3-B079-6BF4CD70A3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14" name="Text Box 7">
          <a:extLst>
            <a:ext uri="{FF2B5EF4-FFF2-40B4-BE49-F238E27FC236}">
              <a16:creationId xmlns:a16="http://schemas.microsoft.com/office/drawing/2014/main" id="{6C795154-B48C-485A-8177-6E9033822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15" name="Text Box 7">
          <a:extLst>
            <a:ext uri="{FF2B5EF4-FFF2-40B4-BE49-F238E27FC236}">
              <a16:creationId xmlns:a16="http://schemas.microsoft.com/office/drawing/2014/main" id="{B4623F1F-296A-4418-A8D0-2C3BD91C1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16" name="Text Box 7">
          <a:extLst>
            <a:ext uri="{FF2B5EF4-FFF2-40B4-BE49-F238E27FC236}">
              <a16:creationId xmlns:a16="http://schemas.microsoft.com/office/drawing/2014/main" id="{D676969B-F417-4D3E-B0A1-0B08538F3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17" name="Text Box 7">
          <a:extLst>
            <a:ext uri="{FF2B5EF4-FFF2-40B4-BE49-F238E27FC236}">
              <a16:creationId xmlns:a16="http://schemas.microsoft.com/office/drawing/2014/main" id="{5A20F4D1-A2D1-49CD-8D08-E9FD739D78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18" name="Text Box 7">
          <a:extLst>
            <a:ext uri="{FF2B5EF4-FFF2-40B4-BE49-F238E27FC236}">
              <a16:creationId xmlns:a16="http://schemas.microsoft.com/office/drawing/2014/main" id="{174EFC06-8344-4D83-938C-7265E1AD02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19" name="Text Box 7">
          <a:extLst>
            <a:ext uri="{FF2B5EF4-FFF2-40B4-BE49-F238E27FC236}">
              <a16:creationId xmlns:a16="http://schemas.microsoft.com/office/drawing/2014/main" id="{5529C7BA-B70A-4731-8C77-14599091E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20" name="Text Box 7">
          <a:extLst>
            <a:ext uri="{FF2B5EF4-FFF2-40B4-BE49-F238E27FC236}">
              <a16:creationId xmlns:a16="http://schemas.microsoft.com/office/drawing/2014/main" id="{4AFF9C5F-C9B0-4A6D-9D69-6815F2182D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21" name="Text Box 7">
          <a:extLst>
            <a:ext uri="{FF2B5EF4-FFF2-40B4-BE49-F238E27FC236}">
              <a16:creationId xmlns:a16="http://schemas.microsoft.com/office/drawing/2014/main" id="{C6DB6784-3F76-40BB-BFCC-E48062E46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22" name="Text Box 7">
          <a:extLst>
            <a:ext uri="{FF2B5EF4-FFF2-40B4-BE49-F238E27FC236}">
              <a16:creationId xmlns:a16="http://schemas.microsoft.com/office/drawing/2014/main" id="{F2FB57B5-8D4B-4C46-881B-37AF1E451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23" name="Text Box 7">
          <a:extLst>
            <a:ext uri="{FF2B5EF4-FFF2-40B4-BE49-F238E27FC236}">
              <a16:creationId xmlns:a16="http://schemas.microsoft.com/office/drawing/2014/main" id="{5B167929-CD86-4473-B8BD-79E267337E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24" name="Text Box 7">
          <a:extLst>
            <a:ext uri="{FF2B5EF4-FFF2-40B4-BE49-F238E27FC236}">
              <a16:creationId xmlns:a16="http://schemas.microsoft.com/office/drawing/2014/main" id="{710333E0-D0A8-4E05-BC21-1C14A5110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25" name="Text Box 7">
          <a:extLst>
            <a:ext uri="{FF2B5EF4-FFF2-40B4-BE49-F238E27FC236}">
              <a16:creationId xmlns:a16="http://schemas.microsoft.com/office/drawing/2014/main" id="{D82BD1A5-4CEC-438C-A994-119BBAB9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26" name="Text Box 7">
          <a:extLst>
            <a:ext uri="{FF2B5EF4-FFF2-40B4-BE49-F238E27FC236}">
              <a16:creationId xmlns:a16="http://schemas.microsoft.com/office/drawing/2014/main" id="{9051C88D-164C-4B5B-8A1B-5831F3B1EB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27" name="Text Box 7">
          <a:extLst>
            <a:ext uri="{FF2B5EF4-FFF2-40B4-BE49-F238E27FC236}">
              <a16:creationId xmlns:a16="http://schemas.microsoft.com/office/drawing/2014/main" id="{716C2084-3954-4C87-989E-6E245B8BD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28" name="Text Box 7">
          <a:extLst>
            <a:ext uri="{FF2B5EF4-FFF2-40B4-BE49-F238E27FC236}">
              <a16:creationId xmlns:a16="http://schemas.microsoft.com/office/drawing/2014/main" id="{AFB99776-5394-46E8-9A02-D567BE059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29" name="Text Box 7">
          <a:extLst>
            <a:ext uri="{FF2B5EF4-FFF2-40B4-BE49-F238E27FC236}">
              <a16:creationId xmlns:a16="http://schemas.microsoft.com/office/drawing/2014/main" id="{3F6D8BDD-1570-4E35-ACDB-362F5F42E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30" name="Text Box 7">
          <a:extLst>
            <a:ext uri="{FF2B5EF4-FFF2-40B4-BE49-F238E27FC236}">
              <a16:creationId xmlns:a16="http://schemas.microsoft.com/office/drawing/2014/main" id="{4F6B3CD4-40B3-48A6-B852-96A7AA845F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31" name="Text Box 7">
          <a:extLst>
            <a:ext uri="{FF2B5EF4-FFF2-40B4-BE49-F238E27FC236}">
              <a16:creationId xmlns:a16="http://schemas.microsoft.com/office/drawing/2014/main" id="{F276DDCC-28B9-42A8-96E6-1D17B3FA82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32" name="Text Box 7">
          <a:extLst>
            <a:ext uri="{FF2B5EF4-FFF2-40B4-BE49-F238E27FC236}">
              <a16:creationId xmlns:a16="http://schemas.microsoft.com/office/drawing/2014/main" id="{0B8CDEC0-9887-4AC7-9B17-F35B976C5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33" name="Text Box 7">
          <a:extLst>
            <a:ext uri="{FF2B5EF4-FFF2-40B4-BE49-F238E27FC236}">
              <a16:creationId xmlns:a16="http://schemas.microsoft.com/office/drawing/2014/main" id="{A753A02C-D932-41F8-B37A-324B1832A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34" name="Text Box 7">
          <a:extLst>
            <a:ext uri="{FF2B5EF4-FFF2-40B4-BE49-F238E27FC236}">
              <a16:creationId xmlns:a16="http://schemas.microsoft.com/office/drawing/2014/main" id="{60D4456F-BB3F-4D36-BA55-BC59B3BF2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35" name="Text Box 7">
          <a:extLst>
            <a:ext uri="{FF2B5EF4-FFF2-40B4-BE49-F238E27FC236}">
              <a16:creationId xmlns:a16="http://schemas.microsoft.com/office/drawing/2014/main" id="{861DCAB8-1017-4A72-9415-43100BC2B7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36" name="Text Box 7">
          <a:extLst>
            <a:ext uri="{FF2B5EF4-FFF2-40B4-BE49-F238E27FC236}">
              <a16:creationId xmlns:a16="http://schemas.microsoft.com/office/drawing/2014/main" id="{E2D94008-4081-4B0A-B212-F879132AC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37" name="Text Box 7">
          <a:extLst>
            <a:ext uri="{FF2B5EF4-FFF2-40B4-BE49-F238E27FC236}">
              <a16:creationId xmlns:a16="http://schemas.microsoft.com/office/drawing/2014/main" id="{4A7FFFA3-38A7-429D-B8E0-A0209A4B06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38" name="Text Box 7">
          <a:extLst>
            <a:ext uri="{FF2B5EF4-FFF2-40B4-BE49-F238E27FC236}">
              <a16:creationId xmlns:a16="http://schemas.microsoft.com/office/drawing/2014/main" id="{8E39B14B-FA0B-4C19-A3B2-3523BA8F57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39" name="Text Box 7">
          <a:extLst>
            <a:ext uri="{FF2B5EF4-FFF2-40B4-BE49-F238E27FC236}">
              <a16:creationId xmlns:a16="http://schemas.microsoft.com/office/drawing/2014/main" id="{99F36572-067E-4DB5-82DF-F07B2A00DE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40" name="Text Box 7">
          <a:extLst>
            <a:ext uri="{FF2B5EF4-FFF2-40B4-BE49-F238E27FC236}">
              <a16:creationId xmlns:a16="http://schemas.microsoft.com/office/drawing/2014/main" id="{153D3DFB-A766-40BD-9766-1D8C418A7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41" name="Text Box 7">
          <a:extLst>
            <a:ext uri="{FF2B5EF4-FFF2-40B4-BE49-F238E27FC236}">
              <a16:creationId xmlns:a16="http://schemas.microsoft.com/office/drawing/2014/main" id="{92D514FF-DDFC-4219-A1E4-B31051E3C7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42" name="Text Box 7">
          <a:extLst>
            <a:ext uri="{FF2B5EF4-FFF2-40B4-BE49-F238E27FC236}">
              <a16:creationId xmlns:a16="http://schemas.microsoft.com/office/drawing/2014/main" id="{644C00F9-2597-451C-B96F-79F23D58F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43" name="Text Box 7">
          <a:extLst>
            <a:ext uri="{FF2B5EF4-FFF2-40B4-BE49-F238E27FC236}">
              <a16:creationId xmlns:a16="http://schemas.microsoft.com/office/drawing/2014/main" id="{20D40E88-BE91-4FD8-A5F7-CA2EBDCD7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44" name="Text Box 7">
          <a:extLst>
            <a:ext uri="{FF2B5EF4-FFF2-40B4-BE49-F238E27FC236}">
              <a16:creationId xmlns:a16="http://schemas.microsoft.com/office/drawing/2014/main" id="{B368C22B-FC3D-43A1-9970-24E4D1032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45" name="Text Box 7">
          <a:extLst>
            <a:ext uri="{FF2B5EF4-FFF2-40B4-BE49-F238E27FC236}">
              <a16:creationId xmlns:a16="http://schemas.microsoft.com/office/drawing/2014/main" id="{859C4AD5-9D7E-48F3-A0FD-9A0A3DDAB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46" name="Text Box 7">
          <a:extLst>
            <a:ext uri="{FF2B5EF4-FFF2-40B4-BE49-F238E27FC236}">
              <a16:creationId xmlns:a16="http://schemas.microsoft.com/office/drawing/2014/main" id="{EFA1E2D7-4669-4547-8810-335F986C9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47" name="Text Box 7">
          <a:extLst>
            <a:ext uri="{FF2B5EF4-FFF2-40B4-BE49-F238E27FC236}">
              <a16:creationId xmlns:a16="http://schemas.microsoft.com/office/drawing/2014/main" id="{9681CCDA-24A8-4D39-8387-F5F149DF3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48" name="Text Box 7">
          <a:extLst>
            <a:ext uri="{FF2B5EF4-FFF2-40B4-BE49-F238E27FC236}">
              <a16:creationId xmlns:a16="http://schemas.microsoft.com/office/drawing/2014/main" id="{F485E42C-DF54-450C-9B39-D12775CBF0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49" name="Text Box 7">
          <a:extLst>
            <a:ext uri="{FF2B5EF4-FFF2-40B4-BE49-F238E27FC236}">
              <a16:creationId xmlns:a16="http://schemas.microsoft.com/office/drawing/2014/main" id="{328DBE6F-2CAC-42A7-BB37-0F4FF3B59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50" name="Text Box 7">
          <a:extLst>
            <a:ext uri="{FF2B5EF4-FFF2-40B4-BE49-F238E27FC236}">
              <a16:creationId xmlns:a16="http://schemas.microsoft.com/office/drawing/2014/main" id="{A2B6EF2E-CA38-4FE7-A557-7B6F992A7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51" name="Text Box 7">
          <a:extLst>
            <a:ext uri="{FF2B5EF4-FFF2-40B4-BE49-F238E27FC236}">
              <a16:creationId xmlns:a16="http://schemas.microsoft.com/office/drawing/2014/main" id="{9609D66A-CA24-4F80-B513-4AB30B148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52" name="Text Box 7">
          <a:extLst>
            <a:ext uri="{FF2B5EF4-FFF2-40B4-BE49-F238E27FC236}">
              <a16:creationId xmlns:a16="http://schemas.microsoft.com/office/drawing/2014/main" id="{E7475E36-696F-4CE0-8682-FC5A23200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53" name="Text Box 7">
          <a:extLst>
            <a:ext uri="{FF2B5EF4-FFF2-40B4-BE49-F238E27FC236}">
              <a16:creationId xmlns:a16="http://schemas.microsoft.com/office/drawing/2014/main" id="{7AB561A2-3700-4D51-A3BD-7DA9ABD773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54" name="Text Box 7">
          <a:extLst>
            <a:ext uri="{FF2B5EF4-FFF2-40B4-BE49-F238E27FC236}">
              <a16:creationId xmlns:a16="http://schemas.microsoft.com/office/drawing/2014/main" id="{EB9D4F82-D3F5-401E-B6BF-A5A0FC918B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55" name="Text Box 7">
          <a:extLst>
            <a:ext uri="{FF2B5EF4-FFF2-40B4-BE49-F238E27FC236}">
              <a16:creationId xmlns:a16="http://schemas.microsoft.com/office/drawing/2014/main" id="{B8192DD8-954D-4695-A8F4-20E58FC3E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56" name="Text Box 7">
          <a:extLst>
            <a:ext uri="{FF2B5EF4-FFF2-40B4-BE49-F238E27FC236}">
              <a16:creationId xmlns:a16="http://schemas.microsoft.com/office/drawing/2014/main" id="{2233877A-6E40-483D-AAFB-587AEB942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57" name="Text Box 7">
          <a:extLst>
            <a:ext uri="{FF2B5EF4-FFF2-40B4-BE49-F238E27FC236}">
              <a16:creationId xmlns:a16="http://schemas.microsoft.com/office/drawing/2014/main" id="{C67DAEB5-6CA2-4267-B1B5-11593D5D75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58" name="Text Box 7">
          <a:extLst>
            <a:ext uri="{FF2B5EF4-FFF2-40B4-BE49-F238E27FC236}">
              <a16:creationId xmlns:a16="http://schemas.microsoft.com/office/drawing/2014/main" id="{64A8B838-B7F2-41C3-B4D8-2C9CF4A4E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59" name="Text Box 7">
          <a:extLst>
            <a:ext uri="{FF2B5EF4-FFF2-40B4-BE49-F238E27FC236}">
              <a16:creationId xmlns:a16="http://schemas.microsoft.com/office/drawing/2014/main" id="{EA145A01-160C-4AB7-BE55-20F5E8BC7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60" name="Text Box 7">
          <a:extLst>
            <a:ext uri="{FF2B5EF4-FFF2-40B4-BE49-F238E27FC236}">
              <a16:creationId xmlns:a16="http://schemas.microsoft.com/office/drawing/2014/main" id="{2B73253F-A39C-4EA5-B1D7-2411A42A6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61" name="Text Box 7">
          <a:extLst>
            <a:ext uri="{FF2B5EF4-FFF2-40B4-BE49-F238E27FC236}">
              <a16:creationId xmlns:a16="http://schemas.microsoft.com/office/drawing/2014/main" id="{517065E7-ED9D-4659-B27F-5AC2EF6C94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62" name="Text Box 7">
          <a:extLst>
            <a:ext uri="{FF2B5EF4-FFF2-40B4-BE49-F238E27FC236}">
              <a16:creationId xmlns:a16="http://schemas.microsoft.com/office/drawing/2014/main" id="{0DFA18DE-B8B6-4D47-8EDA-B8B3F49FA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63" name="Text Box 7">
          <a:extLst>
            <a:ext uri="{FF2B5EF4-FFF2-40B4-BE49-F238E27FC236}">
              <a16:creationId xmlns:a16="http://schemas.microsoft.com/office/drawing/2014/main" id="{803EC472-69BC-48DC-865B-C273EE515F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64" name="Text Box 7">
          <a:extLst>
            <a:ext uri="{FF2B5EF4-FFF2-40B4-BE49-F238E27FC236}">
              <a16:creationId xmlns:a16="http://schemas.microsoft.com/office/drawing/2014/main" id="{A5FE95C9-AA91-4058-9F73-68B6A362B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65" name="Text Box 7">
          <a:extLst>
            <a:ext uri="{FF2B5EF4-FFF2-40B4-BE49-F238E27FC236}">
              <a16:creationId xmlns:a16="http://schemas.microsoft.com/office/drawing/2014/main" id="{4D48B78C-612E-4D79-BD47-97BEE9034D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66" name="Text Box 7">
          <a:extLst>
            <a:ext uri="{FF2B5EF4-FFF2-40B4-BE49-F238E27FC236}">
              <a16:creationId xmlns:a16="http://schemas.microsoft.com/office/drawing/2014/main" id="{18B10BBD-075F-4420-B172-A2EED5104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67" name="Text Box 7">
          <a:extLst>
            <a:ext uri="{FF2B5EF4-FFF2-40B4-BE49-F238E27FC236}">
              <a16:creationId xmlns:a16="http://schemas.microsoft.com/office/drawing/2014/main" id="{6D36A776-E0D4-44C4-A108-B2207F482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68" name="Text Box 7">
          <a:extLst>
            <a:ext uri="{FF2B5EF4-FFF2-40B4-BE49-F238E27FC236}">
              <a16:creationId xmlns:a16="http://schemas.microsoft.com/office/drawing/2014/main" id="{B5F249DD-9FAB-4224-A67D-4B9B22AB9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69" name="Text Box 7">
          <a:extLst>
            <a:ext uri="{FF2B5EF4-FFF2-40B4-BE49-F238E27FC236}">
              <a16:creationId xmlns:a16="http://schemas.microsoft.com/office/drawing/2014/main" id="{CE1D710B-5A09-4104-A0D7-398D279704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70" name="Text Box 7">
          <a:extLst>
            <a:ext uri="{FF2B5EF4-FFF2-40B4-BE49-F238E27FC236}">
              <a16:creationId xmlns:a16="http://schemas.microsoft.com/office/drawing/2014/main" id="{EA656B7F-8FCB-43D0-9CD8-D6001AB45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71" name="Text Box 7">
          <a:extLst>
            <a:ext uri="{FF2B5EF4-FFF2-40B4-BE49-F238E27FC236}">
              <a16:creationId xmlns:a16="http://schemas.microsoft.com/office/drawing/2014/main" id="{B0A387CA-3C99-4B2A-A9F2-D15B08870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72" name="Text Box 7">
          <a:extLst>
            <a:ext uri="{FF2B5EF4-FFF2-40B4-BE49-F238E27FC236}">
              <a16:creationId xmlns:a16="http://schemas.microsoft.com/office/drawing/2014/main" id="{D485BCFF-5639-406A-BEF0-A491B05A1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73" name="Text Box 7">
          <a:extLst>
            <a:ext uri="{FF2B5EF4-FFF2-40B4-BE49-F238E27FC236}">
              <a16:creationId xmlns:a16="http://schemas.microsoft.com/office/drawing/2014/main" id="{36B0BE15-F877-4393-BE7C-A7D7AFFB2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74" name="Text Box 7">
          <a:extLst>
            <a:ext uri="{FF2B5EF4-FFF2-40B4-BE49-F238E27FC236}">
              <a16:creationId xmlns:a16="http://schemas.microsoft.com/office/drawing/2014/main" id="{53E07EAE-B04A-4B0A-B297-4028A050D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75" name="Text Box 7">
          <a:extLst>
            <a:ext uri="{FF2B5EF4-FFF2-40B4-BE49-F238E27FC236}">
              <a16:creationId xmlns:a16="http://schemas.microsoft.com/office/drawing/2014/main" id="{026B20BF-F318-45C2-BA4A-CF5070BCE7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76" name="Text Box 7">
          <a:extLst>
            <a:ext uri="{FF2B5EF4-FFF2-40B4-BE49-F238E27FC236}">
              <a16:creationId xmlns:a16="http://schemas.microsoft.com/office/drawing/2014/main" id="{621A708C-7883-4649-93F3-4197DDCD8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77" name="Text Box 7">
          <a:extLst>
            <a:ext uri="{FF2B5EF4-FFF2-40B4-BE49-F238E27FC236}">
              <a16:creationId xmlns:a16="http://schemas.microsoft.com/office/drawing/2014/main" id="{117EF837-52E9-4D57-976B-CAF4F501E6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78" name="Text Box 7">
          <a:extLst>
            <a:ext uri="{FF2B5EF4-FFF2-40B4-BE49-F238E27FC236}">
              <a16:creationId xmlns:a16="http://schemas.microsoft.com/office/drawing/2014/main" id="{FDE3E7F1-7E64-4B29-9193-E24775BA3A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79" name="Text Box 7">
          <a:extLst>
            <a:ext uri="{FF2B5EF4-FFF2-40B4-BE49-F238E27FC236}">
              <a16:creationId xmlns:a16="http://schemas.microsoft.com/office/drawing/2014/main" id="{A094547A-EF7C-4A5B-93F5-0E7DAA3B6D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80" name="Text Box 7">
          <a:extLst>
            <a:ext uri="{FF2B5EF4-FFF2-40B4-BE49-F238E27FC236}">
              <a16:creationId xmlns:a16="http://schemas.microsoft.com/office/drawing/2014/main" id="{26CD8BA4-7FF7-4CA8-AF84-13C102B70E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81" name="Text Box 7">
          <a:extLst>
            <a:ext uri="{FF2B5EF4-FFF2-40B4-BE49-F238E27FC236}">
              <a16:creationId xmlns:a16="http://schemas.microsoft.com/office/drawing/2014/main" id="{817EC9E6-8B88-4219-8244-2988B6D3C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82" name="Text Box 7">
          <a:extLst>
            <a:ext uri="{FF2B5EF4-FFF2-40B4-BE49-F238E27FC236}">
              <a16:creationId xmlns:a16="http://schemas.microsoft.com/office/drawing/2014/main" id="{588520AC-A9D2-4808-A743-9D4EF748C0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83" name="Text Box 7">
          <a:extLst>
            <a:ext uri="{FF2B5EF4-FFF2-40B4-BE49-F238E27FC236}">
              <a16:creationId xmlns:a16="http://schemas.microsoft.com/office/drawing/2014/main" id="{3C759C00-74EE-43F4-8174-B0C300DB4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84" name="Text Box 7">
          <a:extLst>
            <a:ext uri="{FF2B5EF4-FFF2-40B4-BE49-F238E27FC236}">
              <a16:creationId xmlns:a16="http://schemas.microsoft.com/office/drawing/2014/main" id="{7F45252B-F7B4-43E8-96FB-408561EE86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85" name="Text Box 7">
          <a:extLst>
            <a:ext uri="{FF2B5EF4-FFF2-40B4-BE49-F238E27FC236}">
              <a16:creationId xmlns:a16="http://schemas.microsoft.com/office/drawing/2014/main" id="{F7151DE8-B93A-43EF-9301-F34BAC3C7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86" name="Text Box 7">
          <a:extLst>
            <a:ext uri="{FF2B5EF4-FFF2-40B4-BE49-F238E27FC236}">
              <a16:creationId xmlns:a16="http://schemas.microsoft.com/office/drawing/2014/main" id="{0FCC0239-3D74-4BD2-BC65-0C1DD2FDD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87" name="Text Box 7">
          <a:extLst>
            <a:ext uri="{FF2B5EF4-FFF2-40B4-BE49-F238E27FC236}">
              <a16:creationId xmlns:a16="http://schemas.microsoft.com/office/drawing/2014/main" id="{A275BF39-E63E-4CAE-AA7C-A714BB1760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88" name="Text Box 7">
          <a:extLst>
            <a:ext uri="{FF2B5EF4-FFF2-40B4-BE49-F238E27FC236}">
              <a16:creationId xmlns:a16="http://schemas.microsoft.com/office/drawing/2014/main" id="{9646681B-5305-483A-9D62-3DB3D428C8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89" name="Text Box 7">
          <a:extLst>
            <a:ext uri="{FF2B5EF4-FFF2-40B4-BE49-F238E27FC236}">
              <a16:creationId xmlns:a16="http://schemas.microsoft.com/office/drawing/2014/main" id="{FAE4D3A1-E5FD-4B53-BF14-2E94AD0AAA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90" name="Text Box 7">
          <a:extLst>
            <a:ext uri="{FF2B5EF4-FFF2-40B4-BE49-F238E27FC236}">
              <a16:creationId xmlns:a16="http://schemas.microsoft.com/office/drawing/2014/main" id="{4AA6E541-90E9-47F9-9628-B292B98660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91" name="Text Box 7">
          <a:extLst>
            <a:ext uri="{FF2B5EF4-FFF2-40B4-BE49-F238E27FC236}">
              <a16:creationId xmlns:a16="http://schemas.microsoft.com/office/drawing/2014/main" id="{08C6C3A4-AB92-43F7-B6D8-04DBA36A5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92" name="Text Box 7">
          <a:extLst>
            <a:ext uri="{FF2B5EF4-FFF2-40B4-BE49-F238E27FC236}">
              <a16:creationId xmlns:a16="http://schemas.microsoft.com/office/drawing/2014/main" id="{A3ABB292-7B70-4F58-9C07-BFD1EFBB7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93" name="Text Box 7">
          <a:extLst>
            <a:ext uri="{FF2B5EF4-FFF2-40B4-BE49-F238E27FC236}">
              <a16:creationId xmlns:a16="http://schemas.microsoft.com/office/drawing/2014/main" id="{9C9E4E17-621C-4A92-8008-6139BA4A81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94" name="Text Box 7">
          <a:extLst>
            <a:ext uri="{FF2B5EF4-FFF2-40B4-BE49-F238E27FC236}">
              <a16:creationId xmlns:a16="http://schemas.microsoft.com/office/drawing/2014/main" id="{9C0356BE-015D-4686-B732-E050AAB17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95" name="Text Box 7">
          <a:extLst>
            <a:ext uri="{FF2B5EF4-FFF2-40B4-BE49-F238E27FC236}">
              <a16:creationId xmlns:a16="http://schemas.microsoft.com/office/drawing/2014/main" id="{D725A5BB-0DCD-46C9-A12E-F7B4C5180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96" name="Text Box 7">
          <a:extLst>
            <a:ext uri="{FF2B5EF4-FFF2-40B4-BE49-F238E27FC236}">
              <a16:creationId xmlns:a16="http://schemas.microsoft.com/office/drawing/2014/main" id="{7A35E489-155F-4F45-88EE-9F9802CAE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97" name="Text Box 7">
          <a:extLst>
            <a:ext uri="{FF2B5EF4-FFF2-40B4-BE49-F238E27FC236}">
              <a16:creationId xmlns:a16="http://schemas.microsoft.com/office/drawing/2014/main" id="{CDBC5A0F-B261-450C-B0E8-5D9A3A22A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98" name="Text Box 7">
          <a:extLst>
            <a:ext uri="{FF2B5EF4-FFF2-40B4-BE49-F238E27FC236}">
              <a16:creationId xmlns:a16="http://schemas.microsoft.com/office/drawing/2014/main" id="{4709B1E2-11E0-4F04-9F6E-EB8A58B30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3999" name="Text Box 7">
          <a:extLst>
            <a:ext uri="{FF2B5EF4-FFF2-40B4-BE49-F238E27FC236}">
              <a16:creationId xmlns:a16="http://schemas.microsoft.com/office/drawing/2014/main" id="{F9C14A4B-1E7C-4FEB-8D5B-E1CB1FB4C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000" name="Text Box 7">
          <a:extLst>
            <a:ext uri="{FF2B5EF4-FFF2-40B4-BE49-F238E27FC236}">
              <a16:creationId xmlns:a16="http://schemas.microsoft.com/office/drawing/2014/main" id="{B362D203-FC20-4448-BB07-4C0E6DEF3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001" name="Text Box 7">
          <a:extLst>
            <a:ext uri="{FF2B5EF4-FFF2-40B4-BE49-F238E27FC236}">
              <a16:creationId xmlns:a16="http://schemas.microsoft.com/office/drawing/2014/main" id="{A98EAFDF-511D-4179-A93D-0A0B7C12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002" name="Text Box 7">
          <a:extLst>
            <a:ext uri="{FF2B5EF4-FFF2-40B4-BE49-F238E27FC236}">
              <a16:creationId xmlns:a16="http://schemas.microsoft.com/office/drawing/2014/main" id="{05A80364-9064-4B6E-80C4-E1B79AFBD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003" name="Text Box 7">
          <a:extLst>
            <a:ext uri="{FF2B5EF4-FFF2-40B4-BE49-F238E27FC236}">
              <a16:creationId xmlns:a16="http://schemas.microsoft.com/office/drawing/2014/main" id="{9DD9148B-5830-44CF-BBD8-29AD46DF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004" name="Text Box 7">
          <a:extLst>
            <a:ext uri="{FF2B5EF4-FFF2-40B4-BE49-F238E27FC236}">
              <a16:creationId xmlns:a16="http://schemas.microsoft.com/office/drawing/2014/main" id="{2AF3F333-7B27-4C18-A9A4-107217138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05" name="Text Box 7">
          <a:extLst>
            <a:ext uri="{FF2B5EF4-FFF2-40B4-BE49-F238E27FC236}">
              <a16:creationId xmlns:a16="http://schemas.microsoft.com/office/drawing/2014/main" id="{438EDB8F-8865-460D-A413-77112256D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06" name="Text Box 7">
          <a:extLst>
            <a:ext uri="{FF2B5EF4-FFF2-40B4-BE49-F238E27FC236}">
              <a16:creationId xmlns:a16="http://schemas.microsoft.com/office/drawing/2014/main" id="{616AA0AD-F61A-498C-9CEA-6C12CCFFF8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07" name="Text Box 7">
          <a:extLst>
            <a:ext uri="{FF2B5EF4-FFF2-40B4-BE49-F238E27FC236}">
              <a16:creationId xmlns:a16="http://schemas.microsoft.com/office/drawing/2014/main" id="{87579AA9-D4C6-4B9A-AA28-17160F83E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08" name="Text Box 7">
          <a:extLst>
            <a:ext uri="{FF2B5EF4-FFF2-40B4-BE49-F238E27FC236}">
              <a16:creationId xmlns:a16="http://schemas.microsoft.com/office/drawing/2014/main" id="{3C5F5E31-A0FD-4B63-A93C-FB1326461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09" name="Text Box 7">
          <a:extLst>
            <a:ext uri="{FF2B5EF4-FFF2-40B4-BE49-F238E27FC236}">
              <a16:creationId xmlns:a16="http://schemas.microsoft.com/office/drawing/2014/main" id="{B6F28A80-B881-44A5-BF2E-528257099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10" name="Text Box 7">
          <a:extLst>
            <a:ext uri="{FF2B5EF4-FFF2-40B4-BE49-F238E27FC236}">
              <a16:creationId xmlns:a16="http://schemas.microsoft.com/office/drawing/2014/main" id="{2FF6F426-E5F0-4804-8A1B-F681ED401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11" name="Text Box 7">
          <a:extLst>
            <a:ext uri="{FF2B5EF4-FFF2-40B4-BE49-F238E27FC236}">
              <a16:creationId xmlns:a16="http://schemas.microsoft.com/office/drawing/2014/main" id="{8F777ED8-B80D-43D4-9DF1-3E7C467716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12" name="Text Box 7">
          <a:extLst>
            <a:ext uri="{FF2B5EF4-FFF2-40B4-BE49-F238E27FC236}">
              <a16:creationId xmlns:a16="http://schemas.microsoft.com/office/drawing/2014/main" id="{32EBB761-48A5-4D95-9928-1F91038F8E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13" name="Text Box 7">
          <a:extLst>
            <a:ext uri="{FF2B5EF4-FFF2-40B4-BE49-F238E27FC236}">
              <a16:creationId xmlns:a16="http://schemas.microsoft.com/office/drawing/2014/main" id="{31565DDF-3B31-4834-9111-AA123A9C4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14" name="Text Box 7">
          <a:extLst>
            <a:ext uri="{FF2B5EF4-FFF2-40B4-BE49-F238E27FC236}">
              <a16:creationId xmlns:a16="http://schemas.microsoft.com/office/drawing/2014/main" id="{7C7B1E70-86D8-411B-A1FD-9B0F46C01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15" name="Text Box 7">
          <a:extLst>
            <a:ext uri="{FF2B5EF4-FFF2-40B4-BE49-F238E27FC236}">
              <a16:creationId xmlns:a16="http://schemas.microsoft.com/office/drawing/2014/main" id="{AC3D7D8A-BC72-4567-BBDE-9C7387B05B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16" name="Text Box 7">
          <a:extLst>
            <a:ext uri="{FF2B5EF4-FFF2-40B4-BE49-F238E27FC236}">
              <a16:creationId xmlns:a16="http://schemas.microsoft.com/office/drawing/2014/main" id="{4AA625E6-FB08-4828-9C22-57411755E4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17" name="Text Box 7">
          <a:extLst>
            <a:ext uri="{FF2B5EF4-FFF2-40B4-BE49-F238E27FC236}">
              <a16:creationId xmlns:a16="http://schemas.microsoft.com/office/drawing/2014/main" id="{486A3E51-D850-4DDC-99DD-3B62A536A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18" name="Text Box 7">
          <a:extLst>
            <a:ext uri="{FF2B5EF4-FFF2-40B4-BE49-F238E27FC236}">
              <a16:creationId xmlns:a16="http://schemas.microsoft.com/office/drawing/2014/main" id="{8F9EEF77-1B28-4CC9-B94F-FAD36981F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19" name="Text Box 7">
          <a:extLst>
            <a:ext uri="{FF2B5EF4-FFF2-40B4-BE49-F238E27FC236}">
              <a16:creationId xmlns:a16="http://schemas.microsoft.com/office/drawing/2014/main" id="{3FF31E88-6463-4C9D-A1A9-8F9817047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20" name="Text Box 7">
          <a:extLst>
            <a:ext uri="{FF2B5EF4-FFF2-40B4-BE49-F238E27FC236}">
              <a16:creationId xmlns:a16="http://schemas.microsoft.com/office/drawing/2014/main" id="{65945C9A-4B04-4718-831C-50D9AF683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21" name="Text Box 7">
          <a:extLst>
            <a:ext uri="{FF2B5EF4-FFF2-40B4-BE49-F238E27FC236}">
              <a16:creationId xmlns:a16="http://schemas.microsoft.com/office/drawing/2014/main" id="{ADC97CC1-BC51-4314-AA5E-BBADC48D0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22" name="Text Box 7">
          <a:extLst>
            <a:ext uri="{FF2B5EF4-FFF2-40B4-BE49-F238E27FC236}">
              <a16:creationId xmlns:a16="http://schemas.microsoft.com/office/drawing/2014/main" id="{DB6A7E9B-C52A-4DD3-B165-D5B509F15C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23" name="Text Box 7">
          <a:extLst>
            <a:ext uri="{FF2B5EF4-FFF2-40B4-BE49-F238E27FC236}">
              <a16:creationId xmlns:a16="http://schemas.microsoft.com/office/drawing/2014/main" id="{3D967EB7-7E37-4582-B203-00F8CA5E60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24" name="Text Box 7">
          <a:extLst>
            <a:ext uri="{FF2B5EF4-FFF2-40B4-BE49-F238E27FC236}">
              <a16:creationId xmlns:a16="http://schemas.microsoft.com/office/drawing/2014/main" id="{1562AA66-12F7-499F-A014-16DBE8CAC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25" name="Text Box 7">
          <a:extLst>
            <a:ext uri="{FF2B5EF4-FFF2-40B4-BE49-F238E27FC236}">
              <a16:creationId xmlns:a16="http://schemas.microsoft.com/office/drawing/2014/main" id="{9703E05C-C749-4208-BCCA-B6AF96A67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26" name="Text Box 7">
          <a:extLst>
            <a:ext uri="{FF2B5EF4-FFF2-40B4-BE49-F238E27FC236}">
              <a16:creationId xmlns:a16="http://schemas.microsoft.com/office/drawing/2014/main" id="{D8E80091-2AF8-4A5D-ADD1-CF42FFF700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27" name="Text Box 7">
          <a:extLst>
            <a:ext uri="{FF2B5EF4-FFF2-40B4-BE49-F238E27FC236}">
              <a16:creationId xmlns:a16="http://schemas.microsoft.com/office/drawing/2014/main" id="{D1F35CCB-03E5-4F7B-9127-CD7635C4EB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28" name="Text Box 7">
          <a:extLst>
            <a:ext uri="{FF2B5EF4-FFF2-40B4-BE49-F238E27FC236}">
              <a16:creationId xmlns:a16="http://schemas.microsoft.com/office/drawing/2014/main" id="{F9FA300A-AFE4-4708-8C2D-07CE9D49B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29" name="Text Box 7">
          <a:extLst>
            <a:ext uri="{FF2B5EF4-FFF2-40B4-BE49-F238E27FC236}">
              <a16:creationId xmlns:a16="http://schemas.microsoft.com/office/drawing/2014/main" id="{7576C46B-B7E6-4E71-9CDA-D20278C24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30" name="Text Box 7">
          <a:extLst>
            <a:ext uri="{FF2B5EF4-FFF2-40B4-BE49-F238E27FC236}">
              <a16:creationId xmlns:a16="http://schemas.microsoft.com/office/drawing/2014/main" id="{B640F004-60D5-43EA-B106-1BF9A1383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31" name="Text Box 7">
          <a:extLst>
            <a:ext uri="{FF2B5EF4-FFF2-40B4-BE49-F238E27FC236}">
              <a16:creationId xmlns:a16="http://schemas.microsoft.com/office/drawing/2014/main" id="{8D02D042-843E-46EE-9AF3-CB8EF988E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32" name="Text Box 7">
          <a:extLst>
            <a:ext uri="{FF2B5EF4-FFF2-40B4-BE49-F238E27FC236}">
              <a16:creationId xmlns:a16="http://schemas.microsoft.com/office/drawing/2014/main" id="{A29505E0-7EF3-40DB-88A2-3D975DACC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33" name="Text Box 7">
          <a:extLst>
            <a:ext uri="{FF2B5EF4-FFF2-40B4-BE49-F238E27FC236}">
              <a16:creationId xmlns:a16="http://schemas.microsoft.com/office/drawing/2014/main" id="{8A21EC77-D789-4E69-822A-5FC9BD444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34" name="Text Box 7">
          <a:extLst>
            <a:ext uri="{FF2B5EF4-FFF2-40B4-BE49-F238E27FC236}">
              <a16:creationId xmlns:a16="http://schemas.microsoft.com/office/drawing/2014/main" id="{4860AB89-F2F5-4263-8A0F-38297D8552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35" name="Text Box 7">
          <a:extLst>
            <a:ext uri="{FF2B5EF4-FFF2-40B4-BE49-F238E27FC236}">
              <a16:creationId xmlns:a16="http://schemas.microsoft.com/office/drawing/2014/main" id="{678F59A6-9E79-4DDC-A7D0-556B3A57F2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36" name="Text Box 7">
          <a:extLst>
            <a:ext uri="{FF2B5EF4-FFF2-40B4-BE49-F238E27FC236}">
              <a16:creationId xmlns:a16="http://schemas.microsoft.com/office/drawing/2014/main" id="{B678ADEA-9FE4-48CF-A2C7-A173B4E75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37" name="Text Box 7">
          <a:extLst>
            <a:ext uri="{FF2B5EF4-FFF2-40B4-BE49-F238E27FC236}">
              <a16:creationId xmlns:a16="http://schemas.microsoft.com/office/drawing/2014/main" id="{AD7863AD-F018-4D12-B259-1B83B854C8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38" name="Text Box 7">
          <a:extLst>
            <a:ext uri="{FF2B5EF4-FFF2-40B4-BE49-F238E27FC236}">
              <a16:creationId xmlns:a16="http://schemas.microsoft.com/office/drawing/2014/main" id="{74BDB034-BA3E-4EFA-B690-49C93C0A9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39" name="Text Box 7">
          <a:extLst>
            <a:ext uri="{FF2B5EF4-FFF2-40B4-BE49-F238E27FC236}">
              <a16:creationId xmlns:a16="http://schemas.microsoft.com/office/drawing/2014/main" id="{46318E24-1B61-48C5-85DE-0148DE78F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40" name="Text Box 7">
          <a:extLst>
            <a:ext uri="{FF2B5EF4-FFF2-40B4-BE49-F238E27FC236}">
              <a16:creationId xmlns:a16="http://schemas.microsoft.com/office/drawing/2014/main" id="{99F01DB6-B9F5-4CCD-B163-A2B2CCC544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41" name="Text Box 7">
          <a:extLst>
            <a:ext uri="{FF2B5EF4-FFF2-40B4-BE49-F238E27FC236}">
              <a16:creationId xmlns:a16="http://schemas.microsoft.com/office/drawing/2014/main" id="{DFE48728-1EE9-4E2A-B51D-BC2F427E8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42" name="Text Box 7">
          <a:extLst>
            <a:ext uri="{FF2B5EF4-FFF2-40B4-BE49-F238E27FC236}">
              <a16:creationId xmlns:a16="http://schemas.microsoft.com/office/drawing/2014/main" id="{3BD1471E-2A0B-4A68-A165-2B7E1A826A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43" name="Text Box 7">
          <a:extLst>
            <a:ext uri="{FF2B5EF4-FFF2-40B4-BE49-F238E27FC236}">
              <a16:creationId xmlns:a16="http://schemas.microsoft.com/office/drawing/2014/main" id="{957821E7-B86A-4A08-A663-4ACA1DD79B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44" name="Text Box 7">
          <a:extLst>
            <a:ext uri="{FF2B5EF4-FFF2-40B4-BE49-F238E27FC236}">
              <a16:creationId xmlns:a16="http://schemas.microsoft.com/office/drawing/2014/main" id="{D133FC40-D652-4EDB-915F-9C4378872C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45" name="Text Box 7">
          <a:extLst>
            <a:ext uri="{FF2B5EF4-FFF2-40B4-BE49-F238E27FC236}">
              <a16:creationId xmlns:a16="http://schemas.microsoft.com/office/drawing/2014/main" id="{6F7751AA-8544-49A8-9623-A30B43632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46" name="Text Box 7">
          <a:extLst>
            <a:ext uri="{FF2B5EF4-FFF2-40B4-BE49-F238E27FC236}">
              <a16:creationId xmlns:a16="http://schemas.microsoft.com/office/drawing/2014/main" id="{E900D29E-0202-4A24-875D-AD1BA9709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47" name="Text Box 7">
          <a:extLst>
            <a:ext uri="{FF2B5EF4-FFF2-40B4-BE49-F238E27FC236}">
              <a16:creationId xmlns:a16="http://schemas.microsoft.com/office/drawing/2014/main" id="{9D51DA71-A2D6-4CA0-A623-5B106AD155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48" name="Text Box 7">
          <a:extLst>
            <a:ext uri="{FF2B5EF4-FFF2-40B4-BE49-F238E27FC236}">
              <a16:creationId xmlns:a16="http://schemas.microsoft.com/office/drawing/2014/main" id="{55254F86-77B8-4865-859A-5D8F05A2F4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49" name="Text Box 7">
          <a:extLst>
            <a:ext uri="{FF2B5EF4-FFF2-40B4-BE49-F238E27FC236}">
              <a16:creationId xmlns:a16="http://schemas.microsoft.com/office/drawing/2014/main" id="{DCA3BCB7-7197-49E5-935A-57D10E4ADB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50" name="Text Box 7">
          <a:extLst>
            <a:ext uri="{FF2B5EF4-FFF2-40B4-BE49-F238E27FC236}">
              <a16:creationId xmlns:a16="http://schemas.microsoft.com/office/drawing/2014/main" id="{7B940523-F26D-43E7-94C1-1716348CB6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51" name="Text Box 7">
          <a:extLst>
            <a:ext uri="{FF2B5EF4-FFF2-40B4-BE49-F238E27FC236}">
              <a16:creationId xmlns:a16="http://schemas.microsoft.com/office/drawing/2014/main" id="{9BBE9B41-2C75-41DA-8D97-6CF0BE3DE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52" name="Text Box 7">
          <a:extLst>
            <a:ext uri="{FF2B5EF4-FFF2-40B4-BE49-F238E27FC236}">
              <a16:creationId xmlns:a16="http://schemas.microsoft.com/office/drawing/2014/main" id="{0AAE59FB-97E0-4401-AB06-703E44D30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53" name="Text Box 7">
          <a:extLst>
            <a:ext uri="{FF2B5EF4-FFF2-40B4-BE49-F238E27FC236}">
              <a16:creationId xmlns:a16="http://schemas.microsoft.com/office/drawing/2014/main" id="{5A7C0A53-9FA7-4EB2-AE58-C6438ED18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54" name="Text Box 7">
          <a:extLst>
            <a:ext uri="{FF2B5EF4-FFF2-40B4-BE49-F238E27FC236}">
              <a16:creationId xmlns:a16="http://schemas.microsoft.com/office/drawing/2014/main" id="{2CE7CCCF-E93D-4DBF-975F-F972C1878D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55" name="Text Box 7">
          <a:extLst>
            <a:ext uri="{FF2B5EF4-FFF2-40B4-BE49-F238E27FC236}">
              <a16:creationId xmlns:a16="http://schemas.microsoft.com/office/drawing/2014/main" id="{57E61B41-00BE-4874-B11E-32524EFB80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56" name="Text Box 7">
          <a:extLst>
            <a:ext uri="{FF2B5EF4-FFF2-40B4-BE49-F238E27FC236}">
              <a16:creationId xmlns:a16="http://schemas.microsoft.com/office/drawing/2014/main" id="{A332EC9E-190A-410B-9E15-EC6DC6DF02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57" name="Text Box 7">
          <a:extLst>
            <a:ext uri="{FF2B5EF4-FFF2-40B4-BE49-F238E27FC236}">
              <a16:creationId xmlns:a16="http://schemas.microsoft.com/office/drawing/2014/main" id="{E087323C-ABB5-4158-9527-459223F489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58" name="Text Box 7">
          <a:extLst>
            <a:ext uri="{FF2B5EF4-FFF2-40B4-BE49-F238E27FC236}">
              <a16:creationId xmlns:a16="http://schemas.microsoft.com/office/drawing/2014/main" id="{10F9411B-C612-4F24-907E-5A5078FAE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59" name="Text Box 7">
          <a:extLst>
            <a:ext uri="{FF2B5EF4-FFF2-40B4-BE49-F238E27FC236}">
              <a16:creationId xmlns:a16="http://schemas.microsoft.com/office/drawing/2014/main" id="{C160C8B4-1732-4B39-95FB-45F5E3085B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60" name="Text Box 7">
          <a:extLst>
            <a:ext uri="{FF2B5EF4-FFF2-40B4-BE49-F238E27FC236}">
              <a16:creationId xmlns:a16="http://schemas.microsoft.com/office/drawing/2014/main" id="{F04CB4E4-237E-48ED-9F85-53642070E7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61" name="Text Box 7">
          <a:extLst>
            <a:ext uri="{FF2B5EF4-FFF2-40B4-BE49-F238E27FC236}">
              <a16:creationId xmlns:a16="http://schemas.microsoft.com/office/drawing/2014/main" id="{12401E2D-1E4B-4649-98B0-F7CA83DFD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62" name="Text Box 7">
          <a:extLst>
            <a:ext uri="{FF2B5EF4-FFF2-40B4-BE49-F238E27FC236}">
              <a16:creationId xmlns:a16="http://schemas.microsoft.com/office/drawing/2014/main" id="{8D4F6A08-2F13-42FE-80EE-BD7B056C97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63" name="Text Box 7">
          <a:extLst>
            <a:ext uri="{FF2B5EF4-FFF2-40B4-BE49-F238E27FC236}">
              <a16:creationId xmlns:a16="http://schemas.microsoft.com/office/drawing/2014/main" id="{4923E24D-EF75-4C18-9BE7-533204D1DE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64" name="Text Box 7">
          <a:extLst>
            <a:ext uri="{FF2B5EF4-FFF2-40B4-BE49-F238E27FC236}">
              <a16:creationId xmlns:a16="http://schemas.microsoft.com/office/drawing/2014/main" id="{A846EC27-43C7-444F-9C67-93C4C0C755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65" name="Text Box 7">
          <a:extLst>
            <a:ext uri="{FF2B5EF4-FFF2-40B4-BE49-F238E27FC236}">
              <a16:creationId xmlns:a16="http://schemas.microsoft.com/office/drawing/2014/main" id="{E610B2B6-5AF4-42F3-931D-05C293DC0A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66" name="Text Box 7">
          <a:extLst>
            <a:ext uri="{FF2B5EF4-FFF2-40B4-BE49-F238E27FC236}">
              <a16:creationId xmlns:a16="http://schemas.microsoft.com/office/drawing/2014/main" id="{2B2EB045-BA22-48C3-8987-58AC14B14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67" name="Text Box 7">
          <a:extLst>
            <a:ext uri="{FF2B5EF4-FFF2-40B4-BE49-F238E27FC236}">
              <a16:creationId xmlns:a16="http://schemas.microsoft.com/office/drawing/2014/main" id="{7DC9A49B-302A-4EEA-BDA9-4532D130B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68" name="Text Box 7">
          <a:extLst>
            <a:ext uri="{FF2B5EF4-FFF2-40B4-BE49-F238E27FC236}">
              <a16:creationId xmlns:a16="http://schemas.microsoft.com/office/drawing/2014/main" id="{E0862740-13AE-44B1-A55F-3517876C2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69" name="Text Box 7">
          <a:extLst>
            <a:ext uri="{FF2B5EF4-FFF2-40B4-BE49-F238E27FC236}">
              <a16:creationId xmlns:a16="http://schemas.microsoft.com/office/drawing/2014/main" id="{89498F5E-D79B-4F13-8F05-0A77AB079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70" name="Text Box 7">
          <a:extLst>
            <a:ext uri="{FF2B5EF4-FFF2-40B4-BE49-F238E27FC236}">
              <a16:creationId xmlns:a16="http://schemas.microsoft.com/office/drawing/2014/main" id="{146CE6DC-5303-43DB-84D5-78B69005DD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71" name="Text Box 7">
          <a:extLst>
            <a:ext uri="{FF2B5EF4-FFF2-40B4-BE49-F238E27FC236}">
              <a16:creationId xmlns:a16="http://schemas.microsoft.com/office/drawing/2014/main" id="{6ECFC8A5-B520-4250-AD5A-CB9A9D7485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72" name="Text Box 7">
          <a:extLst>
            <a:ext uri="{FF2B5EF4-FFF2-40B4-BE49-F238E27FC236}">
              <a16:creationId xmlns:a16="http://schemas.microsoft.com/office/drawing/2014/main" id="{7472DD35-2061-4022-ACA3-EE5690284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73" name="Text Box 7">
          <a:extLst>
            <a:ext uri="{FF2B5EF4-FFF2-40B4-BE49-F238E27FC236}">
              <a16:creationId xmlns:a16="http://schemas.microsoft.com/office/drawing/2014/main" id="{A0473CD5-8EBA-4956-B080-B75A630E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74" name="Text Box 7">
          <a:extLst>
            <a:ext uri="{FF2B5EF4-FFF2-40B4-BE49-F238E27FC236}">
              <a16:creationId xmlns:a16="http://schemas.microsoft.com/office/drawing/2014/main" id="{3F7FDFED-876E-4D43-9797-F2C2AC0E2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75" name="Text Box 7">
          <a:extLst>
            <a:ext uri="{FF2B5EF4-FFF2-40B4-BE49-F238E27FC236}">
              <a16:creationId xmlns:a16="http://schemas.microsoft.com/office/drawing/2014/main" id="{3EB9DD4C-AD1B-413A-AFF6-DB0984870D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76" name="Text Box 7">
          <a:extLst>
            <a:ext uri="{FF2B5EF4-FFF2-40B4-BE49-F238E27FC236}">
              <a16:creationId xmlns:a16="http://schemas.microsoft.com/office/drawing/2014/main" id="{BCBE2167-0CCD-4400-812A-0D1290207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77" name="Text Box 7">
          <a:extLst>
            <a:ext uri="{FF2B5EF4-FFF2-40B4-BE49-F238E27FC236}">
              <a16:creationId xmlns:a16="http://schemas.microsoft.com/office/drawing/2014/main" id="{B65D090D-5EEB-429E-96FA-EC49D90EC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78" name="Text Box 7">
          <a:extLst>
            <a:ext uri="{FF2B5EF4-FFF2-40B4-BE49-F238E27FC236}">
              <a16:creationId xmlns:a16="http://schemas.microsoft.com/office/drawing/2014/main" id="{648567F1-F68B-46AB-84A7-808ABEC67B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79" name="Text Box 7">
          <a:extLst>
            <a:ext uri="{FF2B5EF4-FFF2-40B4-BE49-F238E27FC236}">
              <a16:creationId xmlns:a16="http://schemas.microsoft.com/office/drawing/2014/main" id="{4930C920-8302-4965-94AF-EBC563328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80" name="Text Box 7">
          <a:extLst>
            <a:ext uri="{FF2B5EF4-FFF2-40B4-BE49-F238E27FC236}">
              <a16:creationId xmlns:a16="http://schemas.microsoft.com/office/drawing/2014/main" id="{8A702334-1B04-4416-AF7A-3C8447BD1F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81" name="Text Box 7">
          <a:extLst>
            <a:ext uri="{FF2B5EF4-FFF2-40B4-BE49-F238E27FC236}">
              <a16:creationId xmlns:a16="http://schemas.microsoft.com/office/drawing/2014/main" id="{994DD0D6-0F0C-46D9-A2DD-DEBAD4C67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82" name="Text Box 7">
          <a:extLst>
            <a:ext uri="{FF2B5EF4-FFF2-40B4-BE49-F238E27FC236}">
              <a16:creationId xmlns:a16="http://schemas.microsoft.com/office/drawing/2014/main" id="{642220C6-9AA9-4EFE-B42B-31F16AE25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83" name="Text Box 7">
          <a:extLst>
            <a:ext uri="{FF2B5EF4-FFF2-40B4-BE49-F238E27FC236}">
              <a16:creationId xmlns:a16="http://schemas.microsoft.com/office/drawing/2014/main" id="{8E07BF54-327C-4B60-9344-82ACC5835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84" name="Text Box 7">
          <a:extLst>
            <a:ext uri="{FF2B5EF4-FFF2-40B4-BE49-F238E27FC236}">
              <a16:creationId xmlns:a16="http://schemas.microsoft.com/office/drawing/2014/main" id="{7664BFB6-53DA-4A9B-9CDC-3ABACFC6CA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85" name="Text Box 7">
          <a:extLst>
            <a:ext uri="{FF2B5EF4-FFF2-40B4-BE49-F238E27FC236}">
              <a16:creationId xmlns:a16="http://schemas.microsoft.com/office/drawing/2014/main" id="{DE9229DA-DB61-489A-8A95-AED58C463B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86" name="Text Box 7">
          <a:extLst>
            <a:ext uri="{FF2B5EF4-FFF2-40B4-BE49-F238E27FC236}">
              <a16:creationId xmlns:a16="http://schemas.microsoft.com/office/drawing/2014/main" id="{D8C6F5F4-7CF7-4E3B-B701-81A17FD03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87" name="Text Box 7">
          <a:extLst>
            <a:ext uri="{FF2B5EF4-FFF2-40B4-BE49-F238E27FC236}">
              <a16:creationId xmlns:a16="http://schemas.microsoft.com/office/drawing/2014/main" id="{B716CF39-3530-4631-BDB2-F12555825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88" name="Text Box 7">
          <a:extLst>
            <a:ext uri="{FF2B5EF4-FFF2-40B4-BE49-F238E27FC236}">
              <a16:creationId xmlns:a16="http://schemas.microsoft.com/office/drawing/2014/main" id="{1E680A35-B6D9-45AC-8BA2-42F6AF9EB7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89" name="Text Box 7">
          <a:extLst>
            <a:ext uri="{FF2B5EF4-FFF2-40B4-BE49-F238E27FC236}">
              <a16:creationId xmlns:a16="http://schemas.microsoft.com/office/drawing/2014/main" id="{DB8EC48E-AC9F-4AA8-8C7C-04DF893E8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90" name="Text Box 7">
          <a:extLst>
            <a:ext uri="{FF2B5EF4-FFF2-40B4-BE49-F238E27FC236}">
              <a16:creationId xmlns:a16="http://schemas.microsoft.com/office/drawing/2014/main" id="{F3C6F670-E396-41E8-8075-5229B69137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91" name="Text Box 7">
          <a:extLst>
            <a:ext uri="{FF2B5EF4-FFF2-40B4-BE49-F238E27FC236}">
              <a16:creationId xmlns:a16="http://schemas.microsoft.com/office/drawing/2014/main" id="{A305196F-939F-4C98-8AFB-D98B599C3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92" name="Text Box 7">
          <a:extLst>
            <a:ext uri="{FF2B5EF4-FFF2-40B4-BE49-F238E27FC236}">
              <a16:creationId xmlns:a16="http://schemas.microsoft.com/office/drawing/2014/main" id="{B1C3675B-004E-4E97-9CAD-F24A5D6A0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93" name="Text Box 7">
          <a:extLst>
            <a:ext uri="{FF2B5EF4-FFF2-40B4-BE49-F238E27FC236}">
              <a16:creationId xmlns:a16="http://schemas.microsoft.com/office/drawing/2014/main" id="{A6D26BC4-C7AF-429B-BDE9-41073F756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94" name="Text Box 7">
          <a:extLst>
            <a:ext uri="{FF2B5EF4-FFF2-40B4-BE49-F238E27FC236}">
              <a16:creationId xmlns:a16="http://schemas.microsoft.com/office/drawing/2014/main" id="{DA72E5F5-737B-485F-92E8-E85CD5A5A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95" name="Text Box 7">
          <a:extLst>
            <a:ext uri="{FF2B5EF4-FFF2-40B4-BE49-F238E27FC236}">
              <a16:creationId xmlns:a16="http://schemas.microsoft.com/office/drawing/2014/main" id="{2ACE6E2B-B9B9-4D5D-A632-A6A3DE0B7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96" name="Text Box 7">
          <a:extLst>
            <a:ext uri="{FF2B5EF4-FFF2-40B4-BE49-F238E27FC236}">
              <a16:creationId xmlns:a16="http://schemas.microsoft.com/office/drawing/2014/main" id="{A7D20A5F-004F-4355-AA58-4161CC0E30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97" name="Text Box 7">
          <a:extLst>
            <a:ext uri="{FF2B5EF4-FFF2-40B4-BE49-F238E27FC236}">
              <a16:creationId xmlns:a16="http://schemas.microsoft.com/office/drawing/2014/main" id="{C9D82E1E-E0BD-471B-8B78-84F0196D0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98" name="Text Box 7">
          <a:extLst>
            <a:ext uri="{FF2B5EF4-FFF2-40B4-BE49-F238E27FC236}">
              <a16:creationId xmlns:a16="http://schemas.microsoft.com/office/drawing/2014/main" id="{75309A4D-F5EC-41D8-B977-B0B8DCEA7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099" name="Text Box 7">
          <a:extLst>
            <a:ext uri="{FF2B5EF4-FFF2-40B4-BE49-F238E27FC236}">
              <a16:creationId xmlns:a16="http://schemas.microsoft.com/office/drawing/2014/main" id="{6D04D7F2-D08C-4026-B5AB-A5FC68A778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00" name="Text Box 7">
          <a:extLst>
            <a:ext uri="{FF2B5EF4-FFF2-40B4-BE49-F238E27FC236}">
              <a16:creationId xmlns:a16="http://schemas.microsoft.com/office/drawing/2014/main" id="{F0498B77-6E7A-4DB3-A049-03E54D332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01" name="Text Box 7">
          <a:extLst>
            <a:ext uri="{FF2B5EF4-FFF2-40B4-BE49-F238E27FC236}">
              <a16:creationId xmlns:a16="http://schemas.microsoft.com/office/drawing/2014/main" id="{11A846ED-4D1E-477B-BA3F-17391E96A4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02" name="Text Box 7">
          <a:extLst>
            <a:ext uri="{FF2B5EF4-FFF2-40B4-BE49-F238E27FC236}">
              <a16:creationId xmlns:a16="http://schemas.microsoft.com/office/drawing/2014/main" id="{0A285D41-3745-4B07-856F-847F6007E2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03" name="Text Box 7">
          <a:extLst>
            <a:ext uri="{FF2B5EF4-FFF2-40B4-BE49-F238E27FC236}">
              <a16:creationId xmlns:a16="http://schemas.microsoft.com/office/drawing/2014/main" id="{7955DC24-8CE9-4B58-87EF-32BB412F71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04" name="Text Box 7">
          <a:extLst>
            <a:ext uri="{FF2B5EF4-FFF2-40B4-BE49-F238E27FC236}">
              <a16:creationId xmlns:a16="http://schemas.microsoft.com/office/drawing/2014/main" id="{41DBA801-5D24-4F82-9B29-663FAB596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05" name="Text Box 7">
          <a:extLst>
            <a:ext uri="{FF2B5EF4-FFF2-40B4-BE49-F238E27FC236}">
              <a16:creationId xmlns:a16="http://schemas.microsoft.com/office/drawing/2014/main" id="{8625DE2B-0107-4166-A087-E56267C5C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06" name="Text Box 7">
          <a:extLst>
            <a:ext uri="{FF2B5EF4-FFF2-40B4-BE49-F238E27FC236}">
              <a16:creationId xmlns:a16="http://schemas.microsoft.com/office/drawing/2014/main" id="{87F0352D-8309-44BD-9A17-4F9869E747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07" name="Text Box 7">
          <a:extLst>
            <a:ext uri="{FF2B5EF4-FFF2-40B4-BE49-F238E27FC236}">
              <a16:creationId xmlns:a16="http://schemas.microsoft.com/office/drawing/2014/main" id="{DA658382-D3C4-4B5A-8D85-163AD78143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08" name="Text Box 7">
          <a:extLst>
            <a:ext uri="{FF2B5EF4-FFF2-40B4-BE49-F238E27FC236}">
              <a16:creationId xmlns:a16="http://schemas.microsoft.com/office/drawing/2014/main" id="{10ECAC0E-A426-4CC1-80AF-B5BB4E85A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09" name="Text Box 7">
          <a:extLst>
            <a:ext uri="{FF2B5EF4-FFF2-40B4-BE49-F238E27FC236}">
              <a16:creationId xmlns:a16="http://schemas.microsoft.com/office/drawing/2014/main" id="{6C19066B-FC6A-4107-AD1C-731716704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10" name="Text Box 7">
          <a:extLst>
            <a:ext uri="{FF2B5EF4-FFF2-40B4-BE49-F238E27FC236}">
              <a16:creationId xmlns:a16="http://schemas.microsoft.com/office/drawing/2014/main" id="{68004CEF-0661-44AA-AC6D-4358B5E446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11" name="Text Box 7">
          <a:extLst>
            <a:ext uri="{FF2B5EF4-FFF2-40B4-BE49-F238E27FC236}">
              <a16:creationId xmlns:a16="http://schemas.microsoft.com/office/drawing/2014/main" id="{8EBC8698-0347-4230-A44C-92439A499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12" name="Text Box 7">
          <a:extLst>
            <a:ext uri="{FF2B5EF4-FFF2-40B4-BE49-F238E27FC236}">
              <a16:creationId xmlns:a16="http://schemas.microsoft.com/office/drawing/2014/main" id="{AA13442F-C74B-457D-802E-3B475561A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13" name="Text Box 7">
          <a:extLst>
            <a:ext uri="{FF2B5EF4-FFF2-40B4-BE49-F238E27FC236}">
              <a16:creationId xmlns:a16="http://schemas.microsoft.com/office/drawing/2014/main" id="{489BD1B0-3CAE-4EB3-B1AD-93A2D5B6A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14" name="Text Box 7">
          <a:extLst>
            <a:ext uri="{FF2B5EF4-FFF2-40B4-BE49-F238E27FC236}">
              <a16:creationId xmlns:a16="http://schemas.microsoft.com/office/drawing/2014/main" id="{86B9156E-B0AD-474E-A973-DE5E336856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15" name="Text Box 7">
          <a:extLst>
            <a:ext uri="{FF2B5EF4-FFF2-40B4-BE49-F238E27FC236}">
              <a16:creationId xmlns:a16="http://schemas.microsoft.com/office/drawing/2014/main" id="{1879DC87-DB95-416E-BDAE-A30BC2D36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16" name="Text Box 7">
          <a:extLst>
            <a:ext uri="{FF2B5EF4-FFF2-40B4-BE49-F238E27FC236}">
              <a16:creationId xmlns:a16="http://schemas.microsoft.com/office/drawing/2014/main" id="{BC74DCBD-44AF-4866-9E08-59D659B3C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17" name="Text Box 7">
          <a:extLst>
            <a:ext uri="{FF2B5EF4-FFF2-40B4-BE49-F238E27FC236}">
              <a16:creationId xmlns:a16="http://schemas.microsoft.com/office/drawing/2014/main" id="{2E61747A-4DC7-4C7F-8BB6-C666B22EC4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18" name="Text Box 7">
          <a:extLst>
            <a:ext uri="{FF2B5EF4-FFF2-40B4-BE49-F238E27FC236}">
              <a16:creationId xmlns:a16="http://schemas.microsoft.com/office/drawing/2014/main" id="{7FE3881F-C7EF-4206-B404-AACDC6742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19" name="Text Box 7">
          <a:extLst>
            <a:ext uri="{FF2B5EF4-FFF2-40B4-BE49-F238E27FC236}">
              <a16:creationId xmlns:a16="http://schemas.microsoft.com/office/drawing/2014/main" id="{BA550C87-E2F0-4C51-8BA5-2A3653A908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20" name="Text Box 7">
          <a:extLst>
            <a:ext uri="{FF2B5EF4-FFF2-40B4-BE49-F238E27FC236}">
              <a16:creationId xmlns:a16="http://schemas.microsoft.com/office/drawing/2014/main" id="{0DFB2332-730C-4439-8552-C569F5E66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21" name="Text Box 7">
          <a:extLst>
            <a:ext uri="{FF2B5EF4-FFF2-40B4-BE49-F238E27FC236}">
              <a16:creationId xmlns:a16="http://schemas.microsoft.com/office/drawing/2014/main" id="{12B9DB18-D1C2-49F5-A056-737EB0C8CD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22" name="Text Box 7">
          <a:extLst>
            <a:ext uri="{FF2B5EF4-FFF2-40B4-BE49-F238E27FC236}">
              <a16:creationId xmlns:a16="http://schemas.microsoft.com/office/drawing/2014/main" id="{8520F726-AC64-401D-8E11-E31A28625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23" name="Text Box 7">
          <a:extLst>
            <a:ext uri="{FF2B5EF4-FFF2-40B4-BE49-F238E27FC236}">
              <a16:creationId xmlns:a16="http://schemas.microsoft.com/office/drawing/2014/main" id="{7F619F25-EBA1-44C0-9989-66A71ACE4B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24" name="Text Box 7">
          <a:extLst>
            <a:ext uri="{FF2B5EF4-FFF2-40B4-BE49-F238E27FC236}">
              <a16:creationId xmlns:a16="http://schemas.microsoft.com/office/drawing/2014/main" id="{0B4BAB85-E5EF-4BE9-AEC6-E97FBB860E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25" name="Text Box 7">
          <a:extLst>
            <a:ext uri="{FF2B5EF4-FFF2-40B4-BE49-F238E27FC236}">
              <a16:creationId xmlns:a16="http://schemas.microsoft.com/office/drawing/2014/main" id="{6E11EBAE-B315-4ED9-A3FD-D544FCD1D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26" name="Text Box 7">
          <a:extLst>
            <a:ext uri="{FF2B5EF4-FFF2-40B4-BE49-F238E27FC236}">
              <a16:creationId xmlns:a16="http://schemas.microsoft.com/office/drawing/2014/main" id="{39B84552-F48F-4311-AAD7-E12E0D2CC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27" name="Text Box 7">
          <a:extLst>
            <a:ext uri="{FF2B5EF4-FFF2-40B4-BE49-F238E27FC236}">
              <a16:creationId xmlns:a16="http://schemas.microsoft.com/office/drawing/2014/main" id="{2AD0F59B-2136-47A0-9CE3-50374D514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28" name="Text Box 7">
          <a:extLst>
            <a:ext uri="{FF2B5EF4-FFF2-40B4-BE49-F238E27FC236}">
              <a16:creationId xmlns:a16="http://schemas.microsoft.com/office/drawing/2014/main" id="{062B69A6-D5F5-4FAF-A465-58AB22B9A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29" name="Text Box 7">
          <a:extLst>
            <a:ext uri="{FF2B5EF4-FFF2-40B4-BE49-F238E27FC236}">
              <a16:creationId xmlns:a16="http://schemas.microsoft.com/office/drawing/2014/main" id="{8FA4F02D-A2A2-4679-8814-677B5862DC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30" name="Text Box 7">
          <a:extLst>
            <a:ext uri="{FF2B5EF4-FFF2-40B4-BE49-F238E27FC236}">
              <a16:creationId xmlns:a16="http://schemas.microsoft.com/office/drawing/2014/main" id="{7D9CCC91-E3BF-40D3-BFB8-EBE2BB2CE7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31" name="Text Box 7">
          <a:extLst>
            <a:ext uri="{FF2B5EF4-FFF2-40B4-BE49-F238E27FC236}">
              <a16:creationId xmlns:a16="http://schemas.microsoft.com/office/drawing/2014/main" id="{3C2015D8-76A6-4DCB-A7B5-CA314B7A2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32" name="Text Box 7">
          <a:extLst>
            <a:ext uri="{FF2B5EF4-FFF2-40B4-BE49-F238E27FC236}">
              <a16:creationId xmlns:a16="http://schemas.microsoft.com/office/drawing/2014/main" id="{EF454AD9-B0FC-4319-9813-916D8338FA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33" name="Text Box 7">
          <a:extLst>
            <a:ext uri="{FF2B5EF4-FFF2-40B4-BE49-F238E27FC236}">
              <a16:creationId xmlns:a16="http://schemas.microsoft.com/office/drawing/2014/main" id="{A592A53D-E75B-44BE-9B8F-746D68763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34" name="Text Box 7">
          <a:extLst>
            <a:ext uri="{FF2B5EF4-FFF2-40B4-BE49-F238E27FC236}">
              <a16:creationId xmlns:a16="http://schemas.microsoft.com/office/drawing/2014/main" id="{E42801FA-60AD-4AC4-8DD0-45398F63F7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35" name="Text Box 7">
          <a:extLst>
            <a:ext uri="{FF2B5EF4-FFF2-40B4-BE49-F238E27FC236}">
              <a16:creationId xmlns:a16="http://schemas.microsoft.com/office/drawing/2014/main" id="{B8F8B18A-94F7-4B20-8439-CCEAFDA509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36" name="Text Box 7">
          <a:extLst>
            <a:ext uri="{FF2B5EF4-FFF2-40B4-BE49-F238E27FC236}">
              <a16:creationId xmlns:a16="http://schemas.microsoft.com/office/drawing/2014/main" id="{06601810-8B35-4DCA-A071-BF598BD83C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37" name="Text Box 7">
          <a:extLst>
            <a:ext uri="{FF2B5EF4-FFF2-40B4-BE49-F238E27FC236}">
              <a16:creationId xmlns:a16="http://schemas.microsoft.com/office/drawing/2014/main" id="{9ADFD850-8521-4F8B-86D7-54B3852E5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38" name="Text Box 7">
          <a:extLst>
            <a:ext uri="{FF2B5EF4-FFF2-40B4-BE49-F238E27FC236}">
              <a16:creationId xmlns:a16="http://schemas.microsoft.com/office/drawing/2014/main" id="{BBEAB695-1F8C-4228-A52D-413297044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39" name="Text Box 7">
          <a:extLst>
            <a:ext uri="{FF2B5EF4-FFF2-40B4-BE49-F238E27FC236}">
              <a16:creationId xmlns:a16="http://schemas.microsoft.com/office/drawing/2014/main" id="{CAB07444-391D-4DF8-A887-6364428E7E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40" name="Text Box 7">
          <a:extLst>
            <a:ext uri="{FF2B5EF4-FFF2-40B4-BE49-F238E27FC236}">
              <a16:creationId xmlns:a16="http://schemas.microsoft.com/office/drawing/2014/main" id="{B728CEF2-2FFC-448B-9E98-D6683E69E4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41" name="Text Box 7">
          <a:extLst>
            <a:ext uri="{FF2B5EF4-FFF2-40B4-BE49-F238E27FC236}">
              <a16:creationId xmlns:a16="http://schemas.microsoft.com/office/drawing/2014/main" id="{A79E11F9-B72B-4A06-A48A-B115793B71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42" name="Text Box 7">
          <a:extLst>
            <a:ext uri="{FF2B5EF4-FFF2-40B4-BE49-F238E27FC236}">
              <a16:creationId xmlns:a16="http://schemas.microsoft.com/office/drawing/2014/main" id="{AC782813-340D-437A-86E6-E048338953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43" name="Text Box 7">
          <a:extLst>
            <a:ext uri="{FF2B5EF4-FFF2-40B4-BE49-F238E27FC236}">
              <a16:creationId xmlns:a16="http://schemas.microsoft.com/office/drawing/2014/main" id="{2269692D-8A91-4ADA-A0FA-464578ADC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44" name="Text Box 7">
          <a:extLst>
            <a:ext uri="{FF2B5EF4-FFF2-40B4-BE49-F238E27FC236}">
              <a16:creationId xmlns:a16="http://schemas.microsoft.com/office/drawing/2014/main" id="{2EB0B1BE-3711-4C21-96CA-9DA2E98B9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45" name="Text Box 7">
          <a:extLst>
            <a:ext uri="{FF2B5EF4-FFF2-40B4-BE49-F238E27FC236}">
              <a16:creationId xmlns:a16="http://schemas.microsoft.com/office/drawing/2014/main" id="{6C29B73A-59EA-4DAD-AE26-5992FF865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46" name="Text Box 7">
          <a:extLst>
            <a:ext uri="{FF2B5EF4-FFF2-40B4-BE49-F238E27FC236}">
              <a16:creationId xmlns:a16="http://schemas.microsoft.com/office/drawing/2014/main" id="{1186678B-C52C-4E9D-85B7-001A55EDD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47" name="Text Box 7">
          <a:extLst>
            <a:ext uri="{FF2B5EF4-FFF2-40B4-BE49-F238E27FC236}">
              <a16:creationId xmlns:a16="http://schemas.microsoft.com/office/drawing/2014/main" id="{7D0AA457-89B7-4C36-9AD4-9CFE7F056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48" name="Text Box 7">
          <a:extLst>
            <a:ext uri="{FF2B5EF4-FFF2-40B4-BE49-F238E27FC236}">
              <a16:creationId xmlns:a16="http://schemas.microsoft.com/office/drawing/2014/main" id="{59F5D88B-9E1D-455C-8AF0-D6AF0AE655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49" name="Text Box 7">
          <a:extLst>
            <a:ext uri="{FF2B5EF4-FFF2-40B4-BE49-F238E27FC236}">
              <a16:creationId xmlns:a16="http://schemas.microsoft.com/office/drawing/2014/main" id="{F33E8127-10E5-4BAD-AD15-37AB4CE72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50" name="Text Box 7">
          <a:extLst>
            <a:ext uri="{FF2B5EF4-FFF2-40B4-BE49-F238E27FC236}">
              <a16:creationId xmlns:a16="http://schemas.microsoft.com/office/drawing/2014/main" id="{B91175EF-7DF2-453A-888C-17DAC89DD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51" name="Text Box 7">
          <a:extLst>
            <a:ext uri="{FF2B5EF4-FFF2-40B4-BE49-F238E27FC236}">
              <a16:creationId xmlns:a16="http://schemas.microsoft.com/office/drawing/2014/main" id="{A5F8D5A1-1B0C-42D7-93E6-874448543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52" name="Text Box 7">
          <a:extLst>
            <a:ext uri="{FF2B5EF4-FFF2-40B4-BE49-F238E27FC236}">
              <a16:creationId xmlns:a16="http://schemas.microsoft.com/office/drawing/2014/main" id="{59C63426-8365-43E7-AD24-BCBC0292F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53" name="Text Box 7">
          <a:extLst>
            <a:ext uri="{FF2B5EF4-FFF2-40B4-BE49-F238E27FC236}">
              <a16:creationId xmlns:a16="http://schemas.microsoft.com/office/drawing/2014/main" id="{05E8A8DE-6D38-4C7E-B715-755713840D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54" name="Text Box 7">
          <a:extLst>
            <a:ext uri="{FF2B5EF4-FFF2-40B4-BE49-F238E27FC236}">
              <a16:creationId xmlns:a16="http://schemas.microsoft.com/office/drawing/2014/main" id="{6A5E1CE1-5905-48A6-91A6-795A955DBC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55" name="Text Box 7">
          <a:extLst>
            <a:ext uri="{FF2B5EF4-FFF2-40B4-BE49-F238E27FC236}">
              <a16:creationId xmlns:a16="http://schemas.microsoft.com/office/drawing/2014/main" id="{38AEBBB7-CC47-4FA8-8C23-C51986292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56" name="Text Box 7">
          <a:extLst>
            <a:ext uri="{FF2B5EF4-FFF2-40B4-BE49-F238E27FC236}">
              <a16:creationId xmlns:a16="http://schemas.microsoft.com/office/drawing/2014/main" id="{6349AFB7-6295-4D21-9E54-C039FCE08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57" name="Text Box 7">
          <a:extLst>
            <a:ext uri="{FF2B5EF4-FFF2-40B4-BE49-F238E27FC236}">
              <a16:creationId xmlns:a16="http://schemas.microsoft.com/office/drawing/2014/main" id="{63A51279-5738-4BFA-B2B6-DE90FDD50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58" name="Text Box 7">
          <a:extLst>
            <a:ext uri="{FF2B5EF4-FFF2-40B4-BE49-F238E27FC236}">
              <a16:creationId xmlns:a16="http://schemas.microsoft.com/office/drawing/2014/main" id="{3B2037E1-098D-46CC-9573-B198D97C5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59" name="Text Box 7">
          <a:extLst>
            <a:ext uri="{FF2B5EF4-FFF2-40B4-BE49-F238E27FC236}">
              <a16:creationId xmlns:a16="http://schemas.microsoft.com/office/drawing/2014/main" id="{0EDBF72A-F634-4CC0-8E70-0BB980852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60" name="Text Box 7">
          <a:extLst>
            <a:ext uri="{FF2B5EF4-FFF2-40B4-BE49-F238E27FC236}">
              <a16:creationId xmlns:a16="http://schemas.microsoft.com/office/drawing/2014/main" id="{883CAB89-A013-4F98-BBE3-A0489E5DC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61" name="Text Box 7">
          <a:extLst>
            <a:ext uri="{FF2B5EF4-FFF2-40B4-BE49-F238E27FC236}">
              <a16:creationId xmlns:a16="http://schemas.microsoft.com/office/drawing/2014/main" id="{A4075FB1-CD97-4C13-A30F-723120D51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62" name="Text Box 7">
          <a:extLst>
            <a:ext uri="{FF2B5EF4-FFF2-40B4-BE49-F238E27FC236}">
              <a16:creationId xmlns:a16="http://schemas.microsoft.com/office/drawing/2014/main" id="{D6573CD5-7DDB-4B6F-9888-2F0C30BE8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63" name="Text Box 7">
          <a:extLst>
            <a:ext uri="{FF2B5EF4-FFF2-40B4-BE49-F238E27FC236}">
              <a16:creationId xmlns:a16="http://schemas.microsoft.com/office/drawing/2014/main" id="{9AC5B7D1-9FC2-42E2-BBA4-01CC6AA29A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64" name="Text Box 7">
          <a:extLst>
            <a:ext uri="{FF2B5EF4-FFF2-40B4-BE49-F238E27FC236}">
              <a16:creationId xmlns:a16="http://schemas.microsoft.com/office/drawing/2014/main" id="{01A242DA-FDE9-427B-8EF4-67C8CD43A1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65" name="Text Box 7">
          <a:extLst>
            <a:ext uri="{FF2B5EF4-FFF2-40B4-BE49-F238E27FC236}">
              <a16:creationId xmlns:a16="http://schemas.microsoft.com/office/drawing/2014/main" id="{AF3305D6-E176-424E-B2DA-132462FE4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66" name="Text Box 7">
          <a:extLst>
            <a:ext uri="{FF2B5EF4-FFF2-40B4-BE49-F238E27FC236}">
              <a16:creationId xmlns:a16="http://schemas.microsoft.com/office/drawing/2014/main" id="{EFDBDBF2-F5A3-468F-9D0B-0B7DB404F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67" name="Text Box 7">
          <a:extLst>
            <a:ext uri="{FF2B5EF4-FFF2-40B4-BE49-F238E27FC236}">
              <a16:creationId xmlns:a16="http://schemas.microsoft.com/office/drawing/2014/main" id="{26043DE9-47E3-4C68-B1D0-8750211515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68" name="Text Box 7">
          <a:extLst>
            <a:ext uri="{FF2B5EF4-FFF2-40B4-BE49-F238E27FC236}">
              <a16:creationId xmlns:a16="http://schemas.microsoft.com/office/drawing/2014/main" id="{A6C9DBB9-E937-4404-A4E3-855F3E680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69" name="Text Box 7">
          <a:extLst>
            <a:ext uri="{FF2B5EF4-FFF2-40B4-BE49-F238E27FC236}">
              <a16:creationId xmlns:a16="http://schemas.microsoft.com/office/drawing/2014/main" id="{D2D8900F-CED1-49F8-A18D-D9C55A2B67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70" name="Text Box 7">
          <a:extLst>
            <a:ext uri="{FF2B5EF4-FFF2-40B4-BE49-F238E27FC236}">
              <a16:creationId xmlns:a16="http://schemas.microsoft.com/office/drawing/2014/main" id="{D842B759-48DF-4ACB-BDFF-B0F4AA26F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71" name="Text Box 7">
          <a:extLst>
            <a:ext uri="{FF2B5EF4-FFF2-40B4-BE49-F238E27FC236}">
              <a16:creationId xmlns:a16="http://schemas.microsoft.com/office/drawing/2014/main" id="{657F79E9-27BA-4751-8B30-F4A7DF6F8D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72" name="Text Box 7">
          <a:extLst>
            <a:ext uri="{FF2B5EF4-FFF2-40B4-BE49-F238E27FC236}">
              <a16:creationId xmlns:a16="http://schemas.microsoft.com/office/drawing/2014/main" id="{10D7876F-C265-41D0-8CBE-BA9254A76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73" name="Text Box 7">
          <a:extLst>
            <a:ext uri="{FF2B5EF4-FFF2-40B4-BE49-F238E27FC236}">
              <a16:creationId xmlns:a16="http://schemas.microsoft.com/office/drawing/2014/main" id="{49F6D1E6-AB77-40CC-86C0-09108CE68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74" name="Text Box 7">
          <a:extLst>
            <a:ext uri="{FF2B5EF4-FFF2-40B4-BE49-F238E27FC236}">
              <a16:creationId xmlns:a16="http://schemas.microsoft.com/office/drawing/2014/main" id="{6DDC45AE-73A8-4143-9519-7AE2C646CD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75" name="Text Box 7">
          <a:extLst>
            <a:ext uri="{FF2B5EF4-FFF2-40B4-BE49-F238E27FC236}">
              <a16:creationId xmlns:a16="http://schemas.microsoft.com/office/drawing/2014/main" id="{A523B3CA-67B8-4A2A-9987-F0DCF18F7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76" name="Text Box 7">
          <a:extLst>
            <a:ext uri="{FF2B5EF4-FFF2-40B4-BE49-F238E27FC236}">
              <a16:creationId xmlns:a16="http://schemas.microsoft.com/office/drawing/2014/main" id="{F685AF26-D37C-4184-8EC0-6EAF41B067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77" name="Text Box 7">
          <a:extLst>
            <a:ext uri="{FF2B5EF4-FFF2-40B4-BE49-F238E27FC236}">
              <a16:creationId xmlns:a16="http://schemas.microsoft.com/office/drawing/2014/main" id="{A615DC00-6F1C-47DE-A20D-B2E70C522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78" name="Text Box 7">
          <a:extLst>
            <a:ext uri="{FF2B5EF4-FFF2-40B4-BE49-F238E27FC236}">
              <a16:creationId xmlns:a16="http://schemas.microsoft.com/office/drawing/2014/main" id="{4F1F7386-B423-45C5-AF2A-9E6E8F9DD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79" name="Text Box 7">
          <a:extLst>
            <a:ext uri="{FF2B5EF4-FFF2-40B4-BE49-F238E27FC236}">
              <a16:creationId xmlns:a16="http://schemas.microsoft.com/office/drawing/2014/main" id="{EA5EF338-5DEB-4099-A86E-1E26B11A1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80" name="Text Box 7">
          <a:extLst>
            <a:ext uri="{FF2B5EF4-FFF2-40B4-BE49-F238E27FC236}">
              <a16:creationId xmlns:a16="http://schemas.microsoft.com/office/drawing/2014/main" id="{1E7E2269-0B1B-4B85-A86A-404CEC4923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81" name="Text Box 7">
          <a:extLst>
            <a:ext uri="{FF2B5EF4-FFF2-40B4-BE49-F238E27FC236}">
              <a16:creationId xmlns:a16="http://schemas.microsoft.com/office/drawing/2014/main" id="{002AE767-17EE-4F81-B1DC-C2EAC8E26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82" name="Text Box 7">
          <a:extLst>
            <a:ext uri="{FF2B5EF4-FFF2-40B4-BE49-F238E27FC236}">
              <a16:creationId xmlns:a16="http://schemas.microsoft.com/office/drawing/2014/main" id="{E22504D4-1886-42B3-B403-7869D52069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83" name="Text Box 7">
          <a:extLst>
            <a:ext uri="{FF2B5EF4-FFF2-40B4-BE49-F238E27FC236}">
              <a16:creationId xmlns:a16="http://schemas.microsoft.com/office/drawing/2014/main" id="{5B55B5F2-7233-4DE9-BF8A-E6AD70DBF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84" name="Text Box 7">
          <a:extLst>
            <a:ext uri="{FF2B5EF4-FFF2-40B4-BE49-F238E27FC236}">
              <a16:creationId xmlns:a16="http://schemas.microsoft.com/office/drawing/2014/main" id="{3F560838-F90E-4284-AB4C-0ECBD7286C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85" name="Text Box 7">
          <a:extLst>
            <a:ext uri="{FF2B5EF4-FFF2-40B4-BE49-F238E27FC236}">
              <a16:creationId xmlns:a16="http://schemas.microsoft.com/office/drawing/2014/main" id="{45FC51B0-3125-4E8E-B246-E02183A2F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86" name="Text Box 7">
          <a:extLst>
            <a:ext uri="{FF2B5EF4-FFF2-40B4-BE49-F238E27FC236}">
              <a16:creationId xmlns:a16="http://schemas.microsoft.com/office/drawing/2014/main" id="{E2C44158-8D8E-4C93-AA76-D4CB0E192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87" name="Text Box 7">
          <a:extLst>
            <a:ext uri="{FF2B5EF4-FFF2-40B4-BE49-F238E27FC236}">
              <a16:creationId xmlns:a16="http://schemas.microsoft.com/office/drawing/2014/main" id="{656214A8-9D84-4DDD-BC28-313C0AD07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88" name="Text Box 7">
          <a:extLst>
            <a:ext uri="{FF2B5EF4-FFF2-40B4-BE49-F238E27FC236}">
              <a16:creationId xmlns:a16="http://schemas.microsoft.com/office/drawing/2014/main" id="{41589D50-B61A-480C-9BD3-3CADBD204F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89" name="Text Box 7">
          <a:extLst>
            <a:ext uri="{FF2B5EF4-FFF2-40B4-BE49-F238E27FC236}">
              <a16:creationId xmlns:a16="http://schemas.microsoft.com/office/drawing/2014/main" id="{3537541A-E293-462C-A486-C63D01A3B0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90" name="Text Box 7">
          <a:extLst>
            <a:ext uri="{FF2B5EF4-FFF2-40B4-BE49-F238E27FC236}">
              <a16:creationId xmlns:a16="http://schemas.microsoft.com/office/drawing/2014/main" id="{93244DF5-7D24-41B7-AB17-847DF0CFF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91" name="Text Box 7">
          <a:extLst>
            <a:ext uri="{FF2B5EF4-FFF2-40B4-BE49-F238E27FC236}">
              <a16:creationId xmlns:a16="http://schemas.microsoft.com/office/drawing/2014/main" id="{99F48663-CAB6-47E1-845F-AFA969DE5F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92" name="Text Box 7">
          <a:extLst>
            <a:ext uri="{FF2B5EF4-FFF2-40B4-BE49-F238E27FC236}">
              <a16:creationId xmlns:a16="http://schemas.microsoft.com/office/drawing/2014/main" id="{195DBF47-083F-48A7-9D57-22DB43D22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93" name="Text Box 7">
          <a:extLst>
            <a:ext uri="{FF2B5EF4-FFF2-40B4-BE49-F238E27FC236}">
              <a16:creationId xmlns:a16="http://schemas.microsoft.com/office/drawing/2014/main" id="{0A35C81F-CFCE-45FF-8F3F-6E0EF09065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94" name="Text Box 7">
          <a:extLst>
            <a:ext uri="{FF2B5EF4-FFF2-40B4-BE49-F238E27FC236}">
              <a16:creationId xmlns:a16="http://schemas.microsoft.com/office/drawing/2014/main" id="{71F23B75-22A8-4578-8D0D-E74A46C6D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95" name="Text Box 7">
          <a:extLst>
            <a:ext uri="{FF2B5EF4-FFF2-40B4-BE49-F238E27FC236}">
              <a16:creationId xmlns:a16="http://schemas.microsoft.com/office/drawing/2014/main" id="{5D9A8B21-B723-414D-91CE-B9AC784C5F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96" name="Text Box 7">
          <a:extLst>
            <a:ext uri="{FF2B5EF4-FFF2-40B4-BE49-F238E27FC236}">
              <a16:creationId xmlns:a16="http://schemas.microsoft.com/office/drawing/2014/main" id="{A96CE141-8151-4746-9D7C-4C1EB0497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97" name="Text Box 7">
          <a:extLst>
            <a:ext uri="{FF2B5EF4-FFF2-40B4-BE49-F238E27FC236}">
              <a16:creationId xmlns:a16="http://schemas.microsoft.com/office/drawing/2014/main" id="{73ED7772-0DA2-45C6-BA70-56EE20C890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98" name="Text Box 7">
          <a:extLst>
            <a:ext uri="{FF2B5EF4-FFF2-40B4-BE49-F238E27FC236}">
              <a16:creationId xmlns:a16="http://schemas.microsoft.com/office/drawing/2014/main" id="{39814088-1A0D-4469-B486-65020F345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199" name="Text Box 7">
          <a:extLst>
            <a:ext uri="{FF2B5EF4-FFF2-40B4-BE49-F238E27FC236}">
              <a16:creationId xmlns:a16="http://schemas.microsoft.com/office/drawing/2014/main" id="{D20F6B5F-C8EF-40BD-9503-DC4162EAD8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00" name="Text Box 7">
          <a:extLst>
            <a:ext uri="{FF2B5EF4-FFF2-40B4-BE49-F238E27FC236}">
              <a16:creationId xmlns:a16="http://schemas.microsoft.com/office/drawing/2014/main" id="{758CD9E5-87C6-4D9B-9F4F-CB0758A8A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01" name="Text Box 7">
          <a:extLst>
            <a:ext uri="{FF2B5EF4-FFF2-40B4-BE49-F238E27FC236}">
              <a16:creationId xmlns:a16="http://schemas.microsoft.com/office/drawing/2014/main" id="{395BC7A9-8656-4E44-822D-377BE05C7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02" name="Text Box 7">
          <a:extLst>
            <a:ext uri="{FF2B5EF4-FFF2-40B4-BE49-F238E27FC236}">
              <a16:creationId xmlns:a16="http://schemas.microsoft.com/office/drawing/2014/main" id="{096ACDBF-87D9-4493-8D07-457D8CC19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03" name="Text Box 7">
          <a:extLst>
            <a:ext uri="{FF2B5EF4-FFF2-40B4-BE49-F238E27FC236}">
              <a16:creationId xmlns:a16="http://schemas.microsoft.com/office/drawing/2014/main" id="{BBA34EA5-AA98-46BA-8D2D-1A10BAD1C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04" name="Text Box 7">
          <a:extLst>
            <a:ext uri="{FF2B5EF4-FFF2-40B4-BE49-F238E27FC236}">
              <a16:creationId xmlns:a16="http://schemas.microsoft.com/office/drawing/2014/main" id="{5C16AD83-6396-480E-8404-7780C02CF0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05" name="Text Box 7">
          <a:extLst>
            <a:ext uri="{FF2B5EF4-FFF2-40B4-BE49-F238E27FC236}">
              <a16:creationId xmlns:a16="http://schemas.microsoft.com/office/drawing/2014/main" id="{C0F9B944-3103-44F4-92FD-1E1EA4B0B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06" name="Text Box 7">
          <a:extLst>
            <a:ext uri="{FF2B5EF4-FFF2-40B4-BE49-F238E27FC236}">
              <a16:creationId xmlns:a16="http://schemas.microsoft.com/office/drawing/2014/main" id="{50C23D4E-C450-4EBE-B46F-D0C099FFC7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07" name="Text Box 7">
          <a:extLst>
            <a:ext uri="{FF2B5EF4-FFF2-40B4-BE49-F238E27FC236}">
              <a16:creationId xmlns:a16="http://schemas.microsoft.com/office/drawing/2014/main" id="{5A3A1433-54A5-4523-9509-5D7E293D3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08" name="Text Box 7">
          <a:extLst>
            <a:ext uri="{FF2B5EF4-FFF2-40B4-BE49-F238E27FC236}">
              <a16:creationId xmlns:a16="http://schemas.microsoft.com/office/drawing/2014/main" id="{0CA6B7C2-187F-4751-9B98-AA3ED9323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09" name="Text Box 7">
          <a:extLst>
            <a:ext uri="{FF2B5EF4-FFF2-40B4-BE49-F238E27FC236}">
              <a16:creationId xmlns:a16="http://schemas.microsoft.com/office/drawing/2014/main" id="{0DEE33D6-E356-46DD-9F9F-80861ABA0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10" name="Text Box 7">
          <a:extLst>
            <a:ext uri="{FF2B5EF4-FFF2-40B4-BE49-F238E27FC236}">
              <a16:creationId xmlns:a16="http://schemas.microsoft.com/office/drawing/2014/main" id="{57A79956-ECA2-4CD4-AA2F-88D6CC0B19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11" name="Text Box 7">
          <a:extLst>
            <a:ext uri="{FF2B5EF4-FFF2-40B4-BE49-F238E27FC236}">
              <a16:creationId xmlns:a16="http://schemas.microsoft.com/office/drawing/2014/main" id="{A8E46BA6-DFA8-4E71-AA86-4436D0986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12" name="Text Box 7">
          <a:extLst>
            <a:ext uri="{FF2B5EF4-FFF2-40B4-BE49-F238E27FC236}">
              <a16:creationId xmlns:a16="http://schemas.microsoft.com/office/drawing/2014/main" id="{B98C88E7-CAD7-4E6A-924D-365C8D289D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13" name="Text Box 7">
          <a:extLst>
            <a:ext uri="{FF2B5EF4-FFF2-40B4-BE49-F238E27FC236}">
              <a16:creationId xmlns:a16="http://schemas.microsoft.com/office/drawing/2014/main" id="{F8FB1810-8A53-4FA2-B49C-1261C38AC7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14" name="Text Box 7">
          <a:extLst>
            <a:ext uri="{FF2B5EF4-FFF2-40B4-BE49-F238E27FC236}">
              <a16:creationId xmlns:a16="http://schemas.microsoft.com/office/drawing/2014/main" id="{A3475E6A-1D34-48A9-88BC-3CF466A4F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15" name="Text Box 7">
          <a:extLst>
            <a:ext uri="{FF2B5EF4-FFF2-40B4-BE49-F238E27FC236}">
              <a16:creationId xmlns:a16="http://schemas.microsoft.com/office/drawing/2014/main" id="{3A4C97C6-6B12-47CB-99E3-7C55A00BD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16" name="Text Box 7">
          <a:extLst>
            <a:ext uri="{FF2B5EF4-FFF2-40B4-BE49-F238E27FC236}">
              <a16:creationId xmlns:a16="http://schemas.microsoft.com/office/drawing/2014/main" id="{77451C57-ABCC-426B-BA49-2A54C70C0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17" name="Text Box 7">
          <a:extLst>
            <a:ext uri="{FF2B5EF4-FFF2-40B4-BE49-F238E27FC236}">
              <a16:creationId xmlns:a16="http://schemas.microsoft.com/office/drawing/2014/main" id="{DB9ABCB8-72D4-46A2-9934-D35D0AD7C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18" name="Text Box 7">
          <a:extLst>
            <a:ext uri="{FF2B5EF4-FFF2-40B4-BE49-F238E27FC236}">
              <a16:creationId xmlns:a16="http://schemas.microsoft.com/office/drawing/2014/main" id="{841C2BB9-95F1-4E28-A1E9-4DFBD13AD8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19" name="Text Box 7">
          <a:extLst>
            <a:ext uri="{FF2B5EF4-FFF2-40B4-BE49-F238E27FC236}">
              <a16:creationId xmlns:a16="http://schemas.microsoft.com/office/drawing/2014/main" id="{6BFD7C4B-DEAB-48F5-9A3B-64A69A351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20" name="Text Box 7">
          <a:extLst>
            <a:ext uri="{FF2B5EF4-FFF2-40B4-BE49-F238E27FC236}">
              <a16:creationId xmlns:a16="http://schemas.microsoft.com/office/drawing/2014/main" id="{0007FE11-6553-4F5D-BA8D-A9DFCA82D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21" name="Text Box 7">
          <a:extLst>
            <a:ext uri="{FF2B5EF4-FFF2-40B4-BE49-F238E27FC236}">
              <a16:creationId xmlns:a16="http://schemas.microsoft.com/office/drawing/2014/main" id="{E58F9ACC-3070-4E8C-87FE-4A3BA1C0B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22" name="Text Box 7">
          <a:extLst>
            <a:ext uri="{FF2B5EF4-FFF2-40B4-BE49-F238E27FC236}">
              <a16:creationId xmlns:a16="http://schemas.microsoft.com/office/drawing/2014/main" id="{5BBD2F36-431A-4C30-BCC7-4B1C5C5C51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23" name="Text Box 7">
          <a:extLst>
            <a:ext uri="{FF2B5EF4-FFF2-40B4-BE49-F238E27FC236}">
              <a16:creationId xmlns:a16="http://schemas.microsoft.com/office/drawing/2014/main" id="{3162040F-023E-4E1B-9C09-EC75A6632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24" name="Text Box 7">
          <a:extLst>
            <a:ext uri="{FF2B5EF4-FFF2-40B4-BE49-F238E27FC236}">
              <a16:creationId xmlns:a16="http://schemas.microsoft.com/office/drawing/2014/main" id="{5860A501-AD2D-4B22-BD5B-49C1838B4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25" name="Text Box 7">
          <a:extLst>
            <a:ext uri="{FF2B5EF4-FFF2-40B4-BE49-F238E27FC236}">
              <a16:creationId xmlns:a16="http://schemas.microsoft.com/office/drawing/2014/main" id="{312DD27C-8DF0-4478-8611-F151736D4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26" name="Text Box 7">
          <a:extLst>
            <a:ext uri="{FF2B5EF4-FFF2-40B4-BE49-F238E27FC236}">
              <a16:creationId xmlns:a16="http://schemas.microsoft.com/office/drawing/2014/main" id="{32D54469-FFAB-496D-BBFF-06B2A25DF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27" name="Text Box 7">
          <a:extLst>
            <a:ext uri="{FF2B5EF4-FFF2-40B4-BE49-F238E27FC236}">
              <a16:creationId xmlns:a16="http://schemas.microsoft.com/office/drawing/2014/main" id="{75BBBF80-15E5-44AB-B1E7-1DC5DF65B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28" name="Text Box 7">
          <a:extLst>
            <a:ext uri="{FF2B5EF4-FFF2-40B4-BE49-F238E27FC236}">
              <a16:creationId xmlns:a16="http://schemas.microsoft.com/office/drawing/2014/main" id="{138C66C3-F4C9-4B01-9EAA-55ED9DC28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29" name="Text Box 7">
          <a:extLst>
            <a:ext uri="{FF2B5EF4-FFF2-40B4-BE49-F238E27FC236}">
              <a16:creationId xmlns:a16="http://schemas.microsoft.com/office/drawing/2014/main" id="{3713378D-C397-4861-A1D7-ABC419778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30" name="Text Box 7">
          <a:extLst>
            <a:ext uri="{FF2B5EF4-FFF2-40B4-BE49-F238E27FC236}">
              <a16:creationId xmlns:a16="http://schemas.microsoft.com/office/drawing/2014/main" id="{1674E4BA-F7C5-44B2-8BEC-FB10C0048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31" name="Text Box 7">
          <a:extLst>
            <a:ext uri="{FF2B5EF4-FFF2-40B4-BE49-F238E27FC236}">
              <a16:creationId xmlns:a16="http://schemas.microsoft.com/office/drawing/2014/main" id="{7B660FFE-7213-4E8D-AC1F-3745C859A5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32" name="Text Box 7">
          <a:extLst>
            <a:ext uri="{FF2B5EF4-FFF2-40B4-BE49-F238E27FC236}">
              <a16:creationId xmlns:a16="http://schemas.microsoft.com/office/drawing/2014/main" id="{7BF6AD69-6429-4474-83B3-2E29EE1B51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33" name="Text Box 7">
          <a:extLst>
            <a:ext uri="{FF2B5EF4-FFF2-40B4-BE49-F238E27FC236}">
              <a16:creationId xmlns:a16="http://schemas.microsoft.com/office/drawing/2014/main" id="{952918AB-C3D6-4A21-9BD3-0CBCDB00B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34" name="Text Box 7">
          <a:extLst>
            <a:ext uri="{FF2B5EF4-FFF2-40B4-BE49-F238E27FC236}">
              <a16:creationId xmlns:a16="http://schemas.microsoft.com/office/drawing/2014/main" id="{9D3DAFE8-8058-4D13-A036-41F7BFCC1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35" name="Text Box 7">
          <a:extLst>
            <a:ext uri="{FF2B5EF4-FFF2-40B4-BE49-F238E27FC236}">
              <a16:creationId xmlns:a16="http://schemas.microsoft.com/office/drawing/2014/main" id="{D3D002F7-CA12-4A7A-B7B2-0879B6E7A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36" name="Text Box 7">
          <a:extLst>
            <a:ext uri="{FF2B5EF4-FFF2-40B4-BE49-F238E27FC236}">
              <a16:creationId xmlns:a16="http://schemas.microsoft.com/office/drawing/2014/main" id="{7364A389-2677-46E5-9F58-14DF1D5D9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37" name="Text Box 7">
          <a:extLst>
            <a:ext uri="{FF2B5EF4-FFF2-40B4-BE49-F238E27FC236}">
              <a16:creationId xmlns:a16="http://schemas.microsoft.com/office/drawing/2014/main" id="{8957546F-E33C-42B2-8941-04F597314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38" name="Text Box 7">
          <a:extLst>
            <a:ext uri="{FF2B5EF4-FFF2-40B4-BE49-F238E27FC236}">
              <a16:creationId xmlns:a16="http://schemas.microsoft.com/office/drawing/2014/main" id="{58D3B040-9F7D-4460-B676-B3E157AE54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39" name="Text Box 7">
          <a:extLst>
            <a:ext uri="{FF2B5EF4-FFF2-40B4-BE49-F238E27FC236}">
              <a16:creationId xmlns:a16="http://schemas.microsoft.com/office/drawing/2014/main" id="{899D003D-5139-4E7B-89E2-F6630A32D5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40" name="Text Box 7">
          <a:extLst>
            <a:ext uri="{FF2B5EF4-FFF2-40B4-BE49-F238E27FC236}">
              <a16:creationId xmlns:a16="http://schemas.microsoft.com/office/drawing/2014/main" id="{49697443-7D24-4629-880F-B67C437971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41" name="Text Box 7">
          <a:extLst>
            <a:ext uri="{FF2B5EF4-FFF2-40B4-BE49-F238E27FC236}">
              <a16:creationId xmlns:a16="http://schemas.microsoft.com/office/drawing/2014/main" id="{B2AABF7A-D5B4-4038-AE2F-B37E1C424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42" name="Text Box 7">
          <a:extLst>
            <a:ext uri="{FF2B5EF4-FFF2-40B4-BE49-F238E27FC236}">
              <a16:creationId xmlns:a16="http://schemas.microsoft.com/office/drawing/2014/main" id="{04155825-DC51-4BCB-A731-03A725093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43" name="Text Box 7">
          <a:extLst>
            <a:ext uri="{FF2B5EF4-FFF2-40B4-BE49-F238E27FC236}">
              <a16:creationId xmlns:a16="http://schemas.microsoft.com/office/drawing/2014/main" id="{F629B81A-40C4-460D-9DCD-4BBEBAC478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44" name="Text Box 7">
          <a:extLst>
            <a:ext uri="{FF2B5EF4-FFF2-40B4-BE49-F238E27FC236}">
              <a16:creationId xmlns:a16="http://schemas.microsoft.com/office/drawing/2014/main" id="{9622666D-BFB5-430C-ABFB-422EAA4FF8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45" name="Text Box 7">
          <a:extLst>
            <a:ext uri="{FF2B5EF4-FFF2-40B4-BE49-F238E27FC236}">
              <a16:creationId xmlns:a16="http://schemas.microsoft.com/office/drawing/2014/main" id="{5F5278F9-3452-46ED-B473-9030304E9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46" name="Text Box 7">
          <a:extLst>
            <a:ext uri="{FF2B5EF4-FFF2-40B4-BE49-F238E27FC236}">
              <a16:creationId xmlns:a16="http://schemas.microsoft.com/office/drawing/2014/main" id="{47E8924C-CAC0-49B6-BEF0-3732C2B82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47" name="Text Box 7">
          <a:extLst>
            <a:ext uri="{FF2B5EF4-FFF2-40B4-BE49-F238E27FC236}">
              <a16:creationId xmlns:a16="http://schemas.microsoft.com/office/drawing/2014/main" id="{093743FA-F8A6-4D98-8D54-30EE9D6C1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48" name="Text Box 7">
          <a:extLst>
            <a:ext uri="{FF2B5EF4-FFF2-40B4-BE49-F238E27FC236}">
              <a16:creationId xmlns:a16="http://schemas.microsoft.com/office/drawing/2014/main" id="{B60410DE-7FFE-4C8C-B225-6F27301A51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49" name="Text Box 7">
          <a:extLst>
            <a:ext uri="{FF2B5EF4-FFF2-40B4-BE49-F238E27FC236}">
              <a16:creationId xmlns:a16="http://schemas.microsoft.com/office/drawing/2014/main" id="{65688A2A-961A-491E-A21E-B79C9D3444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50" name="Text Box 7">
          <a:extLst>
            <a:ext uri="{FF2B5EF4-FFF2-40B4-BE49-F238E27FC236}">
              <a16:creationId xmlns:a16="http://schemas.microsoft.com/office/drawing/2014/main" id="{FC3C0EE4-8944-4715-8A65-0041A9A77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51" name="Text Box 7">
          <a:extLst>
            <a:ext uri="{FF2B5EF4-FFF2-40B4-BE49-F238E27FC236}">
              <a16:creationId xmlns:a16="http://schemas.microsoft.com/office/drawing/2014/main" id="{9A39B010-3DA4-42C3-9D55-0645C1628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52" name="Text Box 7">
          <a:extLst>
            <a:ext uri="{FF2B5EF4-FFF2-40B4-BE49-F238E27FC236}">
              <a16:creationId xmlns:a16="http://schemas.microsoft.com/office/drawing/2014/main" id="{8B38A080-2108-4638-AFFE-6F9BFDA0A0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53" name="Text Box 7">
          <a:extLst>
            <a:ext uri="{FF2B5EF4-FFF2-40B4-BE49-F238E27FC236}">
              <a16:creationId xmlns:a16="http://schemas.microsoft.com/office/drawing/2014/main" id="{B818F8CD-3918-4DE3-9342-4683BA52C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54" name="Text Box 7">
          <a:extLst>
            <a:ext uri="{FF2B5EF4-FFF2-40B4-BE49-F238E27FC236}">
              <a16:creationId xmlns:a16="http://schemas.microsoft.com/office/drawing/2014/main" id="{8D68A00F-12C8-4272-A6AA-EAAB18826F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55" name="Text Box 7">
          <a:extLst>
            <a:ext uri="{FF2B5EF4-FFF2-40B4-BE49-F238E27FC236}">
              <a16:creationId xmlns:a16="http://schemas.microsoft.com/office/drawing/2014/main" id="{529ED089-D4C0-444B-9A05-7C8B62C0C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56" name="Text Box 7">
          <a:extLst>
            <a:ext uri="{FF2B5EF4-FFF2-40B4-BE49-F238E27FC236}">
              <a16:creationId xmlns:a16="http://schemas.microsoft.com/office/drawing/2014/main" id="{77DABB1F-FE2A-49AF-B01A-EB02F938CD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57" name="Text Box 7">
          <a:extLst>
            <a:ext uri="{FF2B5EF4-FFF2-40B4-BE49-F238E27FC236}">
              <a16:creationId xmlns:a16="http://schemas.microsoft.com/office/drawing/2014/main" id="{A2969C43-1FAE-4125-95F8-5AD2FAEFA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58" name="Text Box 7">
          <a:extLst>
            <a:ext uri="{FF2B5EF4-FFF2-40B4-BE49-F238E27FC236}">
              <a16:creationId xmlns:a16="http://schemas.microsoft.com/office/drawing/2014/main" id="{A1AD2724-C6C9-4774-9569-589F7C3C0F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59" name="Text Box 7">
          <a:extLst>
            <a:ext uri="{FF2B5EF4-FFF2-40B4-BE49-F238E27FC236}">
              <a16:creationId xmlns:a16="http://schemas.microsoft.com/office/drawing/2014/main" id="{81C4F852-678D-4272-9A83-EF8E11069D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60" name="Text Box 7">
          <a:extLst>
            <a:ext uri="{FF2B5EF4-FFF2-40B4-BE49-F238E27FC236}">
              <a16:creationId xmlns:a16="http://schemas.microsoft.com/office/drawing/2014/main" id="{70D3AFBB-87DC-4B00-B1B0-DBA2EDDB38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61" name="Text Box 7">
          <a:extLst>
            <a:ext uri="{FF2B5EF4-FFF2-40B4-BE49-F238E27FC236}">
              <a16:creationId xmlns:a16="http://schemas.microsoft.com/office/drawing/2014/main" id="{A2259204-008B-46D0-82BC-5DD6D6E70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62" name="Text Box 7">
          <a:extLst>
            <a:ext uri="{FF2B5EF4-FFF2-40B4-BE49-F238E27FC236}">
              <a16:creationId xmlns:a16="http://schemas.microsoft.com/office/drawing/2014/main" id="{60FDD78F-ADC3-4787-967E-0EAF2898F8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63" name="Text Box 7">
          <a:extLst>
            <a:ext uri="{FF2B5EF4-FFF2-40B4-BE49-F238E27FC236}">
              <a16:creationId xmlns:a16="http://schemas.microsoft.com/office/drawing/2014/main" id="{E5D88489-514B-498E-8DAA-8F2B65F3D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64" name="Text Box 7">
          <a:extLst>
            <a:ext uri="{FF2B5EF4-FFF2-40B4-BE49-F238E27FC236}">
              <a16:creationId xmlns:a16="http://schemas.microsoft.com/office/drawing/2014/main" id="{B86331CD-0936-48FB-A1B5-D875ACA299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65" name="Text Box 7">
          <a:extLst>
            <a:ext uri="{FF2B5EF4-FFF2-40B4-BE49-F238E27FC236}">
              <a16:creationId xmlns:a16="http://schemas.microsoft.com/office/drawing/2014/main" id="{BE33AE37-7526-4E30-8AF6-DD8FD6DAF5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66" name="Text Box 7">
          <a:extLst>
            <a:ext uri="{FF2B5EF4-FFF2-40B4-BE49-F238E27FC236}">
              <a16:creationId xmlns:a16="http://schemas.microsoft.com/office/drawing/2014/main" id="{A99F5ECF-21A1-4E10-8112-F3D55D598C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67" name="Text Box 7">
          <a:extLst>
            <a:ext uri="{FF2B5EF4-FFF2-40B4-BE49-F238E27FC236}">
              <a16:creationId xmlns:a16="http://schemas.microsoft.com/office/drawing/2014/main" id="{AE0C1881-8253-4250-8691-4666B5148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68" name="Text Box 7">
          <a:extLst>
            <a:ext uri="{FF2B5EF4-FFF2-40B4-BE49-F238E27FC236}">
              <a16:creationId xmlns:a16="http://schemas.microsoft.com/office/drawing/2014/main" id="{9F7A7B0C-18D5-458F-863A-500991BC89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69" name="Text Box 7">
          <a:extLst>
            <a:ext uri="{FF2B5EF4-FFF2-40B4-BE49-F238E27FC236}">
              <a16:creationId xmlns:a16="http://schemas.microsoft.com/office/drawing/2014/main" id="{05C5DEBA-0011-4514-89BE-76653A4FF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70" name="Text Box 7">
          <a:extLst>
            <a:ext uri="{FF2B5EF4-FFF2-40B4-BE49-F238E27FC236}">
              <a16:creationId xmlns:a16="http://schemas.microsoft.com/office/drawing/2014/main" id="{9F036F11-1CCC-4C5A-8A45-B4E318938E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71" name="Text Box 7">
          <a:extLst>
            <a:ext uri="{FF2B5EF4-FFF2-40B4-BE49-F238E27FC236}">
              <a16:creationId xmlns:a16="http://schemas.microsoft.com/office/drawing/2014/main" id="{1E9C3A10-E05F-4552-92CD-CD861EFE1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72" name="Text Box 7">
          <a:extLst>
            <a:ext uri="{FF2B5EF4-FFF2-40B4-BE49-F238E27FC236}">
              <a16:creationId xmlns:a16="http://schemas.microsoft.com/office/drawing/2014/main" id="{380A68DA-CBF7-4D97-8BEF-E9C83E4095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73" name="Text Box 7">
          <a:extLst>
            <a:ext uri="{FF2B5EF4-FFF2-40B4-BE49-F238E27FC236}">
              <a16:creationId xmlns:a16="http://schemas.microsoft.com/office/drawing/2014/main" id="{65E5B0DD-1556-4753-9397-AD89B4F2C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74" name="Text Box 7">
          <a:extLst>
            <a:ext uri="{FF2B5EF4-FFF2-40B4-BE49-F238E27FC236}">
              <a16:creationId xmlns:a16="http://schemas.microsoft.com/office/drawing/2014/main" id="{C7313CDC-28AB-40AA-85D8-56F8EF26D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75" name="Text Box 7">
          <a:extLst>
            <a:ext uri="{FF2B5EF4-FFF2-40B4-BE49-F238E27FC236}">
              <a16:creationId xmlns:a16="http://schemas.microsoft.com/office/drawing/2014/main" id="{B2D06E9A-C8E3-4F00-AD61-71860687E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76" name="Text Box 7">
          <a:extLst>
            <a:ext uri="{FF2B5EF4-FFF2-40B4-BE49-F238E27FC236}">
              <a16:creationId xmlns:a16="http://schemas.microsoft.com/office/drawing/2014/main" id="{7AF8AAD4-5811-4447-B268-C31510257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77" name="Text Box 7">
          <a:extLst>
            <a:ext uri="{FF2B5EF4-FFF2-40B4-BE49-F238E27FC236}">
              <a16:creationId xmlns:a16="http://schemas.microsoft.com/office/drawing/2014/main" id="{EC983DE5-68B1-499B-85DB-8AFC92DA99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4278" name="Text Box 7">
          <a:extLst>
            <a:ext uri="{FF2B5EF4-FFF2-40B4-BE49-F238E27FC236}">
              <a16:creationId xmlns:a16="http://schemas.microsoft.com/office/drawing/2014/main" id="{5CF1EB1B-D2D0-4045-8774-43215F6DA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79" name="Text Box 7">
          <a:extLst>
            <a:ext uri="{FF2B5EF4-FFF2-40B4-BE49-F238E27FC236}">
              <a16:creationId xmlns:a16="http://schemas.microsoft.com/office/drawing/2014/main" id="{2D717B50-7C7B-4754-A991-C5F235B7AE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80" name="Text Box 7">
          <a:extLst>
            <a:ext uri="{FF2B5EF4-FFF2-40B4-BE49-F238E27FC236}">
              <a16:creationId xmlns:a16="http://schemas.microsoft.com/office/drawing/2014/main" id="{D5A075F8-5257-408F-962F-1DBBF1ABC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81" name="Text Box 7">
          <a:extLst>
            <a:ext uri="{FF2B5EF4-FFF2-40B4-BE49-F238E27FC236}">
              <a16:creationId xmlns:a16="http://schemas.microsoft.com/office/drawing/2014/main" id="{805612C0-35A3-4A93-93B3-49A5DB2996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82" name="Text Box 7">
          <a:extLst>
            <a:ext uri="{FF2B5EF4-FFF2-40B4-BE49-F238E27FC236}">
              <a16:creationId xmlns:a16="http://schemas.microsoft.com/office/drawing/2014/main" id="{DB6B2041-1B7B-49EE-A702-3F889CDCB2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83" name="Text Box 7">
          <a:extLst>
            <a:ext uri="{FF2B5EF4-FFF2-40B4-BE49-F238E27FC236}">
              <a16:creationId xmlns:a16="http://schemas.microsoft.com/office/drawing/2014/main" id="{3D84CABC-D69C-49D0-B05B-6E149FA92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84" name="Text Box 7">
          <a:extLst>
            <a:ext uri="{FF2B5EF4-FFF2-40B4-BE49-F238E27FC236}">
              <a16:creationId xmlns:a16="http://schemas.microsoft.com/office/drawing/2014/main" id="{99831ADB-F649-4B38-8719-B5AB0DB3D6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85" name="Text Box 7">
          <a:extLst>
            <a:ext uri="{FF2B5EF4-FFF2-40B4-BE49-F238E27FC236}">
              <a16:creationId xmlns:a16="http://schemas.microsoft.com/office/drawing/2014/main" id="{8ED88900-6E5E-4D38-A21D-B959F1D02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86" name="Text Box 7">
          <a:extLst>
            <a:ext uri="{FF2B5EF4-FFF2-40B4-BE49-F238E27FC236}">
              <a16:creationId xmlns:a16="http://schemas.microsoft.com/office/drawing/2014/main" id="{388F6279-300C-4D8C-9586-10573AAE1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87" name="Text Box 7">
          <a:extLst>
            <a:ext uri="{FF2B5EF4-FFF2-40B4-BE49-F238E27FC236}">
              <a16:creationId xmlns:a16="http://schemas.microsoft.com/office/drawing/2014/main" id="{0A9C13A8-57B4-4250-ADA2-1199F36FB6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88" name="Text Box 7">
          <a:extLst>
            <a:ext uri="{FF2B5EF4-FFF2-40B4-BE49-F238E27FC236}">
              <a16:creationId xmlns:a16="http://schemas.microsoft.com/office/drawing/2014/main" id="{5927F6B7-EA66-4547-A66F-0225F5E2A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89" name="Text Box 7">
          <a:extLst>
            <a:ext uri="{FF2B5EF4-FFF2-40B4-BE49-F238E27FC236}">
              <a16:creationId xmlns:a16="http://schemas.microsoft.com/office/drawing/2014/main" id="{5A620EAA-B352-462F-903E-F44EF1955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90" name="Text Box 7">
          <a:extLst>
            <a:ext uri="{FF2B5EF4-FFF2-40B4-BE49-F238E27FC236}">
              <a16:creationId xmlns:a16="http://schemas.microsoft.com/office/drawing/2014/main" id="{661AD27F-2F6E-4DC6-B04C-2B8719E4B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91" name="Text Box 7">
          <a:extLst>
            <a:ext uri="{FF2B5EF4-FFF2-40B4-BE49-F238E27FC236}">
              <a16:creationId xmlns:a16="http://schemas.microsoft.com/office/drawing/2014/main" id="{B4AA6CF6-6AEB-4A77-A7EF-40D4A9F692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92" name="Text Box 7">
          <a:extLst>
            <a:ext uri="{FF2B5EF4-FFF2-40B4-BE49-F238E27FC236}">
              <a16:creationId xmlns:a16="http://schemas.microsoft.com/office/drawing/2014/main" id="{CD0C179B-8D52-4E0C-8C9F-9044881AE2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93" name="Text Box 7">
          <a:extLst>
            <a:ext uri="{FF2B5EF4-FFF2-40B4-BE49-F238E27FC236}">
              <a16:creationId xmlns:a16="http://schemas.microsoft.com/office/drawing/2014/main" id="{BFCCE3D4-7D64-4EE1-B21A-1E3BD190B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94" name="Text Box 7">
          <a:extLst>
            <a:ext uri="{FF2B5EF4-FFF2-40B4-BE49-F238E27FC236}">
              <a16:creationId xmlns:a16="http://schemas.microsoft.com/office/drawing/2014/main" id="{AA270983-FE40-4ADC-B262-638744AEF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95" name="Text Box 7">
          <a:extLst>
            <a:ext uri="{FF2B5EF4-FFF2-40B4-BE49-F238E27FC236}">
              <a16:creationId xmlns:a16="http://schemas.microsoft.com/office/drawing/2014/main" id="{8D15C880-14FC-4C99-92CC-AA509D292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96" name="Text Box 7">
          <a:extLst>
            <a:ext uri="{FF2B5EF4-FFF2-40B4-BE49-F238E27FC236}">
              <a16:creationId xmlns:a16="http://schemas.microsoft.com/office/drawing/2014/main" id="{8916AD97-A954-49C0-B395-1E840E7792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97" name="Text Box 7">
          <a:extLst>
            <a:ext uri="{FF2B5EF4-FFF2-40B4-BE49-F238E27FC236}">
              <a16:creationId xmlns:a16="http://schemas.microsoft.com/office/drawing/2014/main" id="{9AD772AD-B2DB-47BD-AE96-3A6CA02ED3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98" name="Text Box 7">
          <a:extLst>
            <a:ext uri="{FF2B5EF4-FFF2-40B4-BE49-F238E27FC236}">
              <a16:creationId xmlns:a16="http://schemas.microsoft.com/office/drawing/2014/main" id="{6A19E01F-A685-4938-99A7-79A2839BD3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299" name="Text Box 7">
          <a:extLst>
            <a:ext uri="{FF2B5EF4-FFF2-40B4-BE49-F238E27FC236}">
              <a16:creationId xmlns:a16="http://schemas.microsoft.com/office/drawing/2014/main" id="{EEDFA51B-7A12-43D9-8ECA-E3F54A852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00" name="Text Box 7">
          <a:extLst>
            <a:ext uri="{FF2B5EF4-FFF2-40B4-BE49-F238E27FC236}">
              <a16:creationId xmlns:a16="http://schemas.microsoft.com/office/drawing/2014/main" id="{DFDC94A3-C8BA-4EEE-B999-F3CFC1D17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01" name="Text Box 7">
          <a:extLst>
            <a:ext uri="{FF2B5EF4-FFF2-40B4-BE49-F238E27FC236}">
              <a16:creationId xmlns:a16="http://schemas.microsoft.com/office/drawing/2014/main" id="{D27CC24D-12BB-4A06-AEBA-F5228ADC1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02" name="Text Box 7">
          <a:extLst>
            <a:ext uri="{FF2B5EF4-FFF2-40B4-BE49-F238E27FC236}">
              <a16:creationId xmlns:a16="http://schemas.microsoft.com/office/drawing/2014/main" id="{4DAE5F73-CC1A-4D48-AF72-707907872C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03" name="Text Box 7">
          <a:extLst>
            <a:ext uri="{FF2B5EF4-FFF2-40B4-BE49-F238E27FC236}">
              <a16:creationId xmlns:a16="http://schemas.microsoft.com/office/drawing/2014/main" id="{6681630A-8668-4965-827E-2F9CB4A5BA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04" name="Text Box 7">
          <a:extLst>
            <a:ext uri="{FF2B5EF4-FFF2-40B4-BE49-F238E27FC236}">
              <a16:creationId xmlns:a16="http://schemas.microsoft.com/office/drawing/2014/main" id="{475D690D-884D-4391-B355-602270276A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05" name="Text Box 7">
          <a:extLst>
            <a:ext uri="{FF2B5EF4-FFF2-40B4-BE49-F238E27FC236}">
              <a16:creationId xmlns:a16="http://schemas.microsoft.com/office/drawing/2014/main" id="{4AF965E1-7928-4636-B9A3-A0B77F28A3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06" name="Text Box 7">
          <a:extLst>
            <a:ext uri="{FF2B5EF4-FFF2-40B4-BE49-F238E27FC236}">
              <a16:creationId xmlns:a16="http://schemas.microsoft.com/office/drawing/2014/main" id="{93D3696B-AAC9-4723-ACCC-96614DC0AD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07" name="Text Box 7">
          <a:extLst>
            <a:ext uri="{FF2B5EF4-FFF2-40B4-BE49-F238E27FC236}">
              <a16:creationId xmlns:a16="http://schemas.microsoft.com/office/drawing/2014/main" id="{957D8283-EFD1-4518-9885-27ECA0F51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08" name="Text Box 7">
          <a:extLst>
            <a:ext uri="{FF2B5EF4-FFF2-40B4-BE49-F238E27FC236}">
              <a16:creationId xmlns:a16="http://schemas.microsoft.com/office/drawing/2014/main" id="{F4544534-6BE4-4DC3-9148-CBF18B0C54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09" name="Text Box 7">
          <a:extLst>
            <a:ext uri="{FF2B5EF4-FFF2-40B4-BE49-F238E27FC236}">
              <a16:creationId xmlns:a16="http://schemas.microsoft.com/office/drawing/2014/main" id="{11D14DC8-BE5D-4720-B49A-094F073088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10" name="Text Box 7">
          <a:extLst>
            <a:ext uri="{FF2B5EF4-FFF2-40B4-BE49-F238E27FC236}">
              <a16:creationId xmlns:a16="http://schemas.microsoft.com/office/drawing/2014/main" id="{ECAA6C67-35FB-4399-934E-14D3D3F0E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11" name="Text Box 7">
          <a:extLst>
            <a:ext uri="{FF2B5EF4-FFF2-40B4-BE49-F238E27FC236}">
              <a16:creationId xmlns:a16="http://schemas.microsoft.com/office/drawing/2014/main" id="{8289EF2E-906B-45FC-AA90-C693909C0B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12" name="Text Box 7">
          <a:extLst>
            <a:ext uri="{FF2B5EF4-FFF2-40B4-BE49-F238E27FC236}">
              <a16:creationId xmlns:a16="http://schemas.microsoft.com/office/drawing/2014/main" id="{2796138F-AC9F-48AB-A665-0044474A2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13" name="Text Box 7">
          <a:extLst>
            <a:ext uri="{FF2B5EF4-FFF2-40B4-BE49-F238E27FC236}">
              <a16:creationId xmlns:a16="http://schemas.microsoft.com/office/drawing/2014/main" id="{AB7F78DC-C1FE-418D-B927-94558CB6C7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14" name="Text Box 7">
          <a:extLst>
            <a:ext uri="{FF2B5EF4-FFF2-40B4-BE49-F238E27FC236}">
              <a16:creationId xmlns:a16="http://schemas.microsoft.com/office/drawing/2014/main" id="{6ABBA000-D799-4E31-874C-C304FDABCA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15" name="Text Box 7">
          <a:extLst>
            <a:ext uri="{FF2B5EF4-FFF2-40B4-BE49-F238E27FC236}">
              <a16:creationId xmlns:a16="http://schemas.microsoft.com/office/drawing/2014/main" id="{EB230E89-DB51-4935-8365-E14EB7343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16" name="Text Box 7">
          <a:extLst>
            <a:ext uri="{FF2B5EF4-FFF2-40B4-BE49-F238E27FC236}">
              <a16:creationId xmlns:a16="http://schemas.microsoft.com/office/drawing/2014/main" id="{9715E2E8-B84E-4729-A400-E65F2E586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17" name="Text Box 7">
          <a:extLst>
            <a:ext uri="{FF2B5EF4-FFF2-40B4-BE49-F238E27FC236}">
              <a16:creationId xmlns:a16="http://schemas.microsoft.com/office/drawing/2014/main" id="{29286E39-A1C6-46F9-8602-6202F0296F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18" name="Text Box 7">
          <a:extLst>
            <a:ext uri="{FF2B5EF4-FFF2-40B4-BE49-F238E27FC236}">
              <a16:creationId xmlns:a16="http://schemas.microsoft.com/office/drawing/2014/main" id="{66250CFD-C6B0-40CB-9F93-EDACA67FB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19" name="Text Box 7">
          <a:extLst>
            <a:ext uri="{FF2B5EF4-FFF2-40B4-BE49-F238E27FC236}">
              <a16:creationId xmlns:a16="http://schemas.microsoft.com/office/drawing/2014/main" id="{317B45D2-4C19-4DF4-A1F9-7780C51ACD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20" name="Text Box 7">
          <a:extLst>
            <a:ext uri="{FF2B5EF4-FFF2-40B4-BE49-F238E27FC236}">
              <a16:creationId xmlns:a16="http://schemas.microsoft.com/office/drawing/2014/main" id="{9BB1DE98-CE89-4083-930C-F86ADEDEC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21" name="Text Box 7">
          <a:extLst>
            <a:ext uri="{FF2B5EF4-FFF2-40B4-BE49-F238E27FC236}">
              <a16:creationId xmlns:a16="http://schemas.microsoft.com/office/drawing/2014/main" id="{918F6899-D5BA-48D6-8285-881B68149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22" name="Text Box 7">
          <a:extLst>
            <a:ext uri="{FF2B5EF4-FFF2-40B4-BE49-F238E27FC236}">
              <a16:creationId xmlns:a16="http://schemas.microsoft.com/office/drawing/2014/main" id="{87A1305F-C59F-4CD7-B208-7ADE1C4C2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23" name="Text Box 7">
          <a:extLst>
            <a:ext uri="{FF2B5EF4-FFF2-40B4-BE49-F238E27FC236}">
              <a16:creationId xmlns:a16="http://schemas.microsoft.com/office/drawing/2014/main" id="{D05D2111-45C9-4F48-B9B8-1E42A9083E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24" name="Text Box 7">
          <a:extLst>
            <a:ext uri="{FF2B5EF4-FFF2-40B4-BE49-F238E27FC236}">
              <a16:creationId xmlns:a16="http://schemas.microsoft.com/office/drawing/2014/main" id="{C3A3DF45-27AA-4B74-AFF9-A6189A488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25" name="Text Box 7">
          <a:extLst>
            <a:ext uri="{FF2B5EF4-FFF2-40B4-BE49-F238E27FC236}">
              <a16:creationId xmlns:a16="http://schemas.microsoft.com/office/drawing/2014/main" id="{FE893113-52ED-4D78-BE8E-6C10F0AE2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26" name="Text Box 7">
          <a:extLst>
            <a:ext uri="{FF2B5EF4-FFF2-40B4-BE49-F238E27FC236}">
              <a16:creationId xmlns:a16="http://schemas.microsoft.com/office/drawing/2014/main" id="{632978C4-1F48-476A-B52E-027F10A71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27" name="Text Box 7">
          <a:extLst>
            <a:ext uri="{FF2B5EF4-FFF2-40B4-BE49-F238E27FC236}">
              <a16:creationId xmlns:a16="http://schemas.microsoft.com/office/drawing/2014/main" id="{CF4B2E57-AE98-4D0B-B5AA-FD226C115F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28" name="Text Box 7">
          <a:extLst>
            <a:ext uri="{FF2B5EF4-FFF2-40B4-BE49-F238E27FC236}">
              <a16:creationId xmlns:a16="http://schemas.microsoft.com/office/drawing/2014/main" id="{BBCE674C-698F-4BF3-ADAD-A4B120F77C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29" name="Text Box 7">
          <a:extLst>
            <a:ext uri="{FF2B5EF4-FFF2-40B4-BE49-F238E27FC236}">
              <a16:creationId xmlns:a16="http://schemas.microsoft.com/office/drawing/2014/main" id="{6C710AA9-5B59-47E3-A0AE-4D332D9382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30" name="Text Box 7">
          <a:extLst>
            <a:ext uri="{FF2B5EF4-FFF2-40B4-BE49-F238E27FC236}">
              <a16:creationId xmlns:a16="http://schemas.microsoft.com/office/drawing/2014/main" id="{C07513F8-A60C-42E7-9176-8E6411E083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31" name="Text Box 7">
          <a:extLst>
            <a:ext uri="{FF2B5EF4-FFF2-40B4-BE49-F238E27FC236}">
              <a16:creationId xmlns:a16="http://schemas.microsoft.com/office/drawing/2014/main" id="{B5C4610D-47C2-4EF0-9D15-07CE1418C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32" name="Text Box 7">
          <a:extLst>
            <a:ext uri="{FF2B5EF4-FFF2-40B4-BE49-F238E27FC236}">
              <a16:creationId xmlns:a16="http://schemas.microsoft.com/office/drawing/2014/main" id="{ED32F239-65BB-43FF-9CE6-6703FBA44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33" name="Text Box 7">
          <a:extLst>
            <a:ext uri="{FF2B5EF4-FFF2-40B4-BE49-F238E27FC236}">
              <a16:creationId xmlns:a16="http://schemas.microsoft.com/office/drawing/2014/main" id="{0166F744-879A-487F-96DE-78B4BDBB2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34" name="Text Box 7">
          <a:extLst>
            <a:ext uri="{FF2B5EF4-FFF2-40B4-BE49-F238E27FC236}">
              <a16:creationId xmlns:a16="http://schemas.microsoft.com/office/drawing/2014/main" id="{72845ECF-2A73-4384-AA22-5CC395EFB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35" name="Text Box 7">
          <a:extLst>
            <a:ext uri="{FF2B5EF4-FFF2-40B4-BE49-F238E27FC236}">
              <a16:creationId xmlns:a16="http://schemas.microsoft.com/office/drawing/2014/main" id="{0A54732A-68A7-4CED-9267-28F495843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36" name="Text Box 7">
          <a:extLst>
            <a:ext uri="{FF2B5EF4-FFF2-40B4-BE49-F238E27FC236}">
              <a16:creationId xmlns:a16="http://schemas.microsoft.com/office/drawing/2014/main" id="{22888E66-94AD-4307-888C-CECDB7CA4E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37" name="Text Box 7">
          <a:extLst>
            <a:ext uri="{FF2B5EF4-FFF2-40B4-BE49-F238E27FC236}">
              <a16:creationId xmlns:a16="http://schemas.microsoft.com/office/drawing/2014/main" id="{69CABF81-B2B3-439A-9D5A-71965F85EF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38" name="Text Box 7">
          <a:extLst>
            <a:ext uri="{FF2B5EF4-FFF2-40B4-BE49-F238E27FC236}">
              <a16:creationId xmlns:a16="http://schemas.microsoft.com/office/drawing/2014/main" id="{79116632-7F57-41D8-A8EF-CC378BB45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39" name="Text Box 7">
          <a:extLst>
            <a:ext uri="{FF2B5EF4-FFF2-40B4-BE49-F238E27FC236}">
              <a16:creationId xmlns:a16="http://schemas.microsoft.com/office/drawing/2014/main" id="{E52A4F8F-AA50-401A-BD6A-C5A9C8A54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40" name="Text Box 7">
          <a:extLst>
            <a:ext uri="{FF2B5EF4-FFF2-40B4-BE49-F238E27FC236}">
              <a16:creationId xmlns:a16="http://schemas.microsoft.com/office/drawing/2014/main" id="{51F8E501-8B43-44DC-B38D-FC8FD7B70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41" name="Text Box 7">
          <a:extLst>
            <a:ext uri="{FF2B5EF4-FFF2-40B4-BE49-F238E27FC236}">
              <a16:creationId xmlns:a16="http://schemas.microsoft.com/office/drawing/2014/main" id="{23BF5CB7-B04F-47BA-A125-ABB894C57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42" name="Text Box 7">
          <a:extLst>
            <a:ext uri="{FF2B5EF4-FFF2-40B4-BE49-F238E27FC236}">
              <a16:creationId xmlns:a16="http://schemas.microsoft.com/office/drawing/2014/main" id="{219C9D25-C51E-47ED-959C-24BF9C7E1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43" name="Text Box 7">
          <a:extLst>
            <a:ext uri="{FF2B5EF4-FFF2-40B4-BE49-F238E27FC236}">
              <a16:creationId xmlns:a16="http://schemas.microsoft.com/office/drawing/2014/main" id="{E0909435-C7E4-414B-9CC6-EAD75A915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44" name="Text Box 7">
          <a:extLst>
            <a:ext uri="{FF2B5EF4-FFF2-40B4-BE49-F238E27FC236}">
              <a16:creationId xmlns:a16="http://schemas.microsoft.com/office/drawing/2014/main" id="{628E225F-C327-437B-A80C-4AB3D3C1F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45" name="Text Box 7">
          <a:extLst>
            <a:ext uri="{FF2B5EF4-FFF2-40B4-BE49-F238E27FC236}">
              <a16:creationId xmlns:a16="http://schemas.microsoft.com/office/drawing/2014/main" id="{46EBA570-0236-4E25-8668-533BE8606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46" name="Text Box 7">
          <a:extLst>
            <a:ext uri="{FF2B5EF4-FFF2-40B4-BE49-F238E27FC236}">
              <a16:creationId xmlns:a16="http://schemas.microsoft.com/office/drawing/2014/main" id="{C38909CE-3568-49FF-9712-C515D12BA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47" name="Text Box 7">
          <a:extLst>
            <a:ext uri="{FF2B5EF4-FFF2-40B4-BE49-F238E27FC236}">
              <a16:creationId xmlns:a16="http://schemas.microsoft.com/office/drawing/2014/main" id="{7C1C1A1E-F46C-4F53-9450-E623130DB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48" name="Text Box 7">
          <a:extLst>
            <a:ext uri="{FF2B5EF4-FFF2-40B4-BE49-F238E27FC236}">
              <a16:creationId xmlns:a16="http://schemas.microsoft.com/office/drawing/2014/main" id="{06BA706D-9435-4AED-B314-794778EBF8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49" name="Text Box 7">
          <a:extLst>
            <a:ext uri="{FF2B5EF4-FFF2-40B4-BE49-F238E27FC236}">
              <a16:creationId xmlns:a16="http://schemas.microsoft.com/office/drawing/2014/main" id="{FD85F4D2-93BA-43BD-8B2E-8C75863CF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50" name="Text Box 7">
          <a:extLst>
            <a:ext uri="{FF2B5EF4-FFF2-40B4-BE49-F238E27FC236}">
              <a16:creationId xmlns:a16="http://schemas.microsoft.com/office/drawing/2014/main" id="{12998190-176B-414C-8EDE-C63163B4F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51" name="Text Box 7">
          <a:extLst>
            <a:ext uri="{FF2B5EF4-FFF2-40B4-BE49-F238E27FC236}">
              <a16:creationId xmlns:a16="http://schemas.microsoft.com/office/drawing/2014/main" id="{CBF7D003-72A9-4A0F-AE2A-793EDCB6AD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52" name="Text Box 7">
          <a:extLst>
            <a:ext uri="{FF2B5EF4-FFF2-40B4-BE49-F238E27FC236}">
              <a16:creationId xmlns:a16="http://schemas.microsoft.com/office/drawing/2014/main" id="{9AE56E1E-52E3-4937-9C25-BB8A21055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53" name="Text Box 7">
          <a:extLst>
            <a:ext uri="{FF2B5EF4-FFF2-40B4-BE49-F238E27FC236}">
              <a16:creationId xmlns:a16="http://schemas.microsoft.com/office/drawing/2014/main" id="{E5C75400-065A-4C4F-B7FC-F9808DDB8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54" name="Text Box 7">
          <a:extLst>
            <a:ext uri="{FF2B5EF4-FFF2-40B4-BE49-F238E27FC236}">
              <a16:creationId xmlns:a16="http://schemas.microsoft.com/office/drawing/2014/main" id="{54EDB3AA-726B-4E97-A420-8E06C48EAF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55" name="Text Box 7">
          <a:extLst>
            <a:ext uri="{FF2B5EF4-FFF2-40B4-BE49-F238E27FC236}">
              <a16:creationId xmlns:a16="http://schemas.microsoft.com/office/drawing/2014/main" id="{40C096B6-A388-441E-8787-B7010E620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56" name="Text Box 7">
          <a:extLst>
            <a:ext uri="{FF2B5EF4-FFF2-40B4-BE49-F238E27FC236}">
              <a16:creationId xmlns:a16="http://schemas.microsoft.com/office/drawing/2014/main" id="{F10F1F8D-F251-4956-AA54-DB321B074B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57" name="Text Box 7">
          <a:extLst>
            <a:ext uri="{FF2B5EF4-FFF2-40B4-BE49-F238E27FC236}">
              <a16:creationId xmlns:a16="http://schemas.microsoft.com/office/drawing/2014/main" id="{88DEB4AC-3B08-4475-A602-BD86398AA3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58" name="Text Box 7">
          <a:extLst>
            <a:ext uri="{FF2B5EF4-FFF2-40B4-BE49-F238E27FC236}">
              <a16:creationId xmlns:a16="http://schemas.microsoft.com/office/drawing/2014/main" id="{98293F6D-1163-46A4-8CFC-8188242799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59" name="Text Box 7">
          <a:extLst>
            <a:ext uri="{FF2B5EF4-FFF2-40B4-BE49-F238E27FC236}">
              <a16:creationId xmlns:a16="http://schemas.microsoft.com/office/drawing/2014/main" id="{962E0FFB-5967-4E0F-8166-C41A7FF277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60" name="Text Box 7">
          <a:extLst>
            <a:ext uri="{FF2B5EF4-FFF2-40B4-BE49-F238E27FC236}">
              <a16:creationId xmlns:a16="http://schemas.microsoft.com/office/drawing/2014/main" id="{91DECC72-4BE8-4659-9BB4-C9D469546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61" name="Text Box 7">
          <a:extLst>
            <a:ext uri="{FF2B5EF4-FFF2-40B4-BE49-F238E27FC236}">
              <a16:creationId xmlns:a16="http://schemas.microsoft.com/office/drawing/2014/main" id="{7FC3C4E1-0FFD-4304-BF70-09842F7B59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62" name="Text Box 7">
          <a:extLst>
            <a:ext uri="{FF2B5EF4-FFF2-40B4-BE49-F238E27FC236}">
              <a16:creationId xmlns:a16="http://schemas.microsoft.com/office/drawing/2014/main" id="{FFF8784C-91E1-4C0B-8427-8E83BBD8D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63" name="Text Box 7">
          <a:extLst>
            <a:ext uri="{FF2B5EF4-FFF2-40B4-BE49-F238E27FC236}">
              <a16:creationId xmlns:a16="http://schemas.microsoft.com/office/drawing/2014/main" id="{D878DDAF-292D-405F-8D46-10622EF510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64" name="Text Box 7">
          <a:extLst>
            <a:ext uri="{FF2B5EF4-FFF2-40B4-BE49-F238E27FC236}">
              <a16:creationId xmlns:a16="http://schemas.microsoft.com/office/drawing/2014/main" id="{7F9FA19C-9111-4F30-8B49-6EF25A9D3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65" name="Text Box 7">
          <a:extLst>
            <a:ext uri="{FF2B5EF4-FFF2-40B4-BE49-F238E27FC236}">
              <a16:creationId xmlns:a16="http://schemas.microsoft.com/office/drawing/2014/main" id="{B1F0F3CC-D35F-4735-AD57-311BA34CB0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66" name="Text Box 7">
          <a:extLst>
            <a:ext uri="{FF2B5EF4-FFF2-40B4-BE49-F238E27FC236}">
              <a16:creationId xmlns:a16="http://schemas.microsoft.com/office/drawing/2014/main" id="{48CEAD66-AD27-4063-A216-D276FAE1B3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67" name="Text Box 7">
          <a:extLst>
            <a:ext uri="{FF2B5EF4-FFF2-40B4-BE49-F238E27FC236}">
              <a16:creationId xmlns:a16="http://schemas.microsoft.com/office/drawing/2014/main" id="{A025871E-185B-40F3-914E-400CE9E6E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68" name="Text Box 7">
          <a:extLst>
            <a:ext uri="{FF2B5EF4-FFF2-40B4-BE49-F238E27FC236}">
              <a16:creationId xmlns:a16="http://schemas.microsoft.com/office/drawing/2014/main" id="{5DF04D0C-1F62-4904-AC97-283715675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69" name="Text Box 7">
          <a:extLst>
            <a:ext uri="{FF2B5EF4-FFF2-40B4-BE49-F238E27FC236}">
              <a16:creationId xmlns:a16="http://schemas.microsoft.com/office/drawing/2014/main" id="{59656067-1218-4D58-A990-AEF5F89F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70" name="Text Box 7">
          <a:extLst>
            <a:ext uri="{FF2B5EF4-FFF2-40B4-BE49-F238E27FC236}">
              <a16:creationId xmlns:a16="http://schemas.microsoft.com/office/drawing/2014/main" id="{8774658B-921D-4289-8ACC-35776814FC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71" name="Text Box 7">
          <a:extLst>
            <a:ext uri="{FF2B5EF4-FFF2-40B4-BE49-F238E27FC236}">
              <a16:creationId xmlns:a16="http://schemas.microsoft.com/office/drawing/2014/main" id="{DF9D7CB7-6636-41B5-AEB1-E1A403002F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72" name="Text Box 7">
          <a:extLst>
            <a:ext uri="{FF2B5EF4-FFF2-40B4-BE49-F238E27FC236}">
              <a16:creationId xmlns:a16="http://schemas.microsoft.com/office/drawing/2014/main" id="{2422A388-CF09-4637-823B-9915717E77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73" name="Text Box 7">
          <a:extLst>
            <a:ext uri="{FF2B5EF4-FFF2-40B4-BE49-F238E27FC236}">
              <a16:creationId xmlns:a16="http://schemas.microsoft.com/office/drawing/2014/main" id="{008765CB-BF9D-46A1-A6A3-FDEA9F3FD1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74" name="Text Box 7">
          <a:extLst>
            <a:ext uri="{FF2B5EF4-FFF2-40B4-BE49-F238E27FC236}">
              <a16:creationId xmlns:a16="http://schemas.microsoft.com/office/drawing/2014/main" id="{8D2DC530-6EEF-4B90-80B3-5B895BA19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75" name="Text Box 7">
          <a:extLst>
            <a:ext uri="{FF2B5EF4-FFF2-40B4-BE49-F238E27FC236}">
              <a16:creationId xmlns:a16="http://schemas.microsoft.com/office/drawing/2014/main" id="{D6B603E4-A2C9-4968-8BEC-A25ED1245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76" name="Text Box 7">
          <a:extLst>
            <a:ext uri="{FF2B5EF4-FFF2-40B4-BE49-F238E27FC236}">
              <a16:creationId xmlns:a16="http://schemas.microsoft.com/office/drawing/2014/main" id="{BDA11B42-E5C3-4624-9371-1F0D8D432A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77" name="Text Box 7">
          <a:extLst>
            <a:ext uri="{FF2B5EF4-FFF2-40B4-BE49-F238E27FC236}">
              <a16:creationId xmlns:a16="http://schemas.microsoft.com/office/drawing/2014/main" id="{33CBE5EB-301B-46BB-9FA5-CE31256AC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78" name="Text Box 7">
          <a:extLst>
            <a:ext uri="{FF2B5EF4-FFF2-40B4-BE49-F238E27FC236}">
              <a16:creationId xmlns:a16="http://schemas.microsoft.com/office/drawing/2014/main" id="{8C31EBB2-376E-415A-A4B8-87F4AFF05F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79" name="Text Box 7">
          <a:extLst>
            <a:ext uri="{FF2B5EF4-FFF2-40B4-BE49-F238E27FC236}">
              <a16:creationId xmlns:a16="http://schemas.microsoft.com/office/drawing/2014/main" id="{398A5222-6F72-46EF-A024-A3265CE776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80" name="Text Box 7">
          <a:extLst>
            <a:ext uri="{FF2B5EF4-FFF2-40B4-BE49-F238E27FC236}">
              <a16:creationId xmlns:a16="http://schemas.microsoft.com/office/drawing/2014/main" id="{ED1690BC-9344-4EA7-9175-68B4FADED6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81" name="Text Box 7">
          <a:extLst>
            <a:ext uri="{FF2B5EF4-FFF2-40B4-BE49-F238E27FC236}">
              <a16:creationId xmlns:a16="http://schemas.microsoft.com/office/drawing/2014/main" id="{A5AF2C90-DBAF-44D2-A42D-95E0E2553D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82" name="Text Box 7">
          <a:extLst>
            <a:ext uri="{FF2B5EF4-FFF2-40B4-BE49-F238E27FC236}">
              <a16:creationId xmlns:a16="http://schemas.microsoft.com/office/drawing/2014/main" id="{59CE4D3D-06A3-4CC0-A69A-43C6FF0CC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83" name="Text Box 7">
          <a:extLst>
            <a:ext uri="{FF2B5EF4-FFF2-40B4-BE49-F238E27FC236}">
              <a16:creationId xmlns:a16="http://schemas.microsoft.com/office/drawing/2014/main" id="{118A93E7-A539-4863-8B00-42B136E90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84" name="Text Box 7">
          <a:extLst>
            <a:ext uri="{FF2B5EF4-FFF2-40B4-BE49-F238E27FC236}">
              <a16:creationId xmlns:a16="http://schemas.microsoft.com/office/drawing/2014/main" id="{0A3EC13D-7D27-4F42-AB6D-0835D801D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85" name="Text Box 7">
          <a:extLst>
            <a:ext uri="{FF2B5EF4-FFF2-40B4-BE49-F238E27FC236}">
              <a16:creationId xmlns:a16="http://schemas.microsoft.com/office/drawing/2014/main" id="{2D6040CD-D925-4C98-A464-67D3AE447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86" name="Text Box 7">
          <a:extLst>
            <a:ext uri="{FF2B5EF4-FFF2-40B4-BE49-F238E27FC236}">
              <a16:creationId xmlns:a16="http://schemas.microsoft.com/office/drawing/2014/main" id="{B1FE2F0A-9181-4597-9A83-5F42138D1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87" name="Text Box 7">
          <a:extLst>
            <a:ext uri="{FF2B5EF4-FFF2-40B4-BE49-F238E27FC236}">
              <a16:creationId xmlns:a16="http://schemas.microsoft.com/office/drawing/2014/main" id="{6AFDF71C-FE24-49C9-9073-717D9338E3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88" name="Text Box 7">
          <a:extLst>
            <a:ext uri="{FF2B5EF4-FFF2-40B4-BE49-F238E27FC236}">
              <a16:creationId xmlns:a16="http://schemas.microsoft.com/office/drawing/2014/main" id="{91D3277D-3744-4EE7-90E8-DA9D01BA9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89" name="Text Box 7">
          <a:extLst>
            <a:ext uri="{FF2B5EF4-FFF2-40B4-BE49-F238E27FC236}">
              <a16:creationId xmlns:a16="http://schemas.microsoft.com/office/drawing/2014/main" id="{D5696E17-27F9-4674-9BDF-08A39B1544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90" name="Text Box 7">
          <a:extLst>
            <a:ext uri="{FF2B5EF4-FFF2-40B4-BE49-F238E27FC236}">
              <a16:creationId xmlns:a16="http://schemas.microsoft.com/office/drawing/2014/main" id="{7F2F04B9-C670-443E-B2F1-0141EE244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91" name="Text Box 7">
          <a:extLst>
            <a:ext uri="{FF2B5EF4-FFF2-40B4-BE49-F238E27FC236}">
              <a16:creationId xmlns:a16="http://schemas.microsoft.com/office/drawing/2014/main" id="{B964B9D9-73C6-4A2D-947B-31CF9E25CA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92" name="Text Box 7">
          <a:extLst>
            <a:ext uri="{FF2B5EF4-FFF2-40B4-BE49-F238E27FC236}">
              <a16:creationId xmlns:a16="http://schemas.microsoft.com/office/drawing/2014/main" id="{D08A1B91-1E36-436A-9A65-31A8BCF38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93" name="Text Box 7">
          <a:extLst>
            <a:ext uri="{FF2B5EF4-FFF2-40B4-BE49-F238E27FC236}">
              <a16:creationId xmlns:a16="http://schemas.microsoft.com/office/drawing/2014/main" id="{0D161D89-EA93-4E33-9329-373AACD207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94" name="Text Box 7">
          <a:extLst>
            <a:ext uri="{FF2B5EF4-FFF2-40B4-BE49-F238E27FC236}">
              <a16:creationId xmlns:a16="http://schemas.microsoft.com/office/drawing/2014/main" id="{0BF001C7-F158-4766-B9F0-FC12D30AA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95" name="Text Box 7">
          <a:extLst>
            <a:ext uri="{FF2B5EF4-FFF2-40B4-BE49-F238E27FC236}">
              <a16:creationId xmlns:a16="http://schemas.microsoft.com/office/drawing/2014/main" id="{4E4CA3D9-1F07-416A-AE37-8CBAE88FDB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96" name="Text Box 7">
          <a:extLst>
            <a:ext uri="{FF2B5EF4-FFF2-40B4-BE49-F238E27FC236}">
              <a16:creationId xmlns:a16="http://schemas.microsoft.com/office/drawing/2014/main" id="{57454E80-88C1-4F6A-B53E-D5DEE2C5C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97" name="Text Box 7">
          <a:extLst>
            <a:ext uri="{FF2B5EF4-FFF2-40B4-BE49-F238E27FC236}">
              <a16:creationId xmlns:a16="http://schemas.microsoft.com/office/drawing/2014/main" id="{06A0E6C7-2D5C-43B9-B588-7142E3F6C0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98" name="Text Box 7">
          <a:extLst>
            <a:ext uri="{FF2B5EF4-FFF2-40B4-BE49-F238E27FC236}">
              <a16:creationId xmlns:a16="http://schemas.microsoft.com/office/drawing/2014/main" id="{26F474F4-088E-44F0-A9E3-8F413E7EC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399" name="Text Box 7">
          <a:extLst>
            <a:ext uri="{FF2B5EF4-FFF2-40B4-BE49-F238E27FC236}">
              <a16:creationId xmlns:a16="http://schemas.microsoft.com/office/drawing/2014/main" id="{4E680EF8-70BA-49A4-A5B1-B21B6EF1F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00" name="Text Box 7">
          <a:extLst>
            <a:ext uri="{FF2B5EF4-FFF2-40B4-BE49-F238E27FC236}">
              <a16:creationId xmlns:a16="http://schemas.microsoft.com/office/drawing/2014/main" id="{E3E9FB78-0CC1-4CA0-A240-EA828DA85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01" name="Text Box 7">
          <a:extLst>
            <a:ext uri="{FF2B5EF4-FFF2-40B4-BE49-F238E27FC236}">
              <a16:creationId xmlns:a16="http://schemas.microsoft.com/office/drawing/2014/main" id="{D4228E2D-6060-42A4-9597-2B6A9B410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02" name="Text Box 7">
          <a:extLst>
            <a:ext uri="{FF2B5EF4-FFF2-40B4-BE49-F238E27FC236}">
              <a16:creationId xmlns:a16="http://schemas.microsoft.com/office/drawing/2014/main" id="{4B839485-CB3A-46E0-ABFD-59247E1BB9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03" name="Text Box 7">
          <a:extLst>
            <a:ext uri="{FF2B5EF4-FFF2-40B4-BE49-F238E27FC236}">
              <a16:creationId xmlns:a16="http://schemas.microsoft.com/office/drawing/2014/main" id="{84A1CD4D-1657-4862-9356-EC91B90C1E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04" name="Text Box 7">
          <a:extLst>
            <a:ext uri="{FF2B5EF4-FFF2-40B4-BE49-F238E27FC236}">
              <a16:creationId xmlns:a16="http://schemas.microsoft.com/office/drawing/2014/main" id="{48AA6807-0989-4253-A2A7-D0C4492251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05" name="Text Box 7">
          <a:extLst>
            <a:ext uri="{FF2B5EF4-FFF2-40B4-BE49-F238E27FC236}">
              <a16:creationId xmlns:a16="http://schemas.microsoft.com/office/drawing/2014/main" id="{4538A7A7-0C95-4E43-B400-3FC4015ACD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06" name="Text Box 7">
          <a:extLst>
            <a:ext uri="{FF2B5EF4-FFF2-40B4-BE49-F238E27FC236}">
              <a16:creationId xmlns:a16="http://schemas.microsoft.com/office/drawing/2014/main" id="{B45E5CBC-91A0-4C35-B089-3428C9645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07" name="Text Box 7">
          <a:extLst>
            <a:ext uri="{FF2B5EF4-FFF2-40B4-BE49-F238E27FC236}">
              <a16:creationId xmlns:a16="http://schemas.microsoft.com/office/drawing/2014/main" id="{4FF793E4-0610-4442-816B-0883F1B6B9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08" name="Text Box 7">
          <a:extLst>
            <a:ext uri="{FF2B5EF4-FFF2-40B4-BE49-F238E27FC236}">
              <a16:creationId xmlns:a16="http://schemas.microsoft.com/office/drawing/2014/main" id="{9BB9A541-5DC6-4543-BBAE-52BD7FD96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09" name="Text Box 7">
          <a:extLst>
            <a:ext uri="{FF2B5EF4-FFF2-40B4-BE49-F238E27FC236}">
              <a16:creationId xmlns:a16="http://schemas.microsoft.com/office/drawing/2014/main" id="{041F3653-B7A4-44CE-93BF-E74A40149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10" name="Text Box 7">
          <a:extLst>
            <a:ext uri="{FF2B5EF4-FFF2-40B4-BE49-F238E27FC236}">
              <a16:creationId xmlns:a16="http://schemas.microsoft.com/office/drawing/2014/main" id="{E6036AC2-96A5-4559-ACB3-EB71EAFA3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11" name="Text Box 7">
          <a:extLst>
            <a:ext uri="{FF2B5EF4-FFF2-40B4-BE49-F238E27FC236}">
              <a16:creationId xmlns:a16="http://schemas.microsoft.com/office/drawing/2014/main" id="{E9AE7500-35EA-4BC4-AB17-8A6672B92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12" name="Text Box 7">
          <a:extLst>
            <a:ext uri="{FF2B5EF4-FFF2-40B4-BE49-F238E27FC236}">
              <a16:creationId xmlns:a16="http://schemas.microsoft.com/office/drawing/2014/main" id="{C5A3FF43-B177-4268-AD9D-82B5957B99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13" name="Text Box 7">
          <a:extLst>
            <a:ext uri="{FF2B5EF4-FFF2-40B4-BE49-F238E27FC236}">
              <a16:creationId xmlns:a16="http://schemas.microsoft.com/office/drawing/2014/main" id="{93E03FDA-CBCC-4E40-97BA-CC89D9334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14" name="Text Box 7">
          <a:extLst>
            <a:ext uri="{FF2B5EF4-FFF2-40B4-BE49-F238E27FC236}">
              <a16:creationId xmlns:a16="http://schemas.microsoft.com/office/drawing/2014/main" id="{57782E3E-74A8-48C2-91CA-9DD96D853C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15" name="Text Box 7">
          <a:extLst>
            <a:ext uri="{FF2B5EF4-FFF2-40B4-BE49-F238E27FC236}">
              <a16:creationId xmlns:a16="http://schemas.microsoft.com/office/drawing/2014/main" id="{FF231E1E-04C0-4A2C-BB3C-FB92B92F7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16" name="Text Box 7">
          <a:extLst>
            <a:ext uri="{FF2B5EF4-FFF2-40B4-BE49-F238E27FC236}">
              <a16:creationId xmlns:a16="http://schemas.microsoft.com/office/drawing/2014/main" id="{26EBCDA5-5270-40BF-B3AF-53A5B1E53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17" name="Text Box 7">
          <a:extLst>
            <a:ext uri="{FF2B5EF4-FFF2-40B4-BE49-F238E27FC236}">
              <a16:creationId xmlns:a16="http://schemas.microsoft.com/office/drawing/2014/main" id="{0DD3E450-E253-4269-BDAE-D2D1920E7F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18" name="Text Box 7">
          <a:extLst>
            <a:ext uri="{FF2B5EF4-FFF2-40B4-BE49-F238E27FC236}">
              <a16:creationId xmlns:a16="http://schemas.microsoft.com/office/drawing/2014/main" id="{968C5E38-A5A0-4FD1-90CE-5D4D5583D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19" name="Text Box 7">
          <a:extLst>
            <a:ext uri="{FF2B5EF4-FFF2-40B4-BE49-F238E27FC236}">
              <a16:creationId xmlns:a16="http://schemas.microsoft.com/office/drawing/2014/main" id="{EDC2D18D-5451-468E-8BD1-D44BCAAC9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20" name="Text Box 7">
          <a:extLst>
            <a:ext uri="{FF2B5EF4-FFF2-40B4-BE49-F238E27FC236}">
              <a16:creationId xmlns:a16="http://schemas.microsoft.com/office/drawing/2014/main" id="{27748C7A-0160-4C47-B138-B9C1209A0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21" name="Text Box 7">
          <a:extLst>
            <a:ext uri="{FF2B5EF4-FFF2-40B4-BE49-F238E27FC236}">
              <a16:creationId xmlns:a16="http://schemas.microsoft.com/office/drawing/2014/main" id="{5724F19E-85ED-4D68-8451-7D7FE6380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22" name="Text Box 7">
          <a:extLst>
            <a:ext uri="{FF2B5EF4-FFF2-40B4-BE49-F238E27FC236}">
              <a16:creationId xmlns:a16="http://schemas.microsoft.com/office/drawing/2014/main" id="{6EBD97CB-A408-40F0-A923-4784C58703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23" name="Text Box 7">
          <a:extLst>
            <a:ext uri="{FF2B5EF4-FFF2-40B4-BE49-F238E27FC236}">
              <a16:creationId xmlns:a16="http://schemas.microsoft.com/office/drawing/2014/main" id="{68D0DDB9-160A-440D-8145-B53C47ECEC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24" name="Text Box 7">
          <a:extLst>
            <a:ext uri="{FF2B5EF4-FFF2-40B4-BE49-F238E27FC236}">
              <a16:creationId xmlns:a16="http://schemas.microsoft.com/office/drawing/2014/main" id="{C007D6C8-CBBE-46AE-8C19-034CC0482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25" name="Text Box 7">
          <a:extLst>
            <a:ext uri="{FF2B5EF4-FFF2-40B4-BE49-F238E27FC236}">
              <a16:creationId xmlns:a16="http://schemas.microsoft.com/office/drawing/2014/main" id="{CBCB341D-CB46-4F57-A096-1CFB3BD39E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26" name="Text Box 7">
          <a:extLst>
            <a:ext uri="{FF2B5EF4-FFF2-40B4-BE49-F238E27FC236}">
              <a16:creationId xmlns:a16="http://schemas.microsoft.com/office/drawing/2014/main" id="{0B90FC16-456D-443D-8BC8-E859EB36AD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27" name="Text Box 7">
          <a:extLst>
            <a:ext uri="{FF2B5EF4-FFF2-40B4-BE49-F238E27FC236}">
              <a16:creationId xmlns:a16="http://schemas.microsoft.com/office/drawing/2014/main" id="{EB4DDEAD-595E-4DC6-89B6-52164913A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28" name="Text Box 7">
          <a:extLst>
            <a:ext uri="{FF2B5EF4-FFF2-40B4-BE49-F238E27FC236}">
              <a16:creationId xmlns:a16="http://schemas.microsoft.com/office/drawing/2014/main" id="{A491DDCE-CF66-4E92-812B-7B38F621E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29" name="Text Box 7">
          <a:extLst>
            <a:ext uri="{FF2B5EF4-FFF2-40B4-BE49-F238E27FC236}">
              <a16:creationId xmlns:a16="http://schemas.microsoft.com/office/drawing/2014/main" id="{C6511810-98B6-4704-BE92-84613854F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30" name="Text Box 7">
          <a:extLst>
            <a:ext uri="{FF2B5EF4-FFF2-40B4-BE49-F238E27FC236}">
              <a16:creationId xmlns:a16="http://schemas.microsoft.com/office/drawing/2014/main" id="{DDBAB500-48DE-4D66-A076-89C38B53C4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31" name="Text Box 7">
          <a:extLst>
            <a:ext uri="{FF2B5EF4-FFF2-40B4-BE49-F238E27FC236}">
              <a16:creationId xmlns:a16="http://schemas.microsoft.com/office/drawing/2014/main" id="{77320E12-4CEF-4CF8-9BC4-F1D9652AF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32" name="Text Box 7">
          <a:extLst>
            <a:ext uri="{FF2B5EF4-FFF2-40B4-BE49-F238E27FC236}">
              <a16:creationId xmlns:a16="http://schemas.microsoft.com/office/drawing/2014/main" id="{6E576902-1637-4CD9-A92D-D4EF9133D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33" name="Text Box 7">
          <a:extLst>
            <a:ext uri="{FF2B5EF4-FFF2-40B4-BE49-F238E27FC236}">
              <a16:creationId xmlns:a16="http://schemas.microsoft.com/office/drawing/2014/main" id="{3D441E2B-2940-4CBF-B913-6F2220311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34" name="Text Box 7">
          <a:extLst>
            <a:ext uri="{FF2B5EF4-FFF2-40B4-BE49-F238E27FC236}">
              <a16:creationId xmlns:a16="http://schemas.microsoft.com/office/drawing/2014/main" id="{EE26EC85-1E57-4CC3-B9D4-062AAD55FD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35" name="Text Box 7">
          <a:extLst>
            <a:ext uri="{FF2B5EF4-FFF2-40B4-BE49-F238E27FC236}">
              <a16:creationId xmlns:a16="http://schemas.microsoft.com/office/drawing/2014/main" id="{F869B3BE-A2D8-41D6-8E3C-19F132306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36" name="Text Box 7">
          <a:extLst>
            <a:ext uri="{FF2B5EF4-FFF2-40B4-BE49-F238E27FC236}">
              <a16:creationId xmlns:a16="http://schemas.microsoft.com/office/drawing/2014/main" id="{C3415650-C568-4837-8CCC-A4BC7543D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37" name="Text Box 7">
          <a:extLst>
            <a:ext uri="{FF2B5EF4-FFF2-40B4-BE49-F238E27FC236}">
              <a16:creationId xmlns:a16="http://schemas.microsoft.com/office/drawing/2014/main" id="{89ECBB32-628B-4EDE-B64B-C1BED8470A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38" name="Text Box 7">
          <a:extLst>
            <a:ext uri="{FF2B5EF4-FFF2-40B4-BE49-F238E27FC236}">
              <a16:creationId xmlns:a16="http://schemas.microsoft.com/office/drawing/2014/main" id="{0B7D16E8-B36B-4594-942E-23A92BA3F2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39" name="Text Box 7">
          <a:extLst>
            <a:ext uri="{FF2B5EF4-FFF2-40B4-BE49-F238E27FC236}">
              <a16:creationId xmlns:a16="http://schemas.microsoft.com/office/drawing/2014/main" id="{F08831C0-A44F-4063-825D-FB8E6407F9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40" name="Text Box 7">
          <a:extLst>
            <a:ext uri="{FF2B5EF4-FFF2-40B4-BE49-F238E27FC236}">
              <a16:creationId xmlns:a16="http://schemas.microsoft.com/office/drawing/2014/main" id="{0D96750E-37E5-4CF8-9FD9-1A447FE4F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41" name="Text Box 7">
          <a:extLst>
            <a:ext uri="{FF2B5EF4-FFF2-40B4-BE49-F238E27FC236}">
              <a16:creationId xmlns:a16="http://schemas.microsoft.com/office/drawing/2014/main" id="{E11806A0-332B-40A8-A5A3-D4F6955D3E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42" name="Text Box 7">
          <a:extLst>
            <a:ext uri="{FF2B5EF4-FFF2-40B4-BE49-F238E27FC236}">
              <a16:creationId xmlns:a16="http://schemas.microsoft.com/office/drawing/2014/main" id="{2E72C641-F0D3-40C3-BB20-EE62106C7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43" name="Text Box 7">
          <a:extLst>
            <a:ext uri="{FF2B5EF4-FFF2-40B4-BE49-F238E27FC236}">
              <a16:creationId xmlns:a16="http://schemas.microsoft.com/office/drawing/2014/main" id="{721DB16F-920E-4F85-9E4B-4C9AA953DB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44" name="Text Box 7">
          <a:extLst>
            <a:ext uri="{FF2B5EF4-FFF2-40B4-BE49-F238E27FC236}">
              <a16:creationId xmlns:a16="http://schemas.microsoft.com/office/drawing/2014/main" id="{D4EA2BDE-A86E-45FD-926C-A518EB1F4E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45" name="Text Box 7">
          <a:extLst>
            <a:ext uri="{FF2B5EF4-FFF2-40B4-BE49-F238E27FC236}">
              <a16:creationId xmlns:a16="http://schemas.microsoft.com/office/drawing/2014/main" id="{7FFA9E1F-410B-4D0C-8E09-202815C4BC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46" name="Text Box 7">
          <a:extLst>
            <a:ext uri="{FF2B5EF4-FFF2-40B4-BE49-F238E27FC236}">
              <a16:creationId xmlns:a16="http://schemas.microsoft.com/office/drawing/2014/main" id="{22A1D81C-9794-4829-8764-3F094A7CDC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47" name="Text Box 7">
          <a:extLst>
            <a:ext uri="{FF2B5EF4-FFF2-40B4-BE49-F238E27FC236}">
              <a16:creationId xmlns:a16="http://schemas.microsoft.com/office/drawing/2014/main" id="{19964368-525E-4F1F-BBD4-15E5ABB2C7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48" name="Text Box 7">
          <a:extLst>
            <a:ext uri="{FF2B5EF4-FFF2-40B4-BE49-F238E27FC236}">
              <a16:creationId xmlns:a16="http://schemas.microsoft.com/office/drawing/2014/main" id="{121864B5-F163-4201-B455-CA1276342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49" name="Text Box 7">
          <a:extLst>
            <a:ext uri="{FF2B5EF4-FFF2-40B4-BE49-F238E27FC236}">
              <a16:creationId xmlns:a16="http://schemas.microsoft.com/office/drawing/2014/main" id="{56FC1D36-0D6B-4847-94AF-686B20ED0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50" name="Text Box 7">
          <a:extLst>
            <a:ext uri="{FF2B5EF4-FFF2-40B4-BE49-F238E27FC236}">
              <a16:creationId xmlns:a16="http://schemas.microsoft.com/office/drawing/2014/main" id="{81F71A1B-8AA6-4D92-8BF0-AE3B51BA90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51" name="Text Box 7">
          <a:extLst>
            <a:ext uri="{FF2B5EF4-FFF2-40B4-BE49-F238E27FC236}">
              <a16:creationId xmlns:a16="http://schemas.microsoft.com/office/drawing/2014/main" id="{FF3D098E-71DE-4F8F-9623-8BF02B83A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52" name="Text Box 7">
          <a:extLst>
            <a:ext uri="{FF2B5EF4-FFF2-40B4-BE49-F238E27FC236}">
              <a16:creationId xmlns:a16="http://schemas.microsoft.com/office/drawing/2014/main" id="{9023255E-823B-49B2-BE9A-B7F5F1B89B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53" name="Text Box 7">
          <a:extLst>
            <a:ext uri="{FF2B5EF4-FFF2-40B4-BE49-F238E27FC236}">
              <a16:creationId xmlns:a16="http://schemas.microsoft.com/office/drawing/2014/main" id="{02AD9186-FFE1-40A0-A181-B9D8FF1D7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54" name="Text Box 7">
          <a:extLst>
            <a:ext uri="{FF2B5EF4-FFF2-40B4-BE49-F238E27FC236}">
              <a16:creationId xmlns:a16="http://schemas.microsoft.com/office/drawing/2014/main" id="{30EFF4F4-445B-4372-AF27-FC14B92626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55" name="Text Box 7">
          <a:extLst>
            <a:ext uri="{FF2B5EF4-FFF2-40B4-BE49-F238E27FC236}">
              <a16:creationId xmlns:a16="http://schemas.microsoft.com/office/drawing/2014/main" id="{019FF6C5-595C-4231-96C1-B2AD406FA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56" name="Text Box 7">
          <a:extLst>
            <a:ext uri="{FF2B5EF4-FFF2-40B4-BE49-F238E27FC236}">
              <a16:creationId xmlns:a16="http://schemas.microsoft.com/office/drawing/2014/main" id="{BCDD5A9F-F907-4CF5-B3B9-B41D7C49C0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57" name="Text Box 7">
          <a:extLst>
            <a:ext uri="{FF2B5EF4-FFF2-40B4-BE49-F238E27FC236}">
              <a16:creationId xmlns:a16="http://schemas.microsoft.com/office/drawing/2014/main" id="{57717F12-D7C6-4A07-818A-3512A32B5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58" name="Text Box 7">
          <a:extLst>
            <a:ext uri="{FF2B5EF4-FFF2-40B4-BE49-F238E27FC236}">
              <a16:creationId xmlns:a16="http://schemas.microsoft.com/office/drawing/2014/main" id="{1EA82AE5-1875-43B3-A059-EFCC2A805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59" name="Text Box 7">
          <a:extLst>
            <a:ext uri="{FF2B5EF4-FFF2-40B4-BE49-F238E27FC236}">
              <a16:creationId xmlns:a16="http://schemas.microsoft.com/office/drawing/2014/main" id="{AFEA285C-B83B-48D5-A934-AB7C2E5A1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460" name="Text Box 7">
          <a:extLst>
            <a:ext uri="{FF2B5EF4-FFF2-40B4-BE49-F238E27FC236}">
              <a16:creationId xmlns:a16="http://schemas.microsoft.com/office/drawing/2014/main" id="{0BBEE578-9313-4F67-B697-69469011AC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4461" name="Text Box 7">
          <a:extLst>
            <a:ext uri="{FF2B5EF4-FFF2-40B4-BE49-F238E27FC236}">
              <a16:creationId xmlns:a16="http://schemas.microsoft.com/office/drawing/2014/main" id="{47BD74F6-0A38-407F-850B-DA13CA7EB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62" name="Text Box 7">
          <a:extLst>
            <a:ext uri="{FF2B5EF4-FFF2-40B4-BE49-F238E27FC236}">
              <a16:creationId xmlns:a16="http://schemas.microsoft.com/office/drawing/2014/main" id="{71B1E5C2-6746-4222-91CF-BEEBA7A608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63" name="Text Box 7">
          <a:extLst>
            <a:ext uri="{FF2B5EF4-FFF2-40B4-BE49-F238E27FC236}">
              <a16:creationId xmlns:a16="http://schemas.microsoft.com/office/drawing/2014/main" id="{D31FA0CB-DF86-484F-B617-62BD98585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64" name="Text Box 7">
          <a:extLst>
            <a:ext uri="{FF2B5EF4-FFF2-40B4-BE49-F238E27FC236}">
              <a16:creationId xmlns:a16="http://schemas.microsoft.com/office/drawing/2014/main" id="{4FA3FE17-ACDE-42E7-8115-C02315846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65" name="Text Box 7">
          <a:extLst>
            <a:ext uri="{FF2B5EF4-FFF2-40B4-BE49-F238E27FC236}">
              <a16:creationId xmlns:a16="http://schemas.microsoft.com/office/drawing/2014/main" id="{F55E9D2E-55F2-4BAE-B761-3E7E8CE7BB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66" name="Text Box 7">
          <a:extLst>
            <a:ext uri="{FF2B5EF4-FFF2-40B4-BE49-F238E27FC236}">
              <a16:creationId xmlns:a16="http://schemas.microsoft.com/office/drawing/2014/main" id="{2B8EC7BE-55D9-4AC5-A06B-7F59AEBDE9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67" name="Text Box 7">
          <a:extLst>
            <a:ext uri="{FF2B5EF4-FFF2-40B4-BE49-F238E27FC236}">
              <a16:creationId xmlns:a16="http://schemas.microsoft.com/office/drawing/2014/main" id="{D6D4E6AE-4A80-4FB4-876A-39D15B102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68" name="Text Box 7">
          <a:extLst>
            <a:ext uri="{FF2B5EF4-FFF2-40B4-BE49-F238E27FC236}">
              <a16:creationId xmlns:a16="http://schemas.microsoft.com/office/drawing/2014/main" id="{03C88312-2C92-4866-B780-87E2A436C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69" name="Text Box 7">
          <a:extLst>
            <a:ext uri="{FF2B5EF4-FFF2-40B4-BE49-F238E27FC236}">
              <a16:creationId xmlns:a16="http://schemas.microsoft.com/office/drawing/2014/main" id="{36596A2F-E226-407A-9EE5-A69605CF2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70" name="Text Box 7">
          <a:extLst>
            <a:ext uri="{FF2B5EF4-FFF2-40B4-BE49-F238E27FC236}">
              <a16:creationId xmlns:a16="http://schemas.microsoft.com/office/drawing/2014/main" id="{68CEA8C1-C337-417B-A40B-007FD038A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71" name="Text Box 7">
          <a:extLst>
            <a:ext uri="{FF2B5EF4-FFF2-40B4-BE49-F238E27FC236}">
              <a16:creationId xmlns:a16="http://schemas.microsoft.com/office/drawing/2014/main" id="{212E0F89-56F7-442D-A1C1-7E46263E1F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72" name="Text Box 7">
          <a:extLst>
            <a:ext uri="{FF2B5EF4-FFF2-40B4-BE49-F238E27FC236}">
              <a16:creationId xmlns:a16="http://schemas.microsoft.com/office/drawing/2014/main" id="{794291D2-BAD0-48E0-A44E-89F36C13D2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73" name="Text Box 7">
          <a:extLst>
            <a:ext uri="{FF2B5EF4-FFF2-40B4-BE49-F238E27FC236}">
              <a16:creationId xmlns:a16="http://schemas.microsoft.com/office/drawing/2014/main" id="{A94CB6A7-99CA-48C8-9F01-9BF217CBD0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74" name="Text Box 7">
          <a:extLst>
            <a:ext uri="{FF2B5EF4-FFF2-40B4-BE49-F238E27FC236}">
              <a16:creationId xmlns:a16="http://schemas.microsoft.com/office/drawing/2014/main" id="{011D1F8A-7B81-437B-831A-15ABB4CBD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75" name="Text Box 7">
          <a:extLst>
            <a:ext uri="{FF2B5EF4-FFF2-40B4-BE49-F238E27FC236}">
              <a16:creationId xmlns:a16="http://schemas.microsoft.com/office/drawing/2014/main" id="{4C4B9EA2-D907-4696-8A54-E99318E33C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76" name="Text Box 7">
          <a:extLst>
            <a:ext uri="{FF2B5EF4-FFF2-40B4-BE49-F238E27FC236}">
              <a16:creationId xmlns:a16="http://schemas.microsoft.com/office/drawing/2014/main" id="{9D768140-93FD-4373-B01B-49BBE4787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77" name="Text Box 7">
          <a:extLst>
            <a:ext uri="{FF2B5EF4-FFF2-40B4-BE49-F238E27FC236}">
              <a16:creationId xmlns:a16="http://schemas.microsoft.com/office/drawing/2014/main" id="{45BC4111-92AC-45D0-9AFA-DC448FD7C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78" name="Text Box 7">
          <a:extLst>
            <a:ext uri="{FF2B5EF4-FFF2-40B4-BE49-F238E27FC236}">
              <a16:creationId xmlns:a16="http://schemas.microsoft.com/office/drawing/2014/main" id="{2788841B-5B43-42AE-BA99-C75A54808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79" name="Text Box 7">
          <a:extLst>
            <a:ext uri="{FF2B5EF4-FFF2-40B4-BE49-F238E27FC236}">
              <a16:creationId xmlns:a16="http://schemas.microsoft.com/office/drawing/2014/main" id="{69C0BC4D-24C9-40FC-A72A-CEC3754F39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80" name="Text Box 7">
          <a:extLst>
            <a:ext uri="{FF2B5EF4-FFF2-40B4-BE49-F238E27FC236}">
              <a16:creationId xmlns:a16="http://schemas.microsoft.com/office/drawing/2014/main" id="{ADCD2BA3-A1D7-4D35-9467-A7F2F2DF41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81" name="Text Box 7">
          <a:extLst>
            <a:ext uri="{FF2B5EF4-FFF2-40B4-BE49-F238E27FC236}">
              <a16:creationId xmlns:a16="http://schemas.microsoft.com/office/drawing/2014/main" id="{974C3E8E-F594-490F-9FB4-F9E4727D2D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82" name="Text Box 7">
          <a:extLst>
            <a:ext uri="{FF2B5EF4-FFF2-40B4-BE49-F238E27FC236}">
              <a16:creationId xmlns:a16="http://schemas.microsoft.com/office/drawing/2014/main" id="{AD048E34-4019-49D8-8111-7871C72C4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83" name="Text Box 7">
          <a:extLst>
            <a:ext uri="{FF2B5EF4-FFF2-40B4-BE49-F238E27FC236}">
              <a16:creationId xmlns:a16="http://schemas.microsoft.com/office/drawing/2014/main" id="{74634A86-0788-407A-9924-B1C5680BB1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84" name="Text Box 7">
          <a:extLst>
            <a:ext uri="{FF2B5EF4-FFF2-40B4-BE49-F238E27FC236}">
              <a16:creationId xmlns:a16="http://schemas.microsoft.com/office/drawing/2014/main" id="{77B0DF5F-895F-415F-99B3-C3CB91EDF3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85" name="Text Box 7">
          <a:extLst>
            <a:ext uri="{FF2B5EF4-FFF2-40B4-BE49-F238E27FC236}">
              <a16:creationId xmlns:a16="http://schemas.microsoft.com/office/drawing/2014/main" id="{FC40AD1A-14CC-4301-9EEE-AFDD4F84F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86" name="Text Box 7">
          <a:extLst>
            <a:ext uri="{FF2B5EF4-FFF2-40B4-BE49-F238E27FC236}">
              <a16:creationId xmlns:a16="http://schemas.microsoft.com/office/drawing/2014/main" id="{33A0F0C9-4F70-46AB-BF64-8F91AEE2F4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87" name="Text Box 7">
          <a:extLst>
            <a:ext uri="{FF2B5EF4-FFF2-40B4-BE49-F238E27FC236}">
              <a16:creationId xmlns:a16="http://schemas.microsoft.com/office/drawing/2014/main" id="{3154593F-1CB0-45C7-980B-54B114BA9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88" name="Text Box 7">
          <a:extLst>
            <a:ext uri="{FF2B5EF4-FFF2-40B4-BE49-F238E27FC236}">
              <a16:creationId xmlns:a16="http://schemas.microsoft.com/office/drawing/2014/main" id="{25F97812-9825-47D1-9A54-FF8E5D294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89" name="Text Box 7">
          <a:extLst>
            <a:ext uri="{FF2B5EF4-FFF2-40B4-BE49-F238E27FC236}">
              <a16:creationId xmlns:a16="http://schemas.microsoft.com/office/drawing/2014/main" id="{77462FC2-EE8A-479E-9CBD-82F549D8A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90" name="Text Box 7">
          <a:extLst>
            <a:ext uri="{FF2B5EF4-FFF2-40B4-BE49-F238E27FC236}">
              <a16:creationId xmlns:a16="http://schemas.microsoft.com/office/drawing/2014/main" id="{73593730-2172-4E60-BFF2-2B03EB0C1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91" name="Text Box 7">
          <a:extLst>
            <a:ext uri="{FF2B5EF4-FFF2-40B4-BE49-F238E27FC236}">
              <a16:creationId xmlns:a16="http://schemas.microsoft.com/office/drawing/2014/main" id="{6DEA61E1-AD73-4065-A927-D2E16CFA8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92" name="Text Box 7">
          <a:extLst>
            <a:ext uri="{FF2B5EF4-FFF2-40B4-BE49-F238E27FC236}">
              <a16:creationId xmlns:a16="http://schemas.microsoft.com/office/drawing/2014/main" id="{0F8C9767-4E33-4DBF-8900-6DFE0D970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93" name="Text Box 7">
          <a:extLst>
            <a:ext uri="{FF2B5EF4-FFF2-40B4-BE49-F238E27FC236}">
              <a16:creationId xmlns:a16="http://schemas.microsoft.com/office/drawing/2014/main" id="{5B94A099-7BBD-4ED4-A297-30CE457A0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94" name="Text Box 7">
          <a:extLst>
            <a:ext uri="{FF2B5EF4-FFF2-40B4-BE49-F238E27FC236}">
              <a16:creationId xmlns:a16="http://schemas.microsoft.com/office/drawing/2014/main" id="{D064D2D0-699B-4E68-84DD-2BE320AD10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95" name="Text Box 7">
          <a:extLst>
            <a:ext uri="{FF2B5EF4-FFF2-40B4-BE49-F238E27FC236}">
              <a16:creationId xmlns:a16="http://schemas.microsoft.com/office/drawing/2014/main" id="{D4FA569A-F081-4981-906F-84C0209D3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96" name="Text Box 7">
          <a:extLst>
            <a:ext uri="{FF2B5EF4-FFF2-40B4-BE49-F238E27FC236}">
              <a16:creationId xmlns:a16="http://schemas.microsoft.com/office/drawing/2014/main" id="{E45001B0-1DD6-4FEC-9CA4-16DC6DC06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97" name="Text Box 7">
          <a:extLst>
            <a:ext uri="{FF2B5EF4-FFF2-40B4-BE49-F238E27FC236}">
              <a16:creationId xmlns:a16="http://schemas.microsoft.com/office/drawing/2014/main" id="{74F3C1BF-9A15-463D-8C6D-F57939252F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98" name="Text Box 7">
          <a:extLst>
            <a:ext uri="{FF2B5EF4-FFF2-40B4-BE49-F238E27FC236}">
              <a16:creationId xmlns:a16="http://schemas.microsoft.com/office/drawing/2014/main" id="{7B7C90A9-1929-4C63-83F1-38CB7D7A51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499" name="Text Box 7">
          <a:extLst>
            <a:ext uri="{FF2B5EF4-FFF2-40B4-BE49-F238E27FC236}">
              <a16:creationId xmlns:a16="http://schemas.microsoft.com/office/drawing/2014/main" id="{A8CB0CD3-8419-4F9B-BD7A-145B4AFC2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00" name="Text Box 7">
          <a:extLst>
            <a:ext uri="{FF2B5EF4-FFF2-40B4-BE49-F238E27FC236}">
              <a16:creationId xmlns:a16="http://schemas.microsoft.com/office/drawing/2014/main" id="{1F3198A0-52FB-4EA1-B1A1-849A8FB6F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01" name="Text Box 7">
          <a:extLst>
            <a:ext uri="{FF2B5EF4-FFF2-40B4-BE49-F238E27FC236}">
              <a16:creationId xmlns:a16="http://schemas.microsoft.com/office/drawing/2014/main" id="{8DE729FE-55F3-41E2-B4F8-533D6B18F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02" name="Text Box 7">
          <a:extLst>
            <a:ext uri="{FF2B5EF4-FFF2-40B4-BE49-F238E27FC236}">
              <a16:creationId xmlns:a16="http://schemas.microsoft.com/office/drawing/2014/main" id="{B5ACF417-3237-4EB8-BD4F-C8990A004E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03" name="Text Box 7">
          <a:extLst>
            <a:ext uri="{FF2B5EF4-FFF2-40B4-BE49-F238E27FC236}">
              <a16:creationId xmlns:a16="http://schemas.microsoft.com/office/drawing/2014/main" id="{EC0C69F2-83AE-4A90-B555-1B8CCC7BE9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04" name="Text Box 7">
          <a:extLst>
            <a:ext uri="{FF2B5EF4-FFF2-40B4-BE49-F238E27FC236}">
              <a16:creationId xmlns:a16="http://schemas.microsoft.com/office/drawing/2014/main" id="{181905CD-BDA3-41D4-B2C6-2CACFCF92F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05" name="Text Box 7">
          <a:extLst>
            <a:ext uri="{FF2B5EF4-FFF2-40B4-BE49-F238E27FC236}">
              <a16:creationId xmlns:a16="http://schemas.microsoft.com/office/drawing/2014/main" id="{A94659D2-2759-4AB0-94A6-A774FE92B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06" name="Text Box 7">
          <a:extLst>
            <a:ext uri="{FF2B5EF4-FFF2-40B4-BE49-F238E27FC236}">
              <a16:creationId xmlns:a16="http://schemas.microsoft.com/office/drawing/2014/main" id="{98F80BBD-DD40-4EEE-960E-7F448AF493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07" name="Text Box 7">
          <a:extLst>
            <a:ext uri="{FF2B5EF4-FFF2-40B4-BE49-F238E27FC236}">
              <a16:creationId xmlns:a16="http://schemas.microsoft.com/office/drawing/2014/main" id="{B05B2017-7B8C-4CF8-80F6-E42CB42CE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08" name="Text Box 7">
          <a:extLst>
            <a:ext uri="{FF2B5EF4-FFF2-40B4-BE49-F238E27FC236}">
              <a16:creationId xmlns:a16="http://schemas.microsoft.com/office/drawing/2014/main" id="{851FF2EA-F301-4538-992B-336C9AA188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09" name="Text Box 7">
          <a:extLst>
            <a:ext uri="{FF2B5EF4-FFF2-40B4-BE49-F238E27FC236}">
              <a16:creationId xmlns:a16="http://schemas.microsoft.com/office/drawing/2014/main" id="{B56F83F8-2211-4F53-BECF-6FF165DDA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10" name="Text Box 7">
          <a:extLst>
            <a:ext uri="{FF2B5EF4-FFF2-40B4-BE49-F238E27FC236}">
              <a16:creationId xmlns:a16="http://schemas.microsoft.com/office/drawing/2014/main" id="{C83285F7-C94C-4A9F-BEB4-4888C04EBE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11" name="Text Box 7">
          <a:extLst>
            <a:ext uri="{FF2B5EF4-FFF2-40B4-BE49-F238E27FC236}">
              <a16:creationId xmlns:a16="http://schemas.microsoft.com/office/drawing/2014/main" id="{15322DF6-2936-4EE8-9D5F-34411402D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12" name="Text Box 7">
          <a:extLst>
            <a:ext uri="{FF2B5EF4-FFF2-40B4-BE49-F238E27FC236}">
              <a16:creationId xmlns:a16="http://schemas.microsoft.com/office/drawing/2014/main" id="{3BDA8C2E-E38C-4436-827F-8E9596E890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13" name="Text Box 7">
          <a:extLst>
            <a:ext uri="{FF2B5EF4-FFF2-40B4-BE49-F238E27FC236}">
              <a16:creationId xmlns:a16="http://schemas.microsoft.com/office/drawing/2014/main" id="{7374C6AC-9E1D-4B50-8A15-672B6085D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14" name="Text Box 7">
          <a:extLst>
            <a:ext uri="{FF2B5EF4-FFF2-40B4-BE49-F238E27FC236}">
              <a16:creationId xmlns:a16="http://schemas.microsoft.com/office/drawing/2014/main" id="{2C51BD87-4FCB-4A85-90C8-BF8137A8A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15" name="Text Box 7">
          <a:extLst>
            <a:ext uri="{FF2B5EF4-FFF2-40B4-BE49-F238E27FC236}">
              <a16:creationId xmlns:a16="http://schemas.microsoft.com/office/drawing/2014/main" id="{2B0C15E2-7FD2-4B96-8E99-A496AFFA3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16" name="Text Box 7">
          <a:extLst>
            <a:ext uri="{FF2B5EF4-FFF2-40B4-BE49-F238E27FC236}">
              <a16:creationId xmlns:a16="http://schemas.microsoft.com/office/drawing/2014/main" id="{F3C190DA-2F2B-45D3-87B8-5F252B559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17" name="Text Box 7">
          <a:extLst>
            <a:ext uri="{FF2B5EF4-FFF2-40B4-BE49-F238E27FC236}">
              <a16:creationId xmlns:a16="http://schemas.microsoft.com/office/drawing/2014/main" id="{380BE114-305C-4F6D-B582-C55A43DD6D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18" name="Text Box 7">
          <a:extLst>
            <a:ext uri="{FF2B5EF4-FFF2-40B4-BE49-F238E27FC236}">
              <a16:creationId xmlns:a16="http://schemas.microsoft.com/office/drawing/2014/main" id="{35BAAD20-C44C-4D29-BA1E-39CA9BD9EC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19" name="Text Box 7">
          <a:extLst>
            <a:ext uri="{FF2B5EF4-FFF2-40B4-BE49-F238E27FC236}">
              <a16:creationId xmlns:a16="http://schemas.microsoft.com/office/drawing/2014/main" id="{4521612C-B179-4069-86AD-24EC94589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20" name="Text Box 7">
          <a:extLst>
            <a:ext uri="{FF2B5EF4-FFF2-40B4-BE49-F238E27FC236}">
              <a16:creationId xmlns:a16="http://schemas.microsoft.com/office/drawing/2014/main" id="{07F499D6-D1D3-4CE9-9C3F-D4FCDD87D2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21" name="Text Box 7">
          <a:extLst>
            <a:ext uri="{FF2B5EF4-FFF2-40B4-BE49-F238E27FC236}">
              <a16:creationId xmlns:a16="http://schemas.microsoft.com/office/drawing/2014/main" id="{85B7872F-AC4C-4AF3-963F-8586093BF4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22" name="Text Box 7">
          <a:extLst>
            <a:ext uri="{FF2B5EF4-FFF2-40B4-BE49-F238E27FC236}">
              <a16:creationId xmlns:a16="http://schemas.microsoft.com/office/drawing/2014/main" id="{A9615841-A984-4236-9A87-8C0C780F47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23" name="Text Box 7">
          <a:extLst>
            <a:ext uri="{FF2B5EF4-FFF2-40B4-BE49-F238E27FC236}">
              <a16:creationId xmlns:a16="http://schemas.microsoft.com/office/drawing/2014/main" id="{AEDF22E8-CC17-4757-9EC2-3EC1F1FD9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24" name="Text Box 7">
          <a:extLst>
            <a:ext uri="{FF2B5EF4-FFF2-40B4-BE49-F238E27FC236}">
              <a16:creationId xmlns:a16="http://schemas.microsoft.com/office/drawing/2014/main" id="{185822AC-CE79-4104-AE86-A53EA47A02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25" name="Text Box 7">
          <a:extLst>
            <a:ext uri="{FF2B5EF4-FFF2-40B4-BE49-F238E27FC236}">
              <a16:creationId xmlns:a16="http://schemas.microsoft.com/office/drawing/2014/main" id="{1453E3A6-D360-4E1E-B2FB-06305951F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26" name="Text Box 7">
          <a:extLst>
            <a:ext uri="{FF2B5EF4-FFF2-40B4-BE49-F238E27FC236}">
              <a16:creationId xmlns:a16="http://schemas.microsoft.com/office/drawing/2014/main" id="{83D0279A-6362-4DDF-8FB7-94CEEE98E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27" name="Text Box 7">
          <a:extLst>
            <a:ext uri="{FF2B5EF4-FFF2-40B4-BE49-F238E27FC236}">
              <a16:creationId xmlns:a16="http://schemas.microsoft.com/office/drawing/2014/main" id="{8F687E9E-2AD6-4EA8-A09A-8203E702C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28" name="Text Box 7">
          <a:extLst>
            <a:ext uri="{FF2B5EF4-FFF2-40B4-BE49-F238E27FC236}">
              <a16:creationId xmlns:a16="http://schemas.microsoft.com/office/drawing/2014/main" id="{F125A59A-20B2-417B-A2F0-84BB753F5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29" name="Text Box 7">
          <a:extLst>
            <a:ext uri="{FF2B5EF4-FFF2-40B4-BE49-F238E27FC236}">
              <a16:creationId xmlns:a16="http://schemas.microsoft.com/office/drawing/2014/main" id="{A43ECFBE-AA78-44D3-8710-7A1062713A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30" name="Text Box 7">
          <a:extLst>
            <a:ext uri="{FF2B5EF4-FFF2-40B4-BE49-F238E27FC236}">
              <a16:creationId xmlns:a16="http://schemas.microsoft.com/office/drawing/2014/main" id="{BA7FF072-5F10-4F07-903F-FBF2FB02DB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31" name="Text Box 7">
          <a:extLst>
            <a:ext uri="{FF2B5EF4-FFF2-40B4-BE49-F238E27FC236}">
              <a16:creationId xmlns:a16="http://schemas.microsoft.com/office/drawing/2014/main" id="{09E4EF26-CD7E-4F40-9D13-A55C445C69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32" name="Text Box 7">
          <a:extLst>
            <a:ext uri="{FF2B5EF4-FFF2-40B4-BE49-F238E27FC236}">
              <a16:creationId xmlns:a16="http://schemas.microsoft.com/office/drawing/2014/main" id="{459BA4C9-4375-44A2-9F3D-694D19978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33" name="Text Box 7">
          <a:extLst>
            <a:ext uri="{FF2B5EF4-FFF2-40B4-BE49-F238E27FC236}">
              <a16:creationId xmlns:a16="http://schemas.microsoft.com/office/drawing/2014/main" id="{DC8F4604-4DA0-4001-B728-A36B9628C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34" name="Text Box 7">
          <a:extLst>
            <a:ext uri="{FF2B5EF4-FFF2-40B4-BE49-F238E27FC236}">
              <a16:creationId xmlns:a16="http://schemas.microsoft.com/office/drawing/2014/main" id="{A50F46BB-8AA7-4A5F-84F4-CDEB38DBDE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35" name="Text Box 7">
          <a:extLst>
            <a:ext uri="{FF2B5EF4-FFF2-40B4-BE49-F238E27FC236}">
              <a16:creationId xmlns:a16="http://schemas.microsoft.com/office/drawing/2014/main" id="{548F9C1F-CFAD-4039-A1A3-07F6ABB20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36" name="Text Box 7">
          <a:extLst>
            <a:ext uri="{FF2B5EF4-FFF2-40B4-BE49-F238E27FC236}">
              <a16:creationId xmlns:a16="http://schemas.microsoft.com/office/drawing/2014/main" id="{32E2C945-F293-4FCF-9264-DC8AF8976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37" name="Text Box 7">
          <a:extLst>
            <a:ext uri="{FF2B5EF4-FFF2-40B4-BE49-F238E27FC236}">
              <a16:creationId xmlns:a16="http://schemas.microsoft.com/office/drawing/2014/main" id="{7D3DA6AD-C3E3-45AB-83BE-EC2597038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38" name="Text Box 7">
          <a:extLst>
            <a:ext uri="{FF2B5EF4-FFF2-40B4-BE49-F238E27FC236}">
              <a16:creationId xmlns:a16="http://schemas.microsoft.com/office/drawing/2014/main" id="{4E6386DF-88F4-4B17-8C5E-83BCD12677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39" name="Text Box 7">
          <a:extLst>
            <a:ext uri="{FF2B5EF4-FFF2-40B4-BE49-F238E27FC236}">
              <a16:creationId xmlns:a16="http://schemas.microsoft.com/office/drawing/2014/main" id="{09371E5A-4F4C-42A4-B808-5326A6E139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40" name="Text Box 7">
          <a:extLst>
            <a:ext uri="{FF2B5EF4-FFF2-40B4-BE49-F238E27FC236}">
              <a16:creationId xmlns:a16="http://schemas.microsoft.com/office/drawing/2014/main" id="{052BFD31-874A-4064-9349-9E153BB3E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41" name="Text Box 7">
          <a:extLst>
            <a:ext uri="{FF2B5EF4-FFF2-40B4-BE49-F238E27FC236}">
              <a16:creationId xmlns:a16="http://schemas.microsoft.com/office/drawing/2014/main" id="{CAEC87EC-F803-45AF-887C-DAD5C3F4C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42" name="Text Box 7">
          <a:extLst>
            <a:ext uri="{FF2B5EF4-FFF2-40B4-BE49-F238E27FC236}">
              <a16:creationId xmlns:a16="http://schemas.microsoft.com/office/drawing/2014/main" id="{C1760CFF-0906-41E0-8888-23723310B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43" name="Text Box 7">
          <a:extLst>
            <a:ext uri="{FF2B5EF4-FFF2-40B4-BE49-F238E27FC236}">
              <a16:creationId xmlns:a16="http://schemas.microsoft.com/office/drawing/2014/main" id="{C04F2430-7ED6-4D1E-BDBD-4BC8146D4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44" name="Text Box 7">
          <a:extLst>
            <a:ext uri="{FF2B5EF4-FFF2-40B4-BE49-F238E27FC236}">
              <a16:creationId xmlns:a16="http://schemas.microsoft.com/office/drawing/2014/main" id="{6CC22C4A-BFAF-42E1-811B-3E65C9257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45" name="Text Box 7">
          <a:extLst>
            <a:ext uri="{FF2B5EF4-FFF2-40B4-BE49-F238E27FC236}">
              <a16:creationId xmlns:a16="http://schemas.microsoft.com/office/drawing/2014/main" id="{1C485AF8-136A-462C-9760-83DFB2F384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46" name="Text Box 7">
          <a:extLst>
            <a:ext uri="{FF2B5EF4-FFF2-40B4-BE49-F238E27FC236}">
              <a16:creationId xmlns:a16="http://schemas.microsoft.com/office/drawing/2014/main" id="{73FFA505-5B29-461F-BA45-4861ADE44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47" name="Text Box 7">
          <a:extLst>
            <a:ext uri="{FF2B5EF4-FFF2-40B4-BE49-F238E27FC236}">
              <a16:creationId xmlns:a16="http://schemas.microsoft.com/office/drawing/2014/main" id="{8BC1C988-8C94-4055-B1F9-D8FDCAE32B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48" name="Text Box 7">
          <a:extLst>
            <a:ext uri="{FF2B5EF4-FFF2-40B4-BE49-F238E27FC236}">
              <a16:creationId xmlns:a16="http://schemas.microsoft.com/office/drawing/2014/main" id="{68F9B7CB-4949-4456-898C-FF137530D1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49" name="Text Box 7">
          <a:extLst>
            <a:ext uri="{FF2B5EF4-FFF2-40B4-BE49-F238E27FC236}">
              <a16:creationId xmlns:a16="http://schemas.microsoft.com/office/drawing/2014/main" id="{BE1C06B0-443F-42F2-99FA-6D20DC1D0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50" name="Text Box 7">
          <a:extLst>
            <a:ext uri="{FF2B5EF4-FFF2-40B4-BE49-F238E27FC236}">
              <a16:creationId xmlns:a16="http://schemas.microsoft.com/office/drawing/2014/main" id="{52B93D7E-8180-482C-8DB5-8EF574D356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51" name="Text Box 7">
          <a:extLst>
            <a:ext uri="{FF2B5EF4-FFF2-40B4-BE49-F238E27FC236}">
              <a16:creationId xmlns:a16="http://schemas.microsoft.com/office/drawing/2014/main" id="{6901F654-FEEE-470D-A2F6-CDD59829E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4552" name="Text Box 7">
          <a:extLst>
            <a:ext uri="{FF2B5EF4-FFF2-40B4-BE49-F238E27FC236}">
              <a16:creationId xmlns:a16="http://schemas.microsoft.com/office/drawing/2014/main" id="{3D6A0753-8A0E-45DF-9964-584EFFB6D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53" name="Text Box 7">
          <a:extLst>
            <a:ext uri="{FF2B5EF4-FFF2-40B4-BE49-F238E27FC236}">
              <a16:creationId xmlns:a16="http://schemas.microsoft.com/office/drawing/2014/main" id="{4F1C70C7-A7A0-4928-96DB-A19258C95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54" name="Text Box 7">
          <a:extLst>
            <a:ext uri="{FF2B5EF4-FFF2-40B4-BE49-F238E27FC236}">
              <a16:creationId xmlns:a16="http://schemas.microsoft.com/office/drawing/2014/main" id="{0283C7FE-48F8-4194-9807-A0F1E75B6B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55" name="Text Box 7">
          <a:extLst>
            <a:ext uri="{FF2B5EF4-FFF2-40B4-BE49-F238E27FC236}">
              <a16:creationId xmlns:a16="http://schemas.microsoft.com/office/drawing/2014/main" id="{27BFAADC-BD6A-4334-BE9F-928597C240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56" name="Text Box 7">
          <a:extLst>
            <a:ext uri="{FF2B5EF4-FFF2-40B4-BE49-F238E27FC236}">
              <a16:creationId xmlns:a16="http://schemas.microsoft.com/office/drawing/2014/main" id="{B445DEC6-214E-486A-B800-E95FA6D367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57" name="Text Box 7">
          <a:extLst>
            <a:ext uri="{FF2B5EF4-FFF2-40B4-BE49-F238E27FC236}">
              <a16:creationId xmlns:a16="http://schemas.microsoft.com/office/drawing/2014/main" id="{B6CB81DD-6DE0-479F-A29A-EC0D35336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58" name="Text Box 7">
          <a:extLst>
            <a:ext uri="{FF2B5EF4-FFF2-40B4-BE49-F238E27FC236}">
              <a16:creationId xmlns:a16="http://schemas.microsoft.com/office/drawing/2014/main" id="{2DC52256-FAB8-422C-90DA-82E20380B8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59" name="Text Box 7">
          <a:extLst>
            <a:ext uri="{FF2B5EF4-FFF2-40B4-BE49-F238E27FC236}">
              <a16:creationId xmlns:a16="http://schemas.microsoft.com/office/drawing/2014/main" id="{74C762E3-FF52-4F15-995D-B4AF86938D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60" name="Text Box 7">
          <a:extLst>
            <a:ext uri="{FF2B5EF4-FFF2-40B4-BE49-F238E27FC236}">
              <a16:creationId xmlns:a16="http://schemas.microsoft.com/office/drawing/2014/main" id="{EEA0C72F-B2F3-404C-AA05-EDE718597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61" name="Text Box 7">
          <a:extLst>
            <a:ext uri="{FF2B5EF4-FFF2-40B4-BE49-F238E27FC236}">
              <a16:creationId xmlns:a16="http://schemas.microsoft.com/office/drawing/2014/main" id="{424100AC-E7E4-45A0-8899-AC5200623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62" name="Text Box 7">
          <a:extLst>
            <a:ext uri="{FF2B5EF4-FFF2-40B4-BE49-F238E27FC236}">
              <a16:creationId xmlns:a16="http://schemas.microsoft.com/office/drawing/2014/main" id="{7501639B-3077-4534-983C-5BBFF3B6AA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63" name="Text Box 7">
          <a:extLst>
            <a:ext uri="{FF2B5EF4-FFF2-40B4-BE49-F238E27FC236}">
              <a16:creationId xmlns:a16="http://schemas.microsoft.com/office/drawing/2014/main" id="{640BB46A-EE65-4FD3-800B-529A230F0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64" name="Text Box 7">
          <a:extLst>
            <a:ext uri="{FF2B5EF4-FFF2-40B4-BE49-F238E27FC236}">
              <a16:creationId xmlns:a16="http://schemas.microsoft.com/office/drawing/2014/main" id="{33D4DFB4-F949-4C56-B685-4BDE3F91B4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65" name="Text Box 7">
          <a:extLst>
            <a:ext uri="{FF2B5EF4-FFF2-40B4-BE49-F238E27FC236}">
              <a16:creationId xmlns:a16="http://schemas.microsoft.com/office/drawing/2014/main" id="{8A2A64C9-97D9-4C72-B255-10EB070EE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66" name="Text Box 7">
          <a:extLst>
            <a:ext uri="{FF2B5EF4-FFF2-40B4-BE49-F238E27FC236}">
              <a16:creationId xmlns:a16="http://schemas.microsoft.com/office/drawing/2014/main" id="{FA3553E1-C484-4A7D-8631-24EFB6948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67" name="Text Box 7">
          <a:extLst>
            <a:ext uri="{FF2B5EF4-FFF2-40B4-BE49-F238E27FC236}">
              <a16:creationId xmlns:a16="http://schemas.microsoft.com/office/drawing/2014/main" id="{F1BE3CD3-9DA1-4470-A11C-946B32D79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68" name="Text Box 7">
          <a:extLst>
            <a:ext uri="{FF2B5EF4-FFF2-40B4-BE49-F238E27FC236}">
              <a16:creationId xmlns:a16="http://schemas.microsoft.com/office/drawing/2014/main" id="{C97F8890-ADE5-4E12-B313-ECD65EDFC0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69" name="Text Box 7">
          <a:extLst>
            <a:ext uri="{FF2B5EF4-FFF2-40B4-BE49-F238E27FC236}">
              <a16:creationId xmlns:a16="http://schemas.microsoft.com/office/drawing/2014/main" id="{5A7D777A-453E-492F-B0BE-9F852BAAB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70" name="Text Box 7">
          <a:extLst>
            <a:ext uri="{FF2B5EF4-FFF2-40B4-BE49-F238E27FC236}">
              <a16:creationId xmlns:a16="http://schemas.microsoft.com/office/drawing/2014/main" id="{1DCFFC2F-3CD1-439B-8795-E07BEA6F6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71" name="Text Box 7">
          <a:extLst>
            <a:ext uri="{FF2B5EF4-FFF2-40B4-BE49-F238E27FC236}">
              <a16:creationId xmlns:a16="http://schemas.microsoft.com/office/drawing/2014/main" id="{E08B1178-BC32-4203-9F0E-AFB092EAC7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72" name="Text Box 7">
          <a:extLst>
            <a:ext uri="{FF2B5EF4-FFF2-40B4-BE49-F238E27FC236}">
              <a16:creationId xmlns:a16="http://schemas.microsoft.com/office/drawing/2014/main" id="{3A8DA057-E962-427A-A8AC-D47DC1261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73" name="Text Box 7">
          <a:extLst>
            <a:ext uri="{FF2B5EF4-FFF2-40B4-BE49-F238E27FC236}">
              <a16:creationId xmlns:a16="http://schemas.microsoft.com/office/drawing/2014/main" id="{398761DA-FE6E-4AF1-A12E-4079BCD529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74" name="Text Box 7">
          <a:extLst>
            <a:ext uri="{FF2B5EF4-FFF2-40B4-BE49-F238E27FC236}">
              <a16:creationId xmlns:a16="http://schemas.microsoft.com/office/drawing/2014/main" id="{4DF6821E-8E36-4BAF-8C74-424E4B8FB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75" name="Text Box 7">
          <a:extLst>
            <a:ext uri="{FF2B5EF4-FFF2-40B4-BE49-F238E27FC236}">
              <a16:creationId xmlns:a16="http://schemas.microsoft.com/office/drawing/2014/main" id="{33514BC9-91DF-4113-B270-E1D0D59B3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76" name="Text Box 7">
          <a:extLst>
            <a:ext uri="{FF2B5EF4-FFF2-40B4-BE49-F238E27FC236}">
              <a16:creationId xmlns:a16="http://schemas.microsoft.com/office/drawing/2014/main" id="{1DC45244-D48A-4B7A-A8AE-C796B95ED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77" name="Text Box 7">
          <a:extLst>
            <a:ext uri="{FF2B5EF4-FFF2-40B4-BE49-F238E27FC236}">
              <a16:creationId xmlns:a16="http://schemas.microsoft.com/office/drawing/2014/main" id="{F9C7F044-D665-4E17-BBE3-C47913675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78" name="Text Box 7">
          <a:extLst>
            <a:ext uri="{FF2B5EF4-FFF2-40B4-BE49-F238E27FC236}">
              <a16:creationId xmlns:a16="http://schemas.microsoft.com/office/drawing/2014/main" id="{2E61D00F-CF9E-42D0-B717-CD1A9AB5E9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79" name="Text Box 7">
          <a:extLst>
            <a:ext uri="{FF2B5EF4-FFF2-40B4-BE49-F238E27FC236}">
              <a16:creationId xmlns:a16="http://schemas.microsoft.com/office/drawing/2014/main" id="{15CCBD5F-80D0-42D3-8219-C1008902F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80" name="Text Box 7">
          <a:extLst>
            <a:ext uri="{FF2B5EF4-FFF2-40B4-BE49-F238E27FC236}">
              <a16:creationId xmlns:a16="http://schemas.microsoft.com/office/drawing/2014/main" id="{D1B607FA-C357-4D4B-9581-6E36E71336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81" name="Text Box 7">
          <a:extLst>
            <a:ext uri="{FF2B5EF4-FFF2-40B4-BE49-F238E27FC236}">
              <a16:creationId xmlns:a16="http://schemas.microsoft.com/office/drawing/2014/main" id="{052172F1-ACB8-4BE4-9456-45579F6341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82" name="Text Box 7">
          <a:extLst>
            <a:ext uri="{FF2B5EF4-FFF2-40B4-BE49-F238E27FC236}">
              <a16:creationId xmlns:a16="http://schemas.microsoft.com/office/drawing/2014/main" id="{B6F9D99C-5B96-4D14-B47F-67B825A35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83" name="Text Box 7">
          <a:extLst>
            <a:ext uri="{FF2B5EF4-FFF2-40B4-BE49-F238E27FC236}">
              <a16:creationId xmlns:a16="http://schemas.microsoft.com/office/drawing/2014/main" id="{8D38E363-72E5-4A53-B698-802FDDF31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84" name="Text Box 7">
          <a:extLst>
            <a:ext uri="{FF2B5EF4-FFF2-40B4-BE49-F238E27FC236}">
              <a16:creationId xmlns:a16="http://schemas.microsoft.com/office/drawing/2014/main" id="{10DA66D8-578A-4C92-922A-30BEB45B23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85" name="Text Box 7">
          <a:extLst>
            <a:ext uri="{FF2B5EF4-FFF2-40B4-BE49-F238E27FC236}">
              <a16:creationId xmlns:a16="http://schemas.microsoft.com/office/drawing/2014/main" id="{3FEAEE75-BF5E-45B5-8EA1-AA72908B36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86" name="Text Box 7">
          <a:extLst>
            <a:ext uri="{FF2B5EF4-FFF2-40B4-BE49-F238E27FC236}">
              <a16:creationId xmlns:a16="http://schemas.microsoft.com/office/drawing/2014/main" id="{7839ED79-86F6-47D3-8DF0-6EC5E4350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87" name="Text Box 7">
          <a:extLst>
            <a:ext uri="{FF2B5EF4-FFF2-40B4-BE49-F238E27FC236}">
              <a16:creationId xmlns:a16="http://schemas.microsoft.com/office/drawing/2014/main" id="{EEC65827-43D1-45D1-88FF-0374B178A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88" name="Text Box 7">
          <a:extLst>
            <a:ext uri="{FF2B5EF4-FFF2-40B4-BE49-F238E27FC236}">
              <a16:creationId xmlns:a16="http://schemas.microsoft.com/office/drawing/2014/main" id="{A7AF5125-B8E1-44BE-B5DC-68AF7D339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89" name="Text Box 7">
          <a:extLst>
            <a:ext uri="{FF2B5EF4-FFF2-40B4-BE49-F238E27FC236}">
              <a16:creationId xmlns:a16="http://schemas.microsoft.com/office/drawing/2014/main" id="{9AF71D34-A924-48A6-BFB3-0C973C35F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90" name="Text Box 7">
          <a:extLst>
            <a:ext uri="{FF2B5EF4-FFF2-40B4-BE49-F238E27FC236}">
              <a16:creationId xmlns:a16="http://schemas.microsoft.com/office/drawing/2014/main" id="{1DCCDB6A-9B14-49DA-8BFF-ADEB678CD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91" name="Text Box 7">
          <a:extLst>
            <a:ext uri="{FF2B5EF4-FFF2-40B4-BE49-F238E27FC236}">
              <a16:creationId xmlns:a16="http://schemas.microsoft.com/office/drawing/2014/main" id="{4A817594-4B6D-42F7-8284-2ADAB2F968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92" name="Text Box 7">
          <a:extLst>
            <a:ext uri="{FF2B5EF4-FFF2-40B4-BE49-F238E27FC236}">
              <a16:creationId xmlns:a16="http://schemas.microsoft.com/office/drawing/2014/main" id="{514B5D78-CBB7-4AB0-AB94-1BF82DBBD5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93" name="Text Box 7">
          <a:extLst>
            <a:ext uri="{FF2B5EF4-FFF2-40B4-BE49-F238E27FC236}">
              <a16:creationId xmlns:a16="http://schemas.microsoft.com/office/drawing/2014/main" id="{978293B0-B2B6-42D9-B155-4969567C3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94" name="Text Box 7">
          <a:extLst>
            <a:ext uri="{FF2B5EF4-FFF2-40B4-BE49-F238E27FC236}">
              <a16:creationId xmlns:a16="http://schemas.microsoft.com/office/drawing/2014/main" id="{0A9449A2-E069-437F-B915-C9DF9AD53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95" name="Text Box 7">
          <a:extLst>
            <a:ext uri="{FF2B5EF4-FFF2-40B4-BE49-F238E27FC236}">
              <a16:creationId xmlns:a16="http://schemas.microsoft.com/office/drawing/2014/main" id="{0B9478EF-4466-46DA-B8BA-F31B1E3A6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96" name="Text Box 7">
          <a:extLst>
            <a:ext uri="{FF2B5EF4-FFF2-40B4-BE49-F238E27FC236}">
              <a16:creationId xmlns:a16="http://schemas.microsoft.com/office/drawing/2014/main" id="{5B04CBB8-11A8-43AA-BAFA-AA615CC56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97" name="Text Box 7">
          <a:extLst>
            <a:ext uri="{FF2B5EF4-FFF2-40B4-BE49-F238E27FC236}">
              <a16:creationId xmlns:a16="http://schemas.microsoft.com/office/drawing/2014/main" id="{F00BE8C6-032B-4373-8903-E2AFDF63E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98" name="Text Box 7">
          <a:extLst>
            <a:ext uri="{FF2B5EF4-FFF2-40B4-BE49-F238E27FC236}">
              <a16:creationId xmlns:a16="http://schemas.microsoft.com/office/drawing/2014/main" id="{03D6672A-852F-4D70-9BD0-6E7250F5E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599" name="Text Box 7">
          <a:extLst>
            <a:ext uri="{FF2B5EF4-FFF2-40B4-BE49-F238E27FC236}">
              <a16:creationId xmlns:a16="http://schemas.microsoft.com/office/drawing/2014/main" id="{491CC24D-19FE-4D23-BCC2-4C5627DC5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00" name="Text Box 7">
          <a:extLst>
            <a:ext uri="{FF2B5EF4-FFF2-40B4-BE49-F238E27FC236}">
              <a16:creationId xmlns:a16="http://schemas.microsoft.com/office/drawing/2014/main" id="{643D1B40-89D4-4B25-AB02-F68C5F4B48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01" name="Text Box 7">
          <a:extLst>
            <a:ext uri="{FF2B5EF4-FFF2-40B4-BE49-F238E27FC236}">
              <a16:creationId xmlns:a16="http://schemas.microsoft.com/office/drawing/2014/main" id="{26D29599-0D7C-4101-BE70-758801E3ED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02" name="Text Box 7">
          <a:extLst>
            <a:ext uri="{FF2B5EF4-FFF2-40B4-BE49-F238E27FC236}">
              <a16:creationId xmlns:a16="http://schemas.microsoft.com/office/drawing/2014/main" id="{56C22EFF-4E6B-4D8F-89D8-C758807F8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03" name="Text Box 7">
          <a:extLst>
            <a:ext uri="{FF2B5EF4-FFF2-40B4-BE49-F238E27FC236}">
              <a16:creationId xmlns:a16="http://schemas.microsoft.com/office/drawing/2014/main" id="{AA98CA55-A929-4139-9A03-BA96AF9C5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04" name="Text Box 7">
          <a:extLst>
            <a:ext uri="{FF2B5EF4-FFF2-40B4-BE49-F238E27FC236}">
              <a16:creationId xmlns:a16="http://schemas.microsoft.com/office/drawing/2014/main" id="{66C15A56-68AE-4F99-8CDF-6F5735A395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05" name="Text Box 7">
          <a:extLst>
            <a:ext uri="{FF2B5EF4-FFF2-40B4-BE49-F238E27FC236}">
              <a16:creationId xmlns:a16="http://schemas.microsoft.com/office/drawing/2014/main" id="{9A1497E4-51EA-47BF-AF45-F5B15B967D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06" name="Text Box 7">
          <a:extLst>
            <a:ext uri="{FF2B5EF4-FFF2-40B4-BE49-F238E27FC236}">
              <a16:creationId xmlns:a16="http://schemas.microsoft.com/office/drawing/2014/main" id="{4332C7B9-193B-4260-8600-120FE0B889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07" name="Text Box 7">
          <a:extLst>
            <a:ext uri="{FF2B5EF4-FFF2-40B4-BE49-F238E27FC236}">
              <a16:creationId xmlns:a16="http://schemas.microsoft.com/office/drawing/2014/main" id="{8871A7AD-145E-4599-AE2D-05388A48C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08" name="Text Box 7">
          <a:extLst>
            <a:ext uri="{FF2B5EF4-FFF2-40B4-BE49-F238E27FC236}">
              <a16:creationId xmlns:a16="http://schemas.microsoft.com/office/drawing/2014/main" id="{17094F9D-5B44-450D-A6F4-94C8BB127F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09" name="Text Box 7">
          <a:extLst>
            <a:ext uri="{FF2B5EF4-FFF2-40B4-BE49-F238E27FC236}">
              <a16:creationId xmlns:a16="http://schemas.microsoft.com/office/drawing/2014/main" id="{1ED984FA-21E8-4012-94CB-28949E41A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10" name="Text Box 7">
          <a:extLst>
            <a:ext uri="{FF2B5EF4-FFF2-40B4-BE49-F238E27FC236}">
              <a16:creationId xmlns:a16="http://schemas.microsoft.com/office/drawing/2014/main" id="{691D6617-B6CF-4620-BCD4-E0C3F368C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11" name="Text Box 7">
          <a:extLst>
            <a:ext uri="{FF2B5EF4-FFF2-40B4-BE49-F238E27FC236}">
              <a16:creationId xmlns:a16="http://schemas.microsoft.com/office/drawing/2014/main" id="{94D59D8A-238A-418E-953C-36103A5EB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12" name="Text Box 7">
          <a:extLst>
            <a:ext uri="{FF2B5EF4-FFF2-40B4-BE49-F238E27FC236}">
              <a16:creationId xmlns:a16="http://schemas.microsoft.com/office/drawing/2014/main" id="{B04B5D71-2E6C-4EF8-867F-645668B51F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13" name="Text Box 7">
          <a:extLst>
            <a:ext uri="{FF2B5EF4-FFF2-40B4-BE49-F238E27FC236}">
              <a16:creationId xmlns:a16="http://schemas.microsoft.com/office/drawing/2014/main" id="{6127DDB8-6106-44D6-B15B-5D491661F0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14" name="Text Box 7">
          <a:extLst>
            <a:ext uri="{FF2B5EF4-FFF2-40B4-BE49-F238E27FC236}">
              <a16:creationId xmlns:a16="http://schemas.microsoft.com/office/drawing/2014/main" id="{A4148BEF-2AF9-404D-BB4B-612A1DBDC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15" name="Text Box 7">
          <a:extLst>
            <a:ext uri="{FF2B5EF4-FFF2-40B4-BE49-F238E27FC236}">
              <a16:creationId xmlns:a16="http://schemas.microsoft.com/office/drawing/2014/main" id="{A9E3B961-C22C-41A3-9AB6-CEC14BFEC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16" name="Text Box 7">
          <a:extLst>
            <a:ext uri="{FF2B5EF4-FFF2-40B4-BE49-F238E27FC236}">
              <a16:creationId xmlns:a16="http://schemas.microsoft.com/office/drawing/2014/main" id="{E7A3BEB5-677E-442F-BCF4-914F682CA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17" name="Text Box 7">
          <a:extLst>
            <a:ext uri="{FF2B5EF4-FFF2-40B4-BE49-F238E27FC236}">
              <a16:creationId xmlns:a16="http://schemas.microsoft.com/office/drawing/2014/main" id="{D36DA145-4363-4A4E-B197-70E69654E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18" name="Text Box 7">
          <a:extLst>
            <a:ext uri="{FF2B5EF4-FFF2-40B4-BE49-F238E27FC236}">
              <a16:creationId xmlns:a16="http://schemas.microsoft.com/office/drawing/2014/main" id="{4B92B989-8A3A-4878-BCCA-752FE7671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19" name="Text Box 7">
          <a:extLst>
            <a:ext uri="{FF2B5EF4-FFF2-40B4-BE49-F238E27FC236}">
              <a16:creationId xmlns:a16="http://schemas.microsoft.com/office/drawing/2014/main" id="{56E89D2E-0EA5-470D-8E83-61E8404217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20" name="Text Box 7">
          <a:extLst>
            <a:ext uri="{FF2B5EF4-FFF2-40B4-BE49-F238E27FC236}">
              <a16:creationId xmlns:a16="http://schemas.microsoft.com/office/drawing/2014/main" id="{5387D61B-C15D-4D5C-B041-7273F4009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21" name="Text Box 7">
          <a:extLst>
            <a:ext uri="{FF2B5EF4-FFF2-40B4-BE49-F238E27FC236}">
              <a16:creationId xmlns:a16="http://schemas.microsoft.com/office/drawing/2014/main" id="{8EA5C354-F246-4168-8CB2-0E557C50D4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22" name="Text Box 7">
          <a:extLst>
            <a:ext uri="{FF2B5EF4-FFF2-40B4-BE49-F238E27FC236}">
              <a16:creationId xmlns:a16="http://schemas.microsoft.com/office/drawing/2014/main" id="{64463C12-C038-4C21-97EF-1BFBC4F29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23" name="Text Box 7">
          <a:extLst>
            <a:ext uri="{FF2B5EF4-FFF2-40B4-BE49-F238E27FC236}">
              <a16:creationId xmlns:a16="http://schemas.microsoft.com/office/drawing/2014/main" id="{25CFEA8B-7F8E-43D3-8032-8176D0F981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24" name="Text Box 7">
          <a:extLst>
            <a:ext uri="{FF2B5EF4-FFF2-40B4-BE49-F238E27FC236}">
              <a16:creationId xmlns:a16="http://schemas.microsoft.com/office/drawing/2014/main" id="{8689B5E5-3202-407D-84F7-6E96E2A48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25" name="Text Box 7">
          <a:extLst>
            <a:ext uri="{FF2B5EF4-FFF2-40B4-BE49-F238E27FC236}">
              <a16:creationId xmlns:a16="http://schemas.microsoft.com/office/drawing/2014/main" id="{C4BA093C-0028-47F1-9584-2A2140147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26" name="Text Box 7">
          <a:extLst>
            <a:ext uri="{FF2B5EF4-FFF2-40B4-BE49-F238E27FC236}">
              <a16:creationId xmlns:a16="http://schemas.microsoft.com/office/drawing/2014/main" id="{7E3A431F-7037-4EFB-90F4-CA2EEFB842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27" name="Text Box 7">
          <a:extLst>
            <a:ext uri="{FF2B5EF4-FFF2-40B4-BE49-F238E27FC236}">
              <a16:creationId xmlns:a16="http://schemas.microsoft.com/office/drawing/2014/main" id="{9360D3D8-B7B7-4D9E-9372-572B210A9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28" name="Text Box 7">
          <a:extLst>
            <a:ext uri="{FF2B5EF4-FFF2-40B4-BE49-F238E27FC236}">
              <a16:creationId xmlns:a16="http://schemas.microsoft.com/office/drawing/2014/main" id="{DA5709B0-6FEE-45B5-8F53-9BCC4A78C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29" name="Text Box 7">
          <a:extLst>
            <a:ext uri="{FF2B5EF4-FFF2-40B4-BE49-F238E27FC236}">
              <a16:creationId xmlns:a16="http://schemas.microsoft.com/office/drawing/2014/main" id="{6972F86B-3D30-4DBF-ACD2-4637FF5BA7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30" name="Text Box 7">
          <a:extLst>
            <a:ext uri="{FF2B5EF4-FFF2-40B4-BE49-F238E27FC236}">
              <a16:creationId xmlns:a16="http://schemas.microsoft.com/office/drawing/2014/main" id="{D6D9C57E-FFF0-4E4E-B74F-35F1B2DB6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31" name="Text Box 7">
          <a:extLst>
            <a:ext uri="{FF2B5EF4-FFF2-40B4-BE49-F238E27FC236}">
              <a16:creationId xmlns:a16="http://schemas.microsoft.com/office/drawing/2014/main" id="{6E4AF142-C259-4C4C-960D-7290185EA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32" name="Text Box 7">
          <a:extLst>
            <a:ext uri="{FF2B5EF4-FFF2-40B4-BE49-F238E27FC236}">
              <a16:creationId xmlns:a16="http://schemas.microsoft.com/office/drawing/2014/main" id="{AC1144BC-C87A-435F-ADBA-8FF1588CD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33" name="Text Box 7">
          <a:extLst>
            <a:ext uri="{FF2B5EF4-FFF2-40B4-BE49-F238E27FC236}">
              <a16:creationId xmlns:a16="http://schemas.microsoft.com/office/drawing/2014/main" id="{D7A2B7A6-5A5E-4B65-AA9B-4E62F554B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34" name="Text Box 7">
          <a:extLst>
            <a:ext uri="{FF2B5EF4-FFF2-40B4-BE49-F238E27FC236}">
              <a16:creationId xmlns:a16="http://schemas.microsoft.com/office/drawing/2014/main" id="{A1E70A2C-795C-47EA-A584-0B46841BEE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35" name="Text Box 7">
          <a:extLst>
            <a:ext uri="{FF2B5EF4-FFF2-40B4-BE49-F238E27FC236}">
              <a16:creationId xmlns:a16="http://schemas.microsoft.com/office/drawing/2014/main" id="{F4E6BD45-B4E2-44D8-A63B-690862944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36" name="Text Box 7">
          <a:extLst>
            <a:ext uri="{FF2B5EF4-FFF2-40B4-BE49-F238E27FC236}">
              <a16:creationId xmlns:a16="http://schemas.microsoft.com/office/drawing/2014/main" id="{091AC9D1-F57E-4E79-A943-FA288189A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37" name="Text Box 7">
          <a:extLst>
            <a:ext uri="{FF2B5EF4-FFF2-40B4-BE49-F238E27FC236}">
              <a16:creationId xmlns:a16="http://schemas.microsoft.com/office/drawing/2014/main" id="{B090C73B-A8C4-4BA5-98DE-245685523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38" name="Text Box 7">
          <a:extLst>
            <a:ext uri="{FF2B5EF4-FFF2-40B4-BE49-F238E27FC236}">
              <a16:creationId xmlns:a16="http://schemas.microsoft.com/office/drawing/2014/main" id="{E23F3AEE-B010-4511-B096-E41E5C1D16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39" name="Text Box 7">
          <a:extLst>
            <a:ext uri="{FF2B5EF4-FFF2-40B4-BE49-F238E27FC236}">
              <a16:creationId xmlns:a16="http://schemas.microsoft.com/office/drawing/2014/main" id="{BEC0B12E-B455-40BC-AEF9-FA5F19E43B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40" name="Text Box 7">
          <a:extLst>
            <a:ext uri="{FF2B5EF4-FFF2-40B4-BE49-F238E27FC236}">
              <a16:creationId xmlns:a16="http://schemas.microsoft.com/office/drawing/2014/main" id="{360C32E8-3A8A-471B-9C69-8891B3A761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41" name="Text Box 7">
          <a:extLst>
            <a:ext uri="{FF2B5EF4-FFF2-40B4-BE49-F238E27FC236}">
              <a16:creationId xmlns:a16="http://schemas.microsoft.com/office/drawing/2014/main" id="{4F83D5C1-74AD-4AA0-86BA-7F9678F66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42" name="Text Box 7">
          <a:extLst>
            <a:ext uri="{FF2B5EF4-FFF2-40B4-BE49-F238E27FC236}">
              <a16:creationId xmlns:a16="http://schemas.microsoft.com/office/drawing/2014/main" id="{4D4ED9BE-1CF5-40E8-947F-92BAC17F8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43" name="Text Box 7">
          <a:extLst>
            <a:ext uri="{FF2B5EF4-FFF2-40B4-BE49-F238E27FC236}">
              <a16:creationId xmlns:a16="http://schemas.microsoft.com/office/drawing/2014/main" id="{75E16161-8F2C-41F8-89E6-386AB4A17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44" name="Text Box 7">
          <a:extLst>
            <a:ext uri="{FF2B5EF4-FFF2-40B4-BE49-F238E27FC236}">
              <a16:creationId xmlns:a16="http://schemas.microsoft.com/office/drawing/2014/main" id="{2C63EA6F-839E-47CA-94BB-8EB32B62B1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45" name="Text Box 7">
          <a:extLst>
            <a:ext uri="{FF2B5EF4-FFF2-40B4-BE49-F238E27FC236}">
              <a16:creationId xmlns:a16="http://schemas.microsoft.com/office/drawing/2014/main" id="{1C54B37C-C9E4-43B1-B752-386187E3C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46" name="Text Box 7">
          <a:extLst>
            <a:ext uri="{FF2B5EF4-FFF2-40B4-BE49-F238E27FC236}">
              <a16:creationId xmlns:a16="http://schemas.microsoft.com/office/drawing/2014/main" id="{208796CB-97B9-440D-A765-CD4A57210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47" name="Text Box 7">
          <a:extLst>
            <a:ext uri="{FF2B5EF4-FFF2-40B4-BE49-F238E27FC236}">
              <a16:creationId xmlns:a16="http://schemas.microsoft.com/office/drawing/2014/main" id="{C4567FCF-7909-421E-8166-08E86EBBBF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48" name="Text Box 7">
          <a:extLst>
            <a:ext uri="{FF2B5EF4-FFF2-40B4-BE49-F238E27FC236}">
              <a16:creationId xmlns:a16="http://schemas.microsoft.com/office/drawing/2014/main" id="{BC70FCE5-5E75-4EA0-8B6B-0F897EB752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49" name="Text Box 7">
          <a:extLst>
            <a:ext uri="{FF2B5EF4-FFF2-40B4-BE49-F238E27FC236}">
              <a16:creationId xmlns:a16="http://schemas.microsoft.com/office/drawing/2014/main" id="{19D2C9B1-B40B-4D01-A202-E5B2154230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50" name="Text Box 7">
          <a:extLst>
            <a:ext uri="{FF2B5EF4-FFF2-40B4-BE49-F238E27FC236}">
              <a16:creationId xmlns:a16="http://schemas.microsoft.com/office/drawing/2014/main" id="{669C3F9D-6897-488C-8713-7F810EDCC7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51" name="Text Box 7">
          <a:extLst>
            <a:ext uri="{FF2B5EF4-FFF2-40B4-BE49-F238E27FC236}">
              <a16:creationId xmlns:a16="http://schemas.microsoft.com/office/drawing/2014/main" id="{B4211580-9E3A-4C3A-89F7-41D0D3FAC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52" name="Text Box 7">
          <a:extLst>
            <a:ext uri="{FF2B5EF4-FFF2-40B4-BE49-F238E27FC236}">
              <a16:creationId xmlns:a16="http://schemas.microsoft.com/office/drawing/2014/main" id="{CD7E306E-2C85-4AA0-89C5-0CC9F04E0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53" name="Text Box 7">
          <a:extLst>
            <a:ext uri="{FF2B5EF4-FFF2-40B4-BE49-F238E27FC236}">
              <a16:creationId xmlns:a16="http://schemas.microsoft.com/office/drawing/2014/main" id="{92518340-153D-4944-B86D-67DE81B8D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54" name="Text Box 7">
          <a:extLst>
            <a:ext uri="{FF2B5EF4-FFF2-40B4-BE49-F238E27FC236}">
              <a16:creationId xmlns:a16="http://schemas.microsoft.com/office/drawing/2014/main" id="{185DA315-5C95-461D-8DEA-4B0FB61007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55" name="Text Box 7">
          <a:extLst>
            <a:ext uri="{FF2B5EF4-FFF2-40B4-BE49-F238E27FC236}">
              <a16:creationId xmlns:a16="http://schemas.microsoft.com/office/drawing/2014/main" id="{F56F9BB5-1846-42F0-B38E-80C76E4062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56" name="Text Box 7">
          <a:extLst>
            <a:ext uri="{FF2B5EF4-FFF2-40B4-BE49-F238E27FC236}">
              <a16:creationId xmlns:a16="http://schemas.microsoft.com/office/drawing/2014/main" id="{5A8F2815-A468-470D-B0EE-C18249617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57" name="Text Box 7">
          <a:extLst>
            <a:ext uri="{FF2B5EF4-FFF2-40B4-BE49-F238E27FC236}">
              <a16:creationId xmlns:a16="http://schemas.microsoft.com/office/drawing/2014/main" id="{BC0B6070-677A-4AD0-84F8-A864ACD96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58" name="Text Box 7">
          <a:extLst>
            <a:ext uri="{FF2B5EF4-FFF2-40B4-BE49-F238E27FC236}">
              <a16:creationId xmlns:a16="http://schemas.microsoft.com/office/drawing/2014/main" id="{DCE8B1EE-E9BF-4B4B-971C-B8F4FDD4B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59" name="Text Box 7">
          <a:extLst>
            <a:ext uri="{FF2B5EF4-FFF2-40B4-BE49-F238E27FC236}">
              <a16:creationId xmlns:a16="http://schemas.microsoft.com/office/drawing/2014/main" id="{9F5A2930-57DD-48BA-ABEC-355C37501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60" name="Text Box 7">
          <a:extLst>
            <a:ext uri="{FF2B5EF4-FFF2-40B4-BE49-F238E27FC236}">
              <a16:creationId xmlns:a16="http://schemas.microsoft.com/office/drawing/2014/main" id="{2DB668E0-3F71-4D96-A49F-021D7F65B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61" name="Text Box 7">
          <a:extLst>
            <a:ext uri="{FF2B5EF4-FFF2-40B4-BE49-F238E27FC236}">
              <a16:creationId xmlns:a16="http://schemas.microsoft.com/office/drawing/2014/main" id="{E5A20856-4D0D-45A9-8873-2701BFEF7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62" name="Text Box 7">
          <a:extLst>
            <a:ext uri="{FF2B5EF4-FFF2-40B4-BE49-F238E27FC236}">
              <a16:creationId xmlns:a16="http://schemas.microsoft.com/office/drawing/2014/main" id="{75153DB8-4EC5-4697-9DF0-16F981DCD5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63" name="Text Box 7">
          <a:extLst>
            <a:ext uri="{FF2B5EF4-FFF2-40B4-BE49-F238E27FC236}">
              <a16:creationId xmlns:a16="http://schemas.microsoft.com/office/drawing/2014/main" id="{75FC52B5-B1D5-4485-9A76-55252799AC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64" name="Text Box 7">
          <a:extLst>
            <a:ext uri="{FF2B5EF4-FFF2-40B4-BE49-F238E27FC236}">
              <a16:creationId xmlns:a16="http://schemas.microsoft.com/office/drawing/2014/main" id="{7CB1D9CF-45C4-4EC5-8385-6A0997ACC6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65" name="Text Box 7">
          <a:extLst>
            <a:ext uri="{FF2B5EF4-FFF2-40B4-BE49-F238E27FC236}">
              <a16:creationId xmlns:a16="http://schemas.microsoft.com/office/drawing/2014/main" id="{D0D6CAB6-5C83-47AC-8455-7A5878E5D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66" name="Text Box 7">
          <a:extLst>
            <a:ext uri="{FF2B5EF4-FFF2-40B4-BE49-F238E27FC236}">
              <a16:creationId xmlns:a16="http://schemas.microsoft.com/office/drawing/2014/main" id="{D5CA8DA3-FC36-4FF8-951B-C73C22878F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67" name="Text Box 7">
          <a:extLst>
            <a:ext uri="{FF2B5EF4-FFF2-40B4-BE49-F238E27FC236}">
              <a16:creationId xmlns:a16="http://schemas.microsoft.com/office/drawing/2014/main" id="{18C00E18-FF99-41BB-AB7C-FC529103C4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68" name="Text Box 7">
          <a:extLst>
            <a:ext uri="{FF2B5EF4-FFF2-40B4-BE49-F238E27FC236}">
              <a16:creationId xmlns:a16="http://schemas.microsoft.com/office/drawing/2014/main" id="{CA353173-BC65-4B28-BE88-B90B39A4E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69" name="Text Box 7">
          <a:extLst>
            <a:ext uri="{FF2B5EF4-FFF2-40B4-BE49-F238E27FC236}">
              <a16:creationId xmlns:a16="http://schemas.microsoft.com/office/drawing/2014/main" id="{74230F3D-2F12-4BA8-9178-4E1B8C02BE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70" name="Text Box 7">
          <a:extLst>
            <a:ext uri="{FF2B5EF4-FFF2-40B4-BE49-F238E27FC236}">
              <a16:creationId xmlns:a16="http://schemas.microsoft.com/office/drawing/2014/main" id="{6301EC35-196B-4CAC-97F6-ED018F0EA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71" name="Text Box 7">
          <a:extLst>
            <a:ext uri="{FF2B5EF4-FFF2-40B4-BE49-F238E27FC236}">
              <a16:creationId xmlns:a16="http://schemas.microsoft.com/office/drawing/2014/main" id="{94F57259-F588-48BD-A630-C37D9F38FD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72" name="Text Box 7">
          <a:extLst>
            <a:ext uri="{FF2B5EF4-FFF2-40B4-BE49-F238E27FC236}">
              <a16:creationId xmlns:a16="http://schemas.microsoft.com/office/drawing/2014/main" id="{D5D3ECA1-90AF-413A-ACF6-1BBE15A7D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73" name="Text Box 7">
          <a:extLst>
            <a:ext uri="{FF2B5EF4-FFF2-40B4-BE49-F238E27FC236}">
              <a16:creationId xmlns:a16="http://schemas.microsoft.com/office/drawing/2014/main" id="{85D14E52-B1D9-4412-83C7-6046D41486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74" name="Text Box 7">
          <a:extLst>
            <a:ext uri="{FF2B5EF4-FFF2-40B4-BE49-F238E27FC236}">
              <a16:creationId xmlns:a16="http://schemas.microsoft.com/office/drawing/2014/main" id="{FBA6E179-9E6D-43DA-93BF-DBBD908666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75" name="Text Box 7">
          <a:extLst>
            <a:ext uri="{FF2B5EF4-FFF2-40B4-BE49-F238E27FC236}">
              <a16:creationId xmlns:a16="http://schemas.microsoft.com/office/drawing/2014/main" id="{8F84EB3D-F8D4-423B-90C9-CAFE848E3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76" name="Text Box 7">
          <a:extLst>
            <a:ext uri="{FF2B5EF4-FFF2-40B4-BE49-F238E27FC236}">
              <a16:creationId xmlns:a16="http://schemas.microsoft.com/office/drawing/2014/main" id="{38A3EEBD-EAA7-4AA0-B458-824D2CA7F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77" name="Text Box 7">
          <a:extLst>
            <a:ext uri="{FF2B5EF4-FFF2-40B4-BE49-F238E27FC236}">
              <a16:creationId xmlns:a16="http://schemas.microsoft.com/office/drawing/2014/main" id="{841AB225-C912-4D34-A75B-5E6C27E11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78" name="Text Box 7">
          <a:extLst>
            <a:ext uri="{FF2B5EF4-FFF2-40B4-BE49-F238E27FC236}">
              <a16:creationId xmlns:a16="http://schemas.microsoft.com/office/drawing/2014/main" id="{C3577EC8-8923-45E8-ADD4-ECB5086B6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79" name="Text Box 7">
          <a:extLst>
            <a:ext uri="{FF2B5EF4-FFF2-40B4-BE49-F238E27FC236}">
              <a16:creationId xmlns:a16="http://schemas.microsoft.com/office/drawing/2014/main" id="{6DDBF586-2347-4661-A357-F7F9C79EA7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80" name="Text Box 7">
          <a:extLst>
            <a:ext uri="{FF2B5EF4-FFF2-40B4-BE49-F238E27FC236}">
              <a16:creationId xmlns:a16="http://schemas.microsoft.com/office/drawing/2014/main" id="{5F94E52D-8EEA-4C53-A50F-E501FA579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81" name="Text Box 7">
          <a:extLst>
            <a:ext uri="{FF2B5EF4-FFF2-40B4-BE49-F238E27FC236}">
              <a16:creationId xmlns:a16="http://schemas.microsoft.com/office/drawing/2014/main" id="{45C6859B-8DB1-4637-9F25-F7C2E368E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82" name="Text Box 7">
          <a:extLst>
            <a:ext uri="{FF2B5EF4-FFF2-40B4-BE49-F238E27FC236}">
              <a16:creationId xmlns:a16="http://schemas.microsoft.com/office/drawing/2014/main" id="{A415BB47-AB97-457E-A759-BF682B5234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83" name="Text Box 7">
          <a:extLst>
            <a:ext uri="{FF2B5EF4-FFF2-40B4-BE49-F238E27FC236}">
              <a16:creationId xmlns:a16="http://schemas.microsoft.com/office/drawing/2014/main" id="{9661E5B0-D93F-461F-9583-7F008E5E5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84" name="Text Box 7">
          <a:extLst>
            <a:ext uri="{FF2B5EF4-FFF2-40B4-BE49-F238E27FC236}">
              <a16:creationId xmlns:a16="http://schemas.microsoft.com/office/drawing/2014/main" id="{6BF45528-2630-4831-A52A-89EE320B1F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85" name="Text Box 7">
          <a:extLst>
            <a:ext uri="{FF2B5EF4-FFF2-40B4-BE49-F238E27FC236}">
              <a16:creationId xmlns:a16="http://schemas.microsoft.com/office/drawing/2014/main" id="{AEF3AF52-1A76-4AA4-9D5F-8FC071A9F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86" name="Text Box 7">
          <a:extLst>
            <a:ext uri="{FF2B5EF4-FFF2-40B4-BE49-F238E27FC236}">
              <a16:creationId xmlns:a16="http://schemas.microsoft.com/office/drawing/2014/main" id="{B8790A63-8316-43C9-B5EA-843654013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87" name="Text Box 7">
          <a:extLst>
            <a:ext uri="{FF2B5EF4-FFF2-40B4-BE49-F238E27FC236}">
              <a16:creationId xmlns:a16="http://schemas.microsoft.com/office/drawing/2014/main" id="{6CAD0F83-C5AB-4AA4-9128-954C1DD92B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88" name="Text Box 7">
          <a:extLst>
            <a:ext uri="{FF2B5EF4-FFF2-40B4-BE49-F238E27FC236}">
              <a16:creationId xmlns:a16="http://schemas.microsoft.com/office/drawing/2014/main" id="{AF656FA0-3AE9-4DE7-9A54-57E861797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89" name="Text Box 7">
          <a:extLst>
            <a:ext uri="{FF2B5EF4-FFF2-40B4-BE49-F238E27FC236}">
              <a16:creationId xmlns:a16="http://schemas.microsoft.com/office/drawing/2014/main" id="{E321B4D3-D84F-4673-8B24-AA75C60CB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90" name="Text Box 7">
          <a:extLst>
            <a:ext uri="{FF2B5EF4-FFF2-40B4-BE49-F238E27FC236}">
              <a16:creationId xmlns:a16="http://schemas.microsoft.com/office/drawing/2014/main" id="{ABBA3E1D-0A97-4927-9989-B083BFC27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91" name="Text Box 7">
          <a:extLst>
            <a:ext uri="{FF2B5EF4-FFF2-40B4-BE49-F238E27FC236}">
              <a16:creationId xmlns:a16="http://schemas.microsoft.com/office/drawing/2014/main" id="{7319833F-DCBA-4CCC-B6F2-0F546D109E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92" name="Text Box 7">
          <a:extLst>
            <a:ext uri="{FF2B5EF4-FFF2-40B4-BE49-F238E27FC236}">
              <a16:creationId xmlns:a16="http://schemas.microsoft.com/office/drawing/2014/main" id="{051D6CB0-9C85-4846-91B0-24C100C8E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93" name="Text Box 7">
          <a:extLst>
            <a:ext uri="{FF2B5EF4-FFF2-40B4-BE49-F238E27FC236}">
              <a16:creationId xmlns:a16="http://schemas.microsoft.com/office/drawing/2014/main" id="{7925EC38-EFE7-4143-840D-20B07B216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94" name="Text Box 7">
          <a:extLst>
            <a:ext uri="{FF2B5EF4-FFF2-40B4-BE49-F238E27FC236}">
              <a16:creationId xmlns:a16="http://schemas.microsoft.com/office/drawing/2014/main" id="{9EF2ADA7-64E4-4D13-A811-B24A8B8EE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95" name="Text Box 7">
          <a:extLst>
            <a:ext uri="{FF2B5EF4-FFF2-40B4-BE49-F238E27FC236}">
              <a16:creationId xmlns:a16="http://schemas.microsoft.com/office/drawing/2014/main" id="{0703BF76-2FEF-46F2-836C-98AA82A4C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96" name="Text Box 7">
          <a:extLst>
            <a:ext uri="{FF2B5EF4-FFF2-40B4-BE49-F238E27FC236}">
              <a16:creationId xmlns:a16="http://schemas.microsoft.com/office/drawing/2014/main" id="{11DCC910-BD84-4D32-BDB5-A5337084A5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97" name="Text Box 7">
          <a:extLst>
            <a:ext uri="{FF2B5EF4-FFF2-40B4-BE49-F238E27FC236}">
              <a16:creationId xmlns:a16="http://schemas.microsoft.com/office/drawing/2014/main" id="{A34BA52D-7B3A-4AB3-B347-72B0DE2707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98" name="Text Box 7">
          <a:extLst>
            <a:ext uri="{FF2B5EF4-FFF2-40B4-BE49-F238E27FC236}">
              <a16:creationId xmlns:a16="http://schemas.microsoft.com/office/drawing/2014/main" id="{C6B1FB7F-C775-4C13-A27B-35274ACDB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699" name="Text Box 7">
          <a:extLst>
            <a:ext uri="{FF2B5EF4-FFF2-40B4-BE49-F238E27FC236}">
              <a16:creationId xmlns:a16="http://schemas.microsoft.com/office/drawing/2014/main" id="{5150EF25-7FB3-4FA6-9B55-A03447985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00" name="Text Box 7">
          <a:extLst>
            <a:ext uri="{FF2B5EF4-FFF2-40B4-BE49-F238E27FC236}">
              <a16:creationId xmlns:a16="http://schemas.microsoft.com/office/drawing/2014/main" id="{3F3FC8F4-0564-47D2-9EB1-26A1B54EA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01" name="Text Box 7">
          <a:extLst>
            <a:ext uri="{FF2B5EF4-FFF2-40B4-BE49-F238E27FC236}">
              <a16:creationId xmlns:a16="http://schemas.microsoft.com/office/drawing/2014/main" id="{D438A2CD-F369-44F6-B890-8CA917672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02" name="Text Box 7">
          <a:extLst>
            <a:ext uri="{FF2B5EF4-FFF2-40B4-BE49-F238E27FC236}">
              <a16:creationId xmlns:a16="http://schemas.microsoft.com/office/drawing/2014/main" id="{192AF7F1-EBB5-4D4C-A50C-664187C7C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03" name="Text Box 7">
          <a:extLst>
            <a:ext uri="{FF2B5EF4-FFF2-40B4-BE49-F238E27FC236}">
              <a16:creationId xmlns:a16="http://schemas.microsoft.com/office/drawing/2014/main" id="{D018DC55-848F-4FFA-A204-7C134F0B8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04" name="Text Box 7">
          <a:extLst>
            <a:ext uri="{FF2B5EF4-FFF2-40B4-BE49-F238E27FC236}">
              <a16:creationId xmlns:a16="http://schemas.microsoft.com/office/drawing/2014/main" id="{2D6A31E2-9FBA-44C9-B52A-BE0F43A67A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05" name="Text Box 7">
          <a:extLst>
            <a:ext uri="{FF2B5EF4-FFF2-40B4-BE49-F238E27FC236}">
              <a16:creationId xmlns:a16="http://schemas.microsoft.com/office/drawing/2014/main" id="{A19A3BDF-EAC5-41D4-B80D-AE54C330B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06" name="Text Box 7">
          <a:extLst>
            <a:ext uri="{FF2B5EF4-FFF2-40B4-BE49-F238E27FC236}">
              <a16:creationId xmlns:a16="http://schemas.microsoft.com/office/drawing/2014/main" id="{DB7F52EA-B646-47DD-BC52-2015E3F01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07" name="Text Box 7">
          <a:extLst>
            <a:ext uri="{FF2B5EF4-FFF2-40B4-BE49-F238E27FC236}">
              <a16:creationId xmlns:a16="http://schemas.microsoft.com/office/drawing/2014/main" id="{CBB6E0A9-316B-4503-A393-8B751E577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08" name="Text Box 7">
          <a:extLst>
            <a:ext uri="{FF2B5EF4-FFF2-40B4-BE49-F238E27FC236}">
              <a16:creationId xmlns:a16="http://schemas.microsoft.com/office/drawing/2014/main" id="{35E879A1-A64B-4B5F-BABF-B64BCF784C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09" name="Text Box 7">
          <a:extLst>
            <a:ext uri="{FF2B5EF4-FFF2-40B4-BE49-F238E27FC236}">
              <a16:creationId xmlns:a16="http://schemas.microsoft.com/office/drawing/2014/main" id="{5E6E9B47-BDB5-4623-BF82-5117328F9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10" name="Text Box 7">
          <a:extLst>
            <a:ext uri="{FF2B5EF4-FFF2-40B4-BE49-F238E27FC236}">
              <a16:creationId xmlns:a16="http://schemas.microsoft.com/office/drawing/2014/main" id="{D4AB2E6C-3E98-4C58-B683-D957C3F168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11" name="Text Box 7">
          <a:extLst>
            <a:ext uri="{FF2B5EF4-FFF2-40B4-BE49-F238E27FC236}">
              <a16:creationId xmlns:a16="http://schemas.microsoft.com/office/drawing/2014/main" id="{4C6C9DAD-FE15-44E5-BD6D-4E0FEE71A8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12" name="Text Box 7">
          <a:extLst>
            <a:ext uri="{FF2B5EF4-FFF2-40B4-BE49-F238E27FC236}">
              <a16:creationId xmlns:a16="http://schemas.microsoft.com/office/drawing/2014/main" id="{3FFD73FE-E079-4FC5-946D-BBE851BF7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13" name="Text Box 7">
          <a:extLst>
            <a:ext uri="{FF2B5EF4-FFF2-40B4-BE49-F238E27FC236}">
              <a16:creationId xmlns:a16="http://schemas.microsoft.com/office/drawing/2014/main" id="{E2E1AA98-6933-4396-BF0F-2993F352B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14" name="Text Box 7">
          <a:extLst>
            <a:ext uri="{FF2B5EF4-FFF2-40B4-BE49-F238E27FC236}">
              <a16:creationId xmlns:a16="http://schemas.microsoft.com/office/drawing/2014/main" id="{DA9080A5-58C2-4255-B1BE-264724D410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15" name="Text Box 7">
          <a:extLst>
            <a:ext uri="{FF2B5EF4-FFF2-40B4-BE49-F238E27FC236}">
              <a16:creationId xmlns:a16="http://schemas.microsoft.com/office/drawing/2014/main" id="{DA98CB6B-5BD3-4D47-8B14-B7C36E8847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16" name="Text Box 7">
          <a:extLst>
            <a:ext uri="{FF2B5EF4-FFF2-40B4-BE49-F238E27FC236}">
              <a16:creationId xmlns:a16="http://schemas.microsoft.com/office/drawing/2014/main" id="{A5FCD82A-1151-445F-B8E7-3578707F1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17" name="Text Box 7">
          <a:extLst>
            <a:ext uri="{FF2B5EF4-FFF2-40B4-BE49-F238E27FC236}">
              <a16:creationId xmlns:a16="http://schemas.microsoft.com/office/drawing/2014/main" id="{E7F73DED-4C35-4391-861E-91B08DCB85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18" name="Text Box 7">
          <a:extLst>
            <a:ext uri="{FF2B5EF4-FFF2-40B4-BE49-F238E27FC236}">
              <a16:creationId xmlns:a16="http://schemas.microsoft.com/office/drawing/2014/main" id="{61BB93C3-3C92-450A-8CD2-C02DBD635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19" name="Text Box 7">
          <a:extLst>
            <a:ext uri="{FF2B5EF4-FFF2-40B4-BE49-F238E27FC236}">
              <a16:creationId xmlns:a16="http://schemas.microsoft.com/office/drawing/2014/main" id="{D99A613B-4C4D-4A1C-BFFE-38E80E3FE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20" name="Text Box 7">
          <a:extLst>
            <a:ext uri="{FF2B5EF4-FFF2-40B4-BE49-F238E27FC236}">
              <a16:creationId xmlns:a16="http://schemas.microsoft.com/office/drawing/2014/main" id="{9780868C-A076-4845-BC79-E9B705B93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21" name="Text Box 7">
          <a:extLst>
            <a:ext uri="{FF2B5EF4-FFF2-40B4-BE49-F238E27FC236}">
              <a16:creationId xmlns:a16="http://schemas.microsoft.com/office/drawing/2014/main" id="{D7EA53CD-CE9B-479D-AFBC-52101DB6C3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22" name="Text Box 7">
          <a:extLst>
            <a:ext uri="{FF2B5EF4-FFF2-40B4-BE49-F238E27FC236}">
              <a16:creationId xmlns:a16="http://schemas.microsoft.com/office/drawing/2014/main" id="{3616CEA3-07FE-40A7-820C-E9123D63E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23" name="Text Box 7">
          <a:extLst>
            <a:ext uri="{FF2B5EF4-FFF2-40B4-BE49-F238E27FC236}">
              <a16:creationId xmlns:a16="http://schemas.microsoft.com/office/drawing/2014/main" id="{CEBA87F4-2EBE-49FD-AEB4-D9285C4CC2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24" name="Text Box 7">
          <a:extLst>
            <a:ext uri="{FF2B5EF4-FFF2-40B4-BE49-F238E27FC236}">
              <a16:creationId xmlns:a16="http://schemas.microsoft.com/office/drawing/2014/main" id="{88D96E6D-6589-47ED-A15D-91E9DD15F3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25" name="Text Box 7">
          <a:extLst>
            <a:ext uri="{FF2B5EF4-FFF2-40B4-BE49-F238E27FC236}">
              <a16:creationId xmlns:a16="http://schemas.microsoft.com/office/drawing/2014/main" id="{CFF18C30-5383-4C10-8B1E-7F37F11F0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26" name="Text Box 7">
          <a:extLst>
            <a:ext uri="{FF2B5EF4-FFF2-40B4-BE49-F238E27FC236}">
              <a16:creationId xmlns:a16="http://schemas.microsoft.com/office/drawing/2014/main" id="{B6FAF84D-9C11-4D23-A0D8-4AABB6538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27" name="Text Box 7">
          <a:extLst>
            <a:ext uri="{FF2B5EF4-FFF2-40B4-BE49-F238E27FC236}">
              <a16:creationId xmlns:a16="http://schemas.microsoft.com/office/drawing/2014/main" id="{7DDB79CD-37A0-4DA9-875C-E43309EE4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28" name="Text Box 7">
          <a:extLst>
            <a:ext uri="{FF2B5EF4-FFF2-40B4-BE49-F238E27FC236}">
              <a16:creationId xmlns:a16="http://schemas.microsoft.com/office/drawing/2014/main" id="{0FB85F5C-4D9A-4ECE-8D8D-1CBB0E05C2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29" name="Text Box 7">
          <a:extLst>
            <a:ext uri="{FF2B5EF4-FFF2-40B4-BE49-F238E27FC236}">
              <a16:creationId xmlns:a16="http://schemas.microsoft.com/office/drawing/2014/main" id="{1F72434A-F02F-4362-BE46-B645CED2B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30" name="Text Box 7">
          <a:extLst>
            <a:ext uri="{FF2B5EF4-FFF2-40B4-BE49-F238E27FC236}">
              <a16:creationId xmlns:a16="http://schemas.microsoft.com/office/drawing/2014/main" id="{F84D991D-2F03-4DDD-B328-67A43AC3D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31" name="Text Box 7">
          <a:extLst>
            <a:ext uri="{FF2B5EF4-FFF2-40B4-BE49-F238E27FC236}">
              <a16:creationId xmlns:a16="http://schemas.microsoft.com/office/drawing/2014/main" id="{49E5DD60-6FED-4ACD-BFAB-5C67F9500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32" name="Text Box 7">
          <a:extLst>
            <a:ext uri="{FF2B5EF4-FFF2-40B4-BE49-F238E27FC236}">
              <a16:creationId xmlns:a16="http://schemas.microsoft.com/office/drawing/2014/main" id="{C4E06095-CCBD-47E9-B10A-CEDA6FBF2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33" name="Text Box 7">
          <a:extLst>
            <a:ext uri="{FF2B5EF4-FFF2-40B4-BE49-F238E27FC236}">
              <a16:creationId xmlns:a16="http://schemas.microsoft.com/office/drawing/2014/main" id="{6C493A74-F0E5-4FC0-B256-33C9296EB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34" name="Text Box 7">
          <a:extLst>
            <a:ext uri="{FF2B5EF4-FFF2-40B4-BE49-F238E27FC236}">
              <a16:creationId xmlns:a16="http://schemas.microsoft.com/office/drawing/2014/main" id="{A650594B-D356-467C-A990-FFC08D15B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35" name="Text Box 7">
          <a:extLst>
            <a:ext uri="{FF2B5EF4-FFF2-40B4-BE49-F238E27FC236}">
              <a16:creationId xmlns:a16="http://schemas.microsoft.com/office/drawing/2014/main" id="{3C9781C5-C843-4CB8-AAD0-7FF90E6F4E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36" name="Text Box 7">
          <a:extLst>
            <a:ext uri="{FF2B5EF4-FFF2-40B4-BE49-F238E27FC236}">
              <a16:creationId xmlns:a16="http://schemas.microsoft.com/office/drawing/2014/main" id="{A1C59017-7582-4E8B-91E9-A8842808CC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37" name="Text Box 7">
          <a:extLst>
            <a:ext uri="{FF2B5EF4-FFF2-40B4-BE49-F238E27FC236}">
              <a16:creationId xmlns:a16="http://schemas.microsoft.com/office/drawing/2014/main" id="{3AF594A1-37B9-4F36-BC66-D071F94633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38" name="Text Box 7">
          <a:extLst>
            <a:ext uri="{FF2B5EF4-FFF2-40B4-BE49-F238E27FC236}">
              <a16:creationId xmlns:a16="http://schemas.microsoft.com/office/drawing/2014/main" id="{EC982CFD-7ED2-4449-B1CD-0E4F34D57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39" name="Text Box 7">
          <a:extLst>
            <a:ext uri="{FF2B5EF4-FFF2-40B4-BE49-F238E27FC236}">
              <a16:creationId xmlns:a16="http://schemas.microsoft.com/office/drawing/2014/main" id="{2B608D7B-4338-493D-826E-7513C0F011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40" name="Text Box 7">
          <a:extLst>
            <a:ext uri="{FF2B5EF4-FFF2-40B4-BE49-F238E27FC236}">
              <a16:creationId xmlns:a16="http://schemas.microsoft.com/office/drawing/2014/main" id="{1F0DDECA-48ED-4658-950F-DD9661166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41" name="Text Box 7">
          <a:extLst>
            <a:ext uri="{FF2B5EF4-FFF2-40B4-BE49-F238E27FC236}">
              <a16:creationId xmlns:a16="http://schemas.microsoft.com/office/drawing/2014/main" id="{6ABCD372-BDFD-4EA2-9D81-1C2E6D010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42" name="Text Box 7">
          <a:extLst>
            <a:ext uri="{FF2B5EF4-FFF2-40B4-BE49-F238E27FC236}">
              <a16:creationId xmlns:a16="http://schemas.microsoft.com/office/drawing/2014/main" id="{6F16FA22-B203-483D-9D60-B8E02C8B1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43" name="Text Box 7">
          <a:extLst>
            <a:ext uri="{FF2B5EF4-FFF2-40B4-BE49-F238E27FC236}">
              <a16:creationId xmlns:a16="http://schemas.microsoft.com/office/drawing/2014/main" id="{6F618152-D0FD-412E-973E-AB8165C5D6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44" name="Text Box 7">
          <a:extLst>
            <a:ext uri="{FF2B5EF4-FFF2-40B4-BE49-F238E27FC236}">
              <a16:creationId xmlns:a16="http://schemas.microsoft.com/office/drawing/2014/main" id="{5F94143A-3C88-4096-8F63-D8971EBA7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45" name="Text Box 7">
          <a:extLst>
            <a:ext uri="{FF2B5EF4-FFF2-40B4-BE49-F238E27FC236}">
              <a16:creationId xmlns:a16="http://schemas.microsoft.com/office/drawing/2014/main" id="{DC0ECF9E-3F89-4493-B737-9E4042758A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46" name="Text Box 7">
          <a:extLst>
            <a:ext uri="{FF2B5EF4-FFF2-40B4-BE49-F238E27FC236}">
              <a16:creationId xmlns:a16="http://schemas.microsoft.com/office/drawing/2014/main" id="{BFBF78A7-E731-435B-A8B2-8A3489810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47" name="Text Box 7">
          <a:extLst>
            <a:ext uri="{FF2B5EF4-FFF2-40B4-BE49-F238E27FC236}">
              <a16:creationId xmlns:a16="http://schemas.microsoft.com/office/drawing/2014/main" id="{F848E3F4-809D-4C7E-90DA-D9F4D493D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48" name="Text Box 7">
          <a:extLst>
            <a:ext uri="{FF2B5EF4-FFF2-40B4-BE49-F238E27FC236}">
              <a16:creationId xmlns:a16="http://schemas.microsoft.com/office/drawing/2014/main" id="{CFC8F2FB-31B6-4FDF-A0AF-06705B1A8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49" name="Text Box 7">
          <a:extLst>
            <a:ext uri="{FF2B5EF4-FFF2-40B4-BE49-F238E27FC236}">
              <a16:creationId xmlns:a16="http://schemas.microsoft.com/office/drawing/2014/main" id="{A3509DB8-DDC1-43B1-BFE4-720B3BAD8F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50" name="Text Box 7">
          <a:extLst>
            <a:ext uri="{FF2B5EF4-FFF2-40B4-BE49-F238E27FC236}">
              <a16:creationId xmlns:a16="http://schemas.microsoft.com/office/drawing/2014/main" id="{29B06BF3-8703-450A-9C2C-7CEA4B7698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51" name="Text Box 7">
          <a:extLst>
            <a:ext uri="{FF2B5EF4-FFF2-40B4-BE49-F238E27FC236}">
              <a16:creationId xmlns:a16="http://schemas.microsoft.com/office/drawing/2014/main" id="{009E85B4-0088-43BF-8BF3-3E9443B693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52" name="Text Box 7">
          <a:extLst>
            <a:ext uri="{FF2B5EF4-FFF2-40B4-BE49-F238E27FC236}">
              <a16:creationId xmlns:a16="http://schemas.microsoft.com/office/drawing/2014/main" id="{4F22987E-258D-4773-AF50-F21E061EE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53" name="Text Box 7">
          <a:extLst>
            <a:ext uri="{FF2B5EF4-FFF2-40B4-BE49-F238E27FC236}">
              <a16:creationId xmlns:a16="http://schemas.microsoft.com/office/drawing/2014/main" id="{E5718C43-49CF-4867-A165-ACFFE8C0A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54" name="Text Box 7">
          <a:extLst>
            <a:ext uri="{FF2B5EF4-FFF2-40B4-BE49-F238E27FC236}">
              <a16:creationId xmlns:a16="http://schemas.microsoft.com/office/drawing/2014/main" id="{74553889-C6B6-45F7-B24A-0A0FE9541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55" name="Text Box 7">
          <a:extLst>
            <a:ext uri="{FF2B5EF4-FFF2-40B4-BE49-F238E27FC236}">
              <a16:creationId xmlns:a16="http://schemas.microsoft.com/office/drawing/2014/main" id="{B42A53C1-FF29-40C5-B365-29B8C2511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56" name="Text Box 7">
          <a:extLst>
            <a:ext uri="{FF2B5EF4-FFF2-40B4-BE49-F238E27FC236}">
              <a16:creationId xmlns:a16="http://schemas.microsoft.com/office/drawing/2014/main" id="{E59258F7-6930-4211-8AAA-C31D6D2B2F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57" name="Text Box 7">
          <a:extLst>
            <a:ext uri="{FF2B5EF4-FFF2-40B4-BE49-F238E27FC236}">
              <a16:creationId xmlns:a16="http://schemas.microsoft.com/office/drawing/2014/main" id="{722908B9-2434-4361-A5A0-EE86992427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58" name="Text Box 7">
          <a:extLst>
            <a:ext uri="{FF2B5EF4-FFF2-40B4-BE49-F238E27FC236}">
              <a16:creationId xmlns:a16="http://schemas.microsoft.com/office/drawing/2014/main" id="{525BC3AC-1924-4C5B-9AC6-8047D87900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59" name="Text Box 7">
          <a:extLst>
            <a:ext uri="{FF2B5EF4-FFF2-40B4-BE49-F238E27FC236}">
              <a16:creationId xmlns:a16="http://schemas.microsoft.com/office/drawing/2014/main" id="{9034761B-3CDC-464A-9648-B367C7AFE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60" name="Text Box 7">
          <a:extLst>
            <a:ext uri="{FF2B5EF4-FFF2-40B4-BE49-F238E27FC236}">
              <a16:creationId xmlns:a16="http://schemas.microsoft.com/office/drawing/2014/main" id="{A6FF07BF-8B40-49D1-AABC-9B890EEEA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61" name="Text Box 7">
          <a:extLst>
            <a:ext uri="{FF2B5EF4-FFF2-40B4-BE49-F238E27FC236}">
              <a16:creationId xmlns:a16="http://schemas.microsoft.com/office/drawing/2014/main" id="{AA12C4A1-217E-4BFE-A2FA-BE2A196DB2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62" name="Text Box 7">
          <a:extLst>
            <a:ext uri="{FF2B5EF4-FFF2-40B4-BE49-F238E27FC236}">
              <a16:creationId xmlns:a16="http://schemas.microsoft.com/office/drawing/2014/main" id="{61727A93-9CF6-4DEE-8138-9E0D6933B5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63" name="Text Box 7">
          <a:extLst>
            <a:ext uri="{FF2B5EF4-FFF2-40B4-BE49-F238E27FC236}">
              <a16:creationId xmlns:a16="http://schemas.microsoft.com/office/drawing/2014/main" id="{F9331445-8425-46A0-91E1-2D8BB289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64" name="Text Box 7">
          <a:extLst>
            <a:ext uri="{FF2B5EF4-FFF2-40B4-BE49-F238E27FC236}">
              <a16:creationId xmlns:a16="http://schemas.microsoft.com/office/drawing/2014/main" id="{C1D1D951-2A85-4CF7-B74D-F3D3A73FFF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65" name="Text Box 7">
          <a:extLst>
            <a:ext uri="{FF2B5EF4-FFF2-40B4-BE49-F238E27FC236}">
              <a16:creationId xmlns:a16="http://schemas.microsoft.com/office/drawing/2014/main" id="{11EF29EE-65BE-4572-AD5B-A2DB7B48E6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66" name="Text Box 7">
          <a:extLst>
            <a:ext uri="{FF2B5EF4-FFF2-40B4-BE49-F238E27FC236}">
              <a16:creationId xmlns:a16="http://schemas.microsoft.com/office/drawing/2014/main" id="{62E641F4-E286-47FE-B71D-23D68E097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67" name="Text Box 7">
          <a:extLst>
            <a:ext uri="{FF2B5EF4-FFF2-40B4-BE49-F238E27FC236}">
              <a16:creationId xmlns:a16="http://schemas.microsoft.com/office/drawing/2014/main" id="{CA840D3F-CB83-4C84-868F-C818906C4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68" name="Text Box 7">
          <a:extLst>
            <a:ext uri="{FF2B5EF4-FFF2-40B4-BE49-F238E27FC236}">
              <a16:creationId xmlns:a16="http://schemas.microsoft.com/office/drawing/2014/main" id="{1BE42F29-29B6-499F-8251-CC9720C45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69" name="Text Box 7">
          <a:extLst>
            <a:ext uri="{FF2B5EF4-FFF2-40B4-BE49-F238E27FC236}">
              <a16:creationId xmlns:a16="http://schemas.microsoft.com/office/drawing/2014/main" id="{306D025D-37CF-4D19-82A3-3E67D0F399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70" name="Text Box 7">
          <a:extLst>
            <a:ext uri="{FF2B5EF4-FFF2-40B4-BE49-F238E27FC236}">
              <a16:creationId xmlns:a16="http://schemas.microsoft.com/office/drawing/2014/main" id="{BDD36A63-78B0-4CFA-88CB-468D00251A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71" name="Text Box 7">
          <a:extLst>
            <a:ext uri="{FF2B5EF4-FFF2-40B4-BE49-F238E27FC236}">
              <a16:creationId xmlns:a16="http://schemas.microsoft.com/office/drawing/2014/main" id="{7B9CB174-D674-48F8-BC4D-5C366ED530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72" name="Text Box 7">
          <a:extLst>
            <a:ext uri="{FF2B5EF4-FFF2-40B4-BE49-F238E27FC236}">
              <a16:creationId xmlns:a16="http://schemas.microsoft.com/office/drawing/2014/main" id="{ABB037B0-8836-4326-9A1D-979BDE075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73" name="Text Box 7">
          <a:extLst>
            <a:ext uri="{FF2B5EF4-FFF2-40B4-BE49-F238E27FC236}">
              <a16:creationId xmlns:a16="http://schemas.microsoft.com/office/drawing/2014/main" id="{875DC3C5-807B-438E-AF50-503C468B50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74" name="Text Box 7">
          <a:extLst>
            <a:ext uri="{FF2B5EF4-FFF2-40B4-BE49-F238E27FC236}">
              <a16:creationId xmlns:a16="http://schemas.microsoft.com/office/drawing/2014/main" id="{56FF0C63-4D45-4941-B4E7-679AB3E79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75" name="Text Box 7">
          <a:extLst>
            <a:ext uri="{FF2B5EF4-FFF2-40B4-BE49-F238E27FC236}">
              <a16:creationId xmlns:a16="http://schemas.microsoft.com/office/drawing/2014/main" id="{ED152F28-FCD7-4D92-AE2E-FBEFCD2B3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76" name="Text Box 7">
          <a:extLst>
            <a:ext uri="{FF2B5EF4-FFF2-40B4-BE49-F238E27FC236}">
              <a16:creationId xmlns:a16="http://schemas.microsoft.com/office/drawing/2014/main" id="{78C9CE9D-8E1B-4F1E-AD28-43908C49F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77" name="Text Box 7">
          <a:extLst>
            <a:ext uri="{FF2B5EF4-FFF2-40B4-BE49-F238E27FC236}">
              <a16:creationId xmlns:a16="http://schemas.microsoft.com/office/drawing/2014/main" id="{80325896-3E8C-4AE5-B0CD-61846A2C5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78" name="Text Box 7">
          <a:extLst>
            <a:ext uri="{FF2B5EF4-FFF2-40B4-BE49-F238E27FC236}">
              <a16:creationId xmlns:a16="http://schemas.microsoft.com/office/drawing/2014/main" id="{42497194-16DF-4705-8B4A-FAAA1E51B8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79" name="Text Box 7">
          <a:extLst>
            <a:ext uri="{FF2B5EF4-FFF2-40B4-BE49-F238E27FC236}">
              <a16:creationId xmlns:a16="http://schemas.microsoft.com/office/drawing/2014/main" id="{4741D546-A892-4799-A1A8-968CB3EC0A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80" name="Text Box 7">
          <a:extLst>
            <a:ext uri="{FF2B5EF4-FFF2-40B4-BE49-F238E27FC236}">
              <a16:creationId xmlns:a16="http://schemas.microsoft.com/office/drawing/2014/main" id="{A477E23B-CDE8-44F4-B95A-EBB8EABEC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81" name="Text Box 7">
          <a:extLst>
            <a:ext uri="{FF2B5EF4-FFF2-40B4-BE49-F238E27FC236}">
              <a16:creationId xmlns:a16="http://schemas.microsoft.com/office/drawing/2014/main" id="{9F7CA7B7-C1FF-4CC3-B653-80FBB70F1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82" name="Text Box 7">
          <a:extLst>
            <a:ext uri="{FF2B5EF4-FFF2-40B4-BE49-F238E27FC236}">
              <a16:creationId xmlns:a16="http://schemas.microsoft.com/office/drawing/2014/main" id="{8337ECE2-EC3A-45CB-89CB-B2F4D1EDA1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83" name="Text Box 7">
          <a:extLst>
            <a:ext uri="{FF2B5EF4-FFF2-40B4-BE49-F238E27FC236}">
              <a16:creationId xmlns:a16="http://schemas.microsoft.com/office/drawing/2014/main" id="{A0AFD062-5CB7-45E8-BF69-D141062E93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84" name="Text Box 7">
          <a:extLst>
            <a:ext uri="{FF2B5EF4-FFF2-40B4-BE49-F238E27FC236}">
              <a16:creationId xmlns:a16="http://schemas.microsoft.com/office/drawing/2014/main" id="{F6939972-DA4B-4A28-8003-5C68B5B55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85" name="Text Box 7">
          <a:extLst>
            <a:ext uri="{FF2B5EF4-FFF2-40B4-BE49-F238E27FC236}">
              <a16:creationId xmlns:a16="http://schemas.microsoft.com/office/drawing/2014/main" id="{29E020C9-E6A8-4900-BE89-1491F2B486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86" name="Text Box 7">
          <a:extLst>
            <a:ext uri="{FF2B5EF4-FFF2-40B4-BE49-F238E27FC236}">
              <a16:creationId xmlns:a16="http://schemas.microsoft.com/office/drawing/2014/main" id="{6020F968-A56D-4C41-BE3B-B582B2F00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87" name="Text Box 7">
          <a:extLst>
            <a:ext uri="{FF2B5EF4-FFF2-40B4-BE49-F238E27FC236}">
              <a16:creationId xmlns:a16="http://schemas.microsoft.com/office/drawing/2014/main" id="{BD274C55-F583-4219-94C0-71EF2FF68B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88" name="Text Box 7">
          <a:extLst>
            <a:ext uri="{FF2B5EF4-FFF2-40B4-BE49-F238E27FC236}">
              <a16:creationId xmlns:a16="http://schemas.microsoft.com/office/drawing/2014/main" id="{DDC4EB5E-FA87-40A5-BB19-2BAD7D46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89" name="Text Box 7">
          <a:extLst>
            <a:ext uri="{FF2B5EF4-FFF2-40B4-BE49-F238E27FC236}">
              <a16:creationId xmlns:a16="http://schemas.microsoft.com/office/drawing/2014/main" id="{F5291FC2-2F1E-4A5E-B3A8-39B2F86EB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90" name="Text Box 7">
          <a:extLst>
            <a:ext uri="{FF2B5EF4-FFF2-40B4-BE49-F238E27FC236}">
              <a16:creationId xmlns:a16="http://schemas.microsoft.com/office/drawing/2014/main" id="{78F741E5-627F-4D81-8B56-85A08AB40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91" name="Text Box 7">
          <a:extLst>
            <a:ext uri="{FF2B5EF4-FFF2-40B4-BE49-F238E27FC236}">
              <a16:creationId xmlns:a16="http://schemas.microsoft.com/office/drawing/2014/main" id="{6B382DEC-4E21-4FCE-B0B6-E045A19CF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92" name="Text Box 7">
          <a:extLst>
            <a:ext uri="{FF2B5EF4-FFF2-40B4-BE49-F238E27FC236}">
              <a16:creationId xmlns:a16="http://schemas.microsoft.com/office/drawing/2014/main" id="{0EAE37F1-D6EA-4C66-BC2A-E4543FD32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93" name="Text Box 7">
          <a:extLst>
            <a:ext uri="{FF2B5EF4-FFF2-40B4-BE49-F238E27FC236}">
              <a16:creationId xmlns:a16="http://schemas.microsoft.com/office/drawing/2014/main" id="{3CC8A481-723B-40F2-92C0-DFB664BE95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94" name="Text Box 7">
          <a:extLst>
            <a:ext uri="{FF2B5EF4-FFF2-40B4-BE49-F238E27FC236}">
              <a16:creationId xmlns:a16="http://schemas.microsoft.com/office/drawing/2014/main" id="{0541E9A5-D025-455C-AFA1-A9539A8960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95" name="Text Box 7">
          <a:extLst>
            <a:ext uri="{FF2B5EF4-FFF2-40B4-BE49-F238E27FC236}">
              <a16:creationId xmlns:a16="http://schemas.microsoft.com/office/drawing/2014/main" id="{139DE462-6651-4412-88F8-D5527CA0C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96" name="Text Box 7">
          <a:extLst>
            <a:ext uri="{FF2B5EF4-FFF2-40B4-BE49-F238E27FC236}">
              <a16:creationId xmlns:a16="http://schemas.microsoft.com/office/drawing/2014/main" id="{C9FB1160-94D6-43AF-BD71-858A3BF52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97" name="Text Box 7">
          <a:extLst>
            <a:ext uri="{FF2B5EF4-FFF2-40B4-BE49-F238E27FC236}">
              <a16:creationId xmlns:a16="http://schemas.microsoft.com/office/drawing/2014/main" id="{86BB6DFA-0593-4CBA-ACE2-A4D8ACE82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98" name="Text Box 7">
          <a:extLst>
            <a:ext uri="{FF2B5EF4-FFF2-40B4-BE49-F238E27FC236}">
              <a16:creationId xmlns:a16="http://schemas.microsoft.com/office/drawing/2014/main" id="{E7EFF9C3-6E8B-4A06-B743-A767D729DA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799" name="Text Box 7">
          <a:extLst>
            <a:ext uri="{FF2B5EF4-FFF2-40B4-BE49-F238E27FC236}">
              <a16:creationId xmlns:a16="http://schemas.microsoft.com/office/drawing/2014/main" id="{E3092C6E-04BA-4C5B-84C6-24F72ECB2F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00" name="Text Box 7">
          <a:extLst>
            <a:ext uri="{FF2B5EF4-FFF2-40B4-BE49-F238E27FC236}">
              <a16:creationId xmlns:a16="http://schemas.microsoft.com/office/drawing/2014/main" id="{B6890DFE-785F-4270-892C-942335892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01" name="Text Box 7">
          <a:extLst>
            <a:ext uri="{FF2B5EF4-FFF2-40B4-BE49-F238E27FC236}">
              <a16:creationId xmlns:a16="http://schemas.microsoft.com/office/drawing/2014/main" id="{BC619294-F6D2-4A22-A67A-2256EFD1B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02" name="Text Box 7">
          <a:extLst>
            <a:ext uri="{FF2B5EF4-FFF2-40B4-BE49-F238E27FC236}">
              <a16:creationId xmlns:a16="http://schemas.microsoft.com/office/drawing/2014/main" id="{467A86F8-BB72-4717-A636-7381DD2D8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03" name="Text Box 7">
          <a:extLst>
            <a:ext uri="{FF2B5EF4-FFF2-40B4-BE49-F238E27FC236}">
              <a16:creationId xmlns:a16="http://schemas.microsoft.com/office/drawing/2014/main" id="{8649B2E0-238A-444D-B6B5-8FEAC8DFE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04" name="Text Box 7">
          <a:extLst>
            <a:ext uri="{FF2B5EF4-FFF2-40B4-BE49-F238E27FC236}">
              <a16:creationId xmlns:a16="http://schemas.microsoft.com/office/drawing/2014/main" id="{0FDEAF95-4EAF-4C46-976A-990C9C543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05" name="Text Box 7">
          <a:extLst>
            <a:ext uri="{FF2B5EF4-FFF2-40B4-BE49-F238E27FC236}">
              <a16:creationId xmlns:a16="http://schemas.microsoft.com/office/drawing/2014/main" id="{D6E41EF3-2E8E-45A4-9134-E12DA5A54A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06" name="Text Box 7">
          <a:extLst>
            <a:ext uri="{FF2B5EF4-FFF2-40B4-BE49-F238E27FC236}">
              <a16:creationId xmlns:a16="http://schemas.microsoft.com/office/drawing/2014/main" id="{44BD2526-6E82-474F-A29C-93F399CB1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07" name="Text Box 7">
          <a:extLst>
            <a:ext uri="{FF2B5EF4-FFF2-40B4-BE49-F238E27FC236}">
              <a16:creationId xmlns:a16="http://schemas.microsoft.com/office/drawing/2014/main" id="{52690CC9-A950-4F4D-AA09-B61EDD26B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08" name="Text Box 7">
          <a:extLst>
            <a:ext uri="{FF2B5EF4-FFF2-40B4-BE49-F238E27FC236}">
              <a16:creationId xmlns:a16="http://schemas.microsoft.com/office/drawing/2014/main" id="{F9A10F56-EB8D-436A-A50D-3F239C58F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09" name="Text Box 7">
          <a:extLst>
            <a:ext uri="{FF2B5EF4-FFF2-40B4-BE49-F238E27FC236}">
              <a16:creationId xmlns:a16="http://schemas.microsoft.com/office/drawing/2014/main" id="{7CCE587A-9404-40CA-AB30-178D0A44B6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10" name="Text Box 7">
          <a:extLst>
            <a:ext uri="{FF2B5EF4-FFF2-40B4-BE49-F238E27FC236}">
              <a16:creationId xmlns:a16="http://schemas.microsoft.com/office/drawing/2014/main" id="{F523E58C-F6F8-4200-8E49-161E1F5E72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11" name="Text Box 7">
          <a:extLst>
            <a:ext uri="{FF2B5EF4-FFF2-40B4-BE49-F238E27FC236}">
              <a16:creationId xmlns:a16="http://schemas.microsoft.com/office/drawing/2014/main" id="{F77369D8-9BCC-487D-BDD9-AEBBFE33A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12" name="Text Box 7">
          <a:extLst>
            <a:ext uri="{FF2B5EF4-FFF2-40B4-BE49-F238E27FC236}">
              <a16:creationId xmlns:a16="http://schemas.microsoft.com/office/drawing/2014/main" id="{954489DA-3D4B-4BBC-9DB4-A41841DCA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13" name="Text Box 7">
          <a:extLst>
            <a:ext uri="{FF2B5EF4-FFF2-40B4-BE49-F238E27FC236}">
              <a16:creationId xmlns:a16="http://schemas.microsoft.com/office/drawing/2014/main" id="{009C4941-82AC-457F-8B3A-81F73CBCB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14" name="Text Box 7">
          <a:extLst>
            <a:ext uri="{FF2B5EF4-FFF2-40B4-BE49-F238E27FC236}">
              <a16:creationId xmlns:a16="http://schemas.microsoft.com/office/drawing/2014/main" id="{608B3A99-B824-4196-BEF5-15BDCAAE87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15" name="Text Box 7">
          <a:extLst>
            <a:ext uri="{FF2B5EF4-FFF2-40B4-BE49-F238E27FC236}">
              <a16:creationId xmlns:a16="http://schemas.microsoft.com/office/drawing/2014/main" id="{CCFF5A5A-4173-426F-BAC3-4309A38508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16" name="Text Box 7">
          <a:extLst>
            <a:ext uri="{FF2B5EF4-FFF2-40B4-BE49-F238E27FC236}">
              <a16:creationId xmlns:a16="http://schemas.microsoft.com/office/drawing/2014/main" id="{EEE70592-643B-4195-AC15-A44DB97B8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17" name="Text Box 7">
          <a:extLst>
            <a:ext uri="{FF2B5EF4-FFF2-40B4-BE49-F238E27FC236}">
              <a16:creationId xmlns:a16="http://schemas.microsoft.com/office/drawing/2014/main" id="{CD3BE44C-722B-45AB-A653-42D60D5B3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18" name="Text Box 7">
          <a:extLst>
            <a:ext uri="{FF2B5EF4-FFF2-40B4-BE49-F238E27FC236}">
              <a16:creationId xmlns:a16="http://schemas.microsoft.com/office/drawing/2014/main" id="{A71A139D-55D0-49B8-ACCC-EE84E8E3AD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19" name="Text Box 7">
          <a:extLst>
            <a:ext uri="{FF2B5EF4-FFF2-40B4-BE49-F238E27FC236}">
              <a16:creationId xmlns:a16="http://schemas.microsoft.com/office/drawing/2014/main" id="{E3222652-49B3-4A93-A9C6-A05D1B78C5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20" name="Text Box 7">
          <a:extLst>
            <a:ext uri="{FF2B5EF4-FFF2-40B4-BE49-F238E27FC236}">
              <a16:creationId xmlns:a16="http://schemas.microsoft.com/office/drawing/2014/main" id="{A5C97DA4-AAFC-4A2E-8642-1BD3E3EA91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21" name="Text Box 7">
          <a:extLst>
            <a:ext uri="{FF2B5EF4-FFF2-40B4-BE49-F238E27FC236}">
              <a16:creationId xmlns:a16="http://schemas.microsoft.com/office/drawing/2014/main" id="{ED812214-0D04-4A60-BBE4-62340AD08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22" name="Text Box 7">
          <a:extLst>
            <a:ext uri="{FF2B5EF4-FFF2-40B4-BE49-F238E27FC236}">
              <a16:creationId xmlns:a16="http://schemas.microsoft.com/office/drawing/2014/main" id="{83AC9771-5357-450F-8E64-33C7CD9F5D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23" name="Text Box 7">
          <a:extLst>
            <a:ext uri="{FF2B5EF4-FFF2-40B4-BE49-F238E27FC236}">
              <a16:creationId xmlns:a16="http://schemas.microsoft.com/office/drawing/2014/main" id="{449714D7-4868-4349-BBDE-092AA7EAC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24" name="Text Box 7">
          <a:extLst>
            <a:ext uri="{FF2B5EF4-FFF2-40B4-BE49-F238E27FC236}">
              <a16:creationId xmlns:a16="http://schemas.microsoft.com/office/drawing/2014/main" id="{ECD3EB36-9DA7-4DCE-A3AF-1EC9D32F4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25" name="Text Box 7">
          <a:extLst>
            <a:ext uri="{FF2B5EF4-FFF2-40B4-BE49-F238E27FC236}">
              <a16:creationId xmlns:a16="http://schemas.microsoft.com/office/drawing/2014/main" id="{1661CDD6-2B71-4443-BAA4-F4E14B7A16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4826" name="Text Box 7">
          <a:extLst>
            <a:ext uri="{FF2B5EF4-FFF2-40B4-BE49-F238E27FC236}">
              <a16:creationId xmlns:a16="http://schemas.microsoft.com/office/drawing/2014/main" id="{9B95BAF4-3B0B-4BA0-9702-C7D460F9D0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27" name="Text Box 7">
          <a:extLst>
            <a:ext uri="{FF2B5EF4-FFF2-40B4-BE49-F238E27FC236}">
              <a16:creationId xmlns:a16="http://schemas.microsoft.com/office/drawing/2014/main" id="{3147CB4E-6A85-4AE3-9060-6C87ADF55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28" name="Text Box 7">
          <a:extLst>
            <a:ext uri="{FF2B5EF4-FFF2-40B4-BE49-F238E27FC236}">
              <a16:creationId xmlns:a16="http://schemas.microsoft.com/office/drawing/2014/main" id="{29EC8C64-BA68-485A-86C5-37018F88F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29" name="Text Box 7">
          <a:extLst>
            <a:ext uri="{FF2B5EF4-FFF2-40B4-BE49-F238E27FC236}">
              <a16:creationId xmlns:a16="http://schemas.microsoft.com/office/drawing/2014/main" id="{1C23CE1D-4AEA-470F-BC9B-E12E0A5D7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30" name="Text Box 7">
          <a:extLst>
            <a:ext uri="{FF2B5EF4-FFF2-40B4-BE49-F238E27FC236}">
              <a16:creationId xmlns:a16="http://schemas.microsoft.com/office/drawing/2014/main" id="{B00A85A1-4FFB-4958-8409-9D86C1CA95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31" name="Text Box 7">
          <a:extLst>
            <a:ext uri="{FF2B5EF4-FFF2-40B4-BE49-F238E27FC236}">
              <a16:creationId xmlns:a16="http://schemas.microsoft.com/office/drawing/2014/main" id="{11E0D520-7325-426E-915D-308799091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32" name="Text Box 7">
          <a:extLst>
            <a:ext uri="{FF2B5EF4-FFF2-40B4-BE49-F238E27FC236}">
              <a16:creationId xmlns:a16="http://schemas.microsoft.com/office/drawing/2014/main" id="{2B526F2B-4387-412D-8C68-DBCFAB14E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33" name="Text Box 7">
          <a:extLst>
            <a:ext uri="{FF2B5EF4-FFF2-40B4-BE49-F238E27FC236}">
              <a16:creationId xmlns:a16="http://schemas.microsoft.com/office/drawing/2014/main" id="{14D1ADBA-642D-48D3-BDF1-51B20A552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34" name="Text Box 7">
          <a:extLst>
            <a:ext uri="{FF2B5EF4-FFF2-40B4-BE49-F238E27FC236}">
              <a16:creationId xmlns:a16="http://schemas.microsoft.com/office/drawing/2014/main" id="{375A189B-19E8-46D5-8FA6-3DF3474484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35" name="Text Box 7">
          <a:extLst>
            <a:ext uri="{FF2B5EF4-FFF2-40B4-BE49-F238E27FC236}">
              <a16:creationId xmlns:a16="http://schemas.microsoft.com/office/drawing/2014/main" id="{4A531998-0717-4290-A540-98499F1F5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36" name="Text Box 7">
          <a:extLst>
            <a:ext uri="{FF2B5EF4-FFF2-40B4-BE49-F238E27FC236}">
              <a16:creationId xmlns:a16="http://schemas.microsoft.com/office/drawing/2014/main" id="{3A2B430B-A03D-4D8D-B90A-FF7E44626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37" name="Text Box 7">
          <a:extLst>
            <a:ext uri="{FF2B5EF4-FFF2-40B4-BE49-F238E27FC236}">
              <a16:creationId xmlns:a16="http://schemas.microsoft.com/office/drawing/2014/main" id="{73C49908-82B0-4A75-B4AE-425159CCD0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38" name="Text Box 7">
          <a:extLst>
            <a:ext uri="{FF2B5EF4-FFF2-40B4-BE49-F238E27FC236}">
              <a16:creationId xmlns:a16="http://schemas.microsoft.com/office/drawing/2014/main" id="{A153D1A1-67CC-4F73-BFAB-FC50A3469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39" name="Text Box 7">
          <a:extLst>
            <a:ext uri="{FF2B5EF4-FFF2-40B4-BE49-F238E27FC236}">
              <a16:creationId xmlns:a16="http://schemas.microsoft.com/office/drawing/2014/main" id="{04AB9C23-093C-4770-91EA-562B145FB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40" name="Text Box 7">
          <a:extLst>
            <a:ext uri="{FF2B5EF4-FFF2-40B4-BE49-F238E27FC236}">
              <a16:creationId xmlns:a16="http://schemas.microsoft.com/office/drawing/2014/main" id="{CB42A6AB-4A0E-456F-9DA8-F9E13527D1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41" name="Text Box 7">
          <a:extLst>
            <a:ext uri="{FF2B5EF4-FFF2-40B4-BE49-F238E27FC236}">
              <a16:creationId xmlns:a16="http://schemas.microsoft.com/office/drawing/2014/main" id="{4311F80B-D734-4F06-B098-B77EAC690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42" name="Text Box 7">
          <a:extLst>
            <a:ext uri="{FF2B5EF4-FFF2-40B4-BE49-F238E27FC236}">
              <a16:creationId xmlns:a16="http://schemas.microsoft.com/office/drawing/2014/main" id="{C4CC5C42-AE7F-4ABF-B38B-0A7D2B5A7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43" name="Text Box 7">
          <a:extLst>
            <a:ext uri="{FF2B5EF4-FFF2-40B4-BE49-F238E27FC236}">
              <a16:creationId xmlns:a16="http://schemas.microsoft.com/office/drawing/2014/main" id="{13880A91-6C04-426E-AF3F-5523EBD58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44" name="Text Box 7">
          <a:extLst>
            <a:ext uri="{FF2B5EF4-FFF2-40B4-BE49-F238E27FC236}">
              <a16:creationId xmlns:a16="http://schemas.microsoft.com/office/drawing/2014/main" id="{6224C094-B308-4206-92FD-22381FF5A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45" name="Text Box 7">
          <a:extLst>
            <a:ext uri="{FF2B5EF4-FFF2-40B4-BE49-F238E27FC236}">
              <a16:creationId xmlns:a16="http://schemas.microsoft.com/office/drawing/2014/main" id="{600A6413-908D-40BD-ACE2-63E12682A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46" name="Text Box 7">
          <a:extLst>
            <a:ext uri="{FF2B5EF4-FFF2-40B4-BE49-F238E27FC236}">
              <a16:creationId xmlns:a16="http://schemas.microsoft.com/office/drawing/2014/main" id="{08C07237-85A0-4A1F-8339-29F2AB686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47" name="Text Box 7">
          <a:extLst>
            <a:ext uri="{FF2B5EF4-FFF2-40B4-BE49-F238E27FC236}">
              <a16:creationId xmlns:a16="http://schemas.microsoft.com/office/drawing/2014/main" id="{C31423DC-753B-48FE-8B0B-C1B13C7A57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48" name="Text Box 7">
          <a:extLst>
            <a:ext uri="{FF2B5EF4-FFF2-40B4-BE49-F238E27FC236}">
              <a16:creationId xmlns:a16="http://schemas.microsoft.com/office/drawing/2014/main" id="{406BFC62-1ABD-4980-BEEB-2809E922CE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49" name="Text Box 7">
          <a:extLst>
            <a:ext uri="{FF2B5EF4-FFF2-40B4-BE49-F238E27FC236}">
              <a16:creationId xmlns:a16="http://schemas.microsoft.com/office/drawing/2014/main" id="{72C08C26-F465-4CA2-9B87-8D7F680C6C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50" name="Text Box 7">
          <a:extLst>
            <a:ext uri="{FF2B5EF4-FFF2-40B4-BE49-F238E27FC236}">
              <a16:creationId xmlns:a16="http://schemas.microsoft.com/office/drawing/2014/main" id="{8420048C-FF7C-4F4E-A844-02CD0075C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51" name="Text Box 7">
          <a:extLst>
            <a:ext uri="{FF2B5EF4-FFF2-40B4-BE49-F238E27FC236}">
              <a16:creationId xmlns:a16="http://schemas.microsoft.com/office/drawing/2014/main" id="{72BED551-73F9-4AFC-9673-6CCAA80A4C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52" name="Text Box 7">
          <a:extLst>
            <a:ext uri="{FF2B5EF4-FFF2-40B4-BE49-F238E27FC236}">
              <a16:creationId xmlns:a16="http://schemas.microsoft.com/office/drawing/2014/main" id="{27B883A1-509E-4523-84E4-FA16215CB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53" name="Text Box 7">
          <a:extLst>
            <a:ext uri="{FF2B5EF4-FFF2-40B4-BE49-F238E27FC236}">
              <a16:creationId xmlns:a16="http://schemas.microsoft.com/office/drawing/2014/main" id="{C56A1448-DF98-4519-8399-CB4D1F261B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54" name="Text Box 7">
          <a:extLst>
            <a:ext uri="{FF2B5EF4-FFF2-40B4-BE49-F238E27FC236}">
              <a16:creationId xmlns:a16="http://schemas.microsoft.com/office/drawing/2014/main" id="{E95E56FC-29D2-402D-98EC-1196A0EDF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55" name="Text Box 7">
          <a:extLst>
            <a:ext uri="{FF2B5EF4-FFF2-40B4-BE49-F238E27FC236}">
              <a16:creationId xmlns:a16="http://schemas.microsoft.com/office/drawing/2014/main" id="{B2BD39DC-5FF8-47AD-8B13-751719CDF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56" name="Text Box 7">
          <a:extLst>
            <a:ext uri="{FF2B5EF4-FFF2-40B4-BE49-F238E27FC236}">
              <a16:creationId xmlns:a16="http://schemas.microsoft.com/office/drawing/2014/main" id="{ED2F49CC-A427-47D4-B4E6-0385A8FFB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57" name="Text Box 7">
          <a:extLst>
            <a:ext uri="{FF2B5EF4-FFF2-40B4-BE49-F238E27FC236}">
              <a16:creationId xmlns:a16="http://schemas.microsoft.com/office/drawing/2014/main" id="{1486F9FA-B262-4A27-8597-6A9023972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58" name="Text Box 7">
          <a:extLst>
            <a:ext uri="{FF2B5EF4-FFF2-40B4-BE49-F238E27FC236}">
              <a16:creationId xmlns:a16="http://schemas.microsoft.com/office/drawing/2014/main" id="{8D1E7B13-688B-479D-998F-41127F5129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59" name="Text Box 7">
          <a:extLst>
            <a:ext uri="{FF2B5EF4-FFF2-40B4-BE49-F238E27FC236}">
              <a16:creationId xmlns:a16="http://schemas.microsoft.com/office/drawing/2014/main" id="{3654443D-6FFC-48A2-B9BB-97CE0E8C9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60" name="Text Box 7">
          <a:extLst>
            <a:ext uri="{FF2B5EF4-FFF2-40B4-BE49-F238E27FC236}">
              <a16:creationId xmlns:a16="http://schemas.microsoft.com/office/drawing/2014/main" id="{5C20522F-1061-4577-892A-FB9F3E7E0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61" name="Text Box 7">
          <a:extLst>
            <a:ext uri="{FF2B5EF4-FFF2-40B4-BE49-F238E27FC236}">
              <a16:creationId xmlns:a16="http://schemas.microsoft.com/office/drawing/2014/main" id="{5A8C71FB-96BF-43CB-851F-51C308BE5D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62" name="Text Box 7">
          <a:extLst>
            <a:ext uri="{FF2B5EF4-FFF2-40B4-BE49-F238E27FC236}">
              <a16:creationId xmlns:a16="http://schemas.microsoft.com/office/drawing/2014/main" id="{E8FC998F-C9D9-4EB8-8E12-49C36A92F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63" name="Text Box 7">
          <a:extLst>
            <a:ext uri="{FF2B5EF4-FFF2-40B4-BE49-F238E27FC236}">
              <a16:creationId xmlns:a16="http://schemas.microsoft.com/office/drawing/2014/main" id="{4065D32F-0FE0-442F-989E-C831E6955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64" name="Text Box 7">
          <a:extLst>
            <a:ext uri="{FF2B5EF4-FFF2-40B4-BE49-F238E27FC236}">
              <a16:creationId xmlns:a16="http://schemas.microsoft.com/office/drawing/2014/main" id="{41430446-D0FA-46B1-85A6-3D8D74943E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65" name="Text Box 7">
          <a:extLst>
            <a:ext uri="{FF2B5EF4-FFF2-40B4-BE49-F238E27FC236}">
              <a16:creationId xmlns:a16="http://schemas.microsoft.com/office/drawing/2014/main" id="{1D0518DE-CF82-4F9E-A57A-DB2D91A23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66" name="Text Box 7">
          <a:extLst>
            <a:ext uri="{FF2B5EF4-FFF2-40B4-BE49-F238E27FC236}">
              <a16:creationId xmlns:a16="http://schemas.microsoft.com/office/drawing/2014/main" id="{CC0A683C-3DD9-4990-90EB-DF3CF9867C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67" name="Text Box 7">
          <a:extLst>
            <a:ext uri="{FF2B5EF4-FFF2-40B4-BE49-F238E27FC236}">
              <a16:creationId xmlns:a16="http://schemas.microsoft.com/office/drawing/2014/main" id="{02CDF6BA-B96E-44B6-8631-245AE9D6D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68" name="Text Box 7">
          <a:extLst>
            <a:ext uri="{FF2B5EF4-FFF2-40B4-BE49-F238E27FC236}">
              <a16:creationId xmlns:a16="http://schemas.microsoft.com/office/drawing/2014/main" id="{0F83FA4B-E0B2-4D2E-8506-1911D3B3E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69" name="Text Box 7">
          <a:extLst>
            <a:ext uri="{FF2B5EF4-FFF2-40B4-BE49-F238E27FC236}">
              <a16:creationId xmlns:a16="http://schemas.microsoft.com/office/drawing/2014/main" id="{F95D4C42-F162-4A1E-8939-2F042680C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70" name="Text Box 7">
          <a:extLst>
            <a:ext uri="{FF2B5EF4-FFF2-40B4-BE49-F238E27FC236}">
              <a16:creationId xmlns:a16="http://schemas.microsoft.com/office/drawing/2014/main" id="{835D40E1-6117-4744-B87B-15A655C8C0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71" name="Text Box 7">
          <a:extLst>
            <a:ext uri="{FF2B5EF4-FFF2-40B4-BE49-F238E27FC236}">
              <a16:creationId xmlns:a16="http://schemas.microsoft.com/office/drawing/2014/main" id="{96E865CE-3AA2-478E-AA75-CACF6F79F0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72" name="Text Box 7">
          <a:extLst>
            <a:ext uri="{FF2B5EF4-FFF2-40B4-BE49-F238E27FC236}">
              <a16:creationId xmlns:a16="http://schemas.microsoft.com/office/drawing/2014/main" id="{CE1982E7-79CB-4C71-B7E4-CF0450A20C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73" name="Text Box 7">
          <a:extLst>
            <a:ext uri="{FF2B5EF4-FFF2-40B4-BE49-F238E27FC236}">
              <a16:creationId xmlns:a16="http://schemas.microsoft.com/office/drawing/2014/main" id="{C2F3B219-31D8-4AEA-92D3-FDE680447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74" name="Text Box 7">
          <a:extLst>
            <a:ext uri="{FF2B5EF4-FFF2-40B4-BE49-F238E27FC236}">
              <a16:creationId xmlns:a16="http://schemas.microsoft.com/office/drawing/2014/main" id="{CEDC0166-13D7-45ED-8C36-B7B5354877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75" name="Text Box 7">
          <a:extLst>
            <a:ext uri="{FF2B5EF4-FFF2-40B4-BE49-F238E27FC236}">
              <a16:creationId xmlns:a16="http://schemas.microsoft.com/office/drawing/2014/main" id="{DA01BF52-EB56-46D6-8714-E563151EF4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76" name="Text Box 7">
          <a:extLst>
            <a:ext uri="{FF2B5EF4-FFF2-40B4-BE49-F238E27FC236}">
              <a16:creationId xmlns:a16="http://schemas.microsoft.com/office/drawing/2014/main" id="{FE05F027-33AE-4054-A8CC-FAC5E525B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77" name="Text Box 7">
          <a:extLst>
            <a:ext uri="{FF2B5EF4-FFF2-40B4-BE49-F238E27FC236}">
              <a16:creationId xmlns:a16="http://schemas.microsoft.com/office/drawing/2014/main" id="{BC67B423-3190-494B-A6ED-4173FB986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78" name="Text Box 7">
          <a:extLst>
            <a:ext uri="{FF2B5EF4-FFF2-40B4-BE49-F238E27FC236}">
              <a16:creationId xmlns:a16="http://schemas.microsoft.com/office/drawing/2014/main" id="{A7AF68F5-0122-46F8-8D08-1310B5628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79" name="Text Box 7">
          <a:extLst>
            <a:ext uri="{FF2B5EF4-FFF2-40B4-BE49-F238E27FC236}">
              <a16:creationId xmlns:a16="http://schemas.microsoft.com/office/drawing/2014/main" id="{12B9592F-866F-4AA9-96F1-DB05FA08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80" name="Text Box 7">
          <a:extLst>
            <a:ext uri="{FF2B5EF4-FFF2-40B4-BE49-F238E27FC236}">
              <a16:creationId xmlns:a16="http://schemas.microsoft.com/office/drawing/2014/main" id="{328CEBC9-477F-45FB-8A31-0D625FAEF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81" name="Text Box 7">
          <a:extLst>
            <a:ext uri="{FF2B5EF4-FFF2-40B4-BE49-F238E27FC236}">
              <a16:creationId xmlns:a16="http://schemas.microsoft.com/office/drawing/2014/main" id="{38EF6975-ADA0-4E2F-B86D-552872B2A3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82" name="Text Box 7">
          <a:extLst>
            <a:ext uri="{FF2B5EF4-FFF2-40B4-BE49-F238E27FC236}">
              <a16:creationId xmlns:a16="http://schemas.microsoft.com/office/drawing/2014/main" id="{8DE334C5-3003-4534-B96A-3DC98D71F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83" name="Text Box 7">
          <a:extLst>
            <a:ext uri="{FF2B5EF4-FFF2-40B4-BE49-F238E27FC236}">
              <a16:creationId xmlns:a16="http://schemas.microsoft.com/office/drawing/2014/main" id="{E54E9282-1ACA-419B-AE58-2F8A8C302A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84" name="Text Box 7">
          <a:extLst>
            <a:ext uri="{FF2B5EF4-FFF2-40B4-BE49-F238E27FC236}">
              <a16:creationId xmlns:a16="http://schemas.microsoft.com/office/drawing/2014/main" id="{CB049847-0B15-4A98-B5C3-806171E2AB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85" name="Text Box 7">
          <a:extLst>
            <a:ext uri="{FF2B5EF4-FFF2-40B4-BE49-F238E27FC236}">
              <a16:creationId xmlns:a16="http://schemas.microsoft.com/office/drawing/2014/main" id="{310E5FFF-0007-4440-97A1-D020850942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86" name="Text Box 7">
          <a:extLst>
            <a:ext uri="{FF2B5EF4-FFF2-40B4-BE49-F238E27FC236}">
              <a16:creationId xmlns:a16="http://schemas.microsoft.com/office/drawing/2014/main" id="{6FA0CFAE-14BA-47C7-B656-9FE2C06FB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87" name="Text Box 7">
          <a:extLst>
            <a:ext uri="{FF2B5EF4-FFF2-40B4-BE49-F238E27FC236}">
              <a16:creationId xmlns:a16="http://schemas.microsoft.com/office/drawing/2014/main" id="{4DC11486-5AFC-4615-915B-8262B0A46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88" name="Text Box 7">
          <a:extLst>
            <a:ext uri="{FF2B5EF4-FFF2-40B4-BE49-F238E27FC236}">
              <a16:creationId xmlns:a16="http://schemas.microsoft.com/office/drawing/2014/main" id="{689F7F2C-E859-4568-B792-8C6505025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89" name="Text Box 7">
          <a:extLst>
            <a:ext uri="{FF2B5EF4-FFF2-40B4-BE49-F238E27FC236}">
              <a16:creationId xmlns:a16="http://schemas.microsoft.com/office/drawing/2014/main" id="{B213BB06-DBF4-4F24-960B-2D1051CD2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90" name="Text Box 7">
          <a:extLst>
            <a:ext uri="{FF2B5EF4-FFF2-40B4-BE49-F238E27FC236}">
              <a16:creationId xmlns:a16="http://schemas.microsoft.com/office/drawing/2014/main" id="{E51BBAB0-0E6B-4C01-8B2A-9D08EC9DD7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91" name="Text Box 7">
          <a:extLst>
            <a:ext uri="{FF2B5EF4-FFF2-40B4-BE49-F238E27FC236}">
              <a16:creationId xmlns:a16="http://schemas.microsoft.com/office/drawing/2014/main" id="{CBFD7C80-896F-40D0-90F2-98014D6494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92" name="Text Box 7">
          <a:extLst>
            <a:ext uri="{FF2B5EF4-FFF2-40B4-BE49-F238E27FC236}">
              <a16:creationId xmlns:a16="http://schemas.microsoft.com/office/drawing/2014/main" id="{D4F5D6E8-F6A5-421B-947F-729FA1533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93" name="Text Box 7">
          <a:extLst>
            <a:ext uri="{FF2B5EF4-FFF2-40B4-BE49-F238E27FC236}">
              <a16:creationId xmlns:a16="http://schemas.microsoft.com/office/drawing/2014/main" id="{8D235948-51D9-4F62-9D6B-CB0C3607A6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94" name="Text Box 7">
          <a:extLst>
            <a:ext uri="{FF2B5EF4-FFF2-40B4-BE49-F238E27FC236}">
              <a16:creationId xmlns:a16="http://schemas.microsoft.com/office/drawing/2014/main" id="{12B00B12-0D56-4B4C-A8F4-C051E90FB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95" name="Text Box 7">
          <a:extLst>
            <a:ext uri="{FF2B5EF4-FFF2-40B4-BE49-F238E27FC236}">
              <a16:creationId xmlns:a16="http://schemas.microsoft.com/office/drawing/2014/main" id="{6F1D2B81-CA44-448A-B489-AB597F641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96" name="Text Box 7">
          <a:extLst>
            <a:ext uri="{FF2B5EF4-FFF2-40B4-BE49-F238E27FC236}">
              <a16:creationId xmlns:a16="http://schemas.microsoft.com/office/drawing/2014/main" id="{D880C857-216A-4D8F-9D34-BBB825BCC1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97" name="Text Box 7">
          <a:extLst>
            <a:ext uri="{FF2B5EF4-FFF2-40B4-BE49-F238E27FC236}">
              <a16:creationId xmlns:a16="http://schemas.microsoft.com/office/drawing/2014/main" id="{9F6EA427-8066-4381-83C1-95FE3746E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98" name="Text Box 7">
          <a:extLst>
            <a:ext uri="{FF2B5EF4-FFF2-40B4-BE49-F238E27FC236}">
              <a16:creationId xmlns:a16="http://schemas.microsoft.com/office/drawing/2014/main" id="{7EC27C18-B6C7-43A5-8ED8-777C71F24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899" name="Text Box 7">
          <a:extLst>
            <a:ext uri="{FF2B5EF4-FFF2-40B4-BE49-F238E27FC236}">
              <a16:creationId xmlns:a16="http://schemas.microsoft.com/office/drawing/2014/main" id="{BBF1F71F-2A38-4844-A2E3-FFEA89F20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00" name="Text Box 7">
          <a:extLst>
            <a:ext uri="{FF2B5EF4-FFF2-40B4-BE49-F238E27FC236}">
              <a16:creationId xmlns:a16="http://schemas.microsoft.com/office/drawing/2014/main" id="{85E6B41F-71A5-491F-898D-B410404873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01" name="Text Box 7">
          <a:extLst>
            <a:ext uri="{FF2B5EF4-FFF2-40B4-BE49-F238E27FC236}">
              <a16:creationId xmlns:a16="http://schemas.microsoft.com/office/drawing/2014/main" id="{44FFF1AC-868E-4C69-852A-6D89C0F81E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02" name="Text Box 7">
          <a:extLst>
            <a:ext uri="{FF2B5EF4-FFF2-40B4-BE49-F238E27FC236}">
              <a16:creationId xmlns:a16="http://schemas.microsoft.com/office/drawing/2014/main" id="{24BA75F7-2C7B-4652-BAA6-916F5525B1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03" name="Text Box 7">
          <a:extLst>
            <a:ext uri="{FF2B5EF4-FFF2-40B4-BE49-F238E27FC236}">
              <a16:creationId xmlns:a16="http://schemas.microsoft.com/office/drawing/2014/main" id="{C01A6958-4885-4C62-B7B8-4479E1026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04" name="Text Box 7">
          <a:extLst>
            <a:ext uri="{FF2B5EF4-FFF2-40B4-BE49-F238E27FC236}">
              <a16:creationId xmlns:a16="http://schemas.microsoft.com/office/drawing/2014/main" id="{D54FB0EF-8527-4F39-B883-7744953F4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05" name="Text Box 7">
          <a:extLst>
            <a:ext uri="{FF2B5EF4-FFF2-40B4-BE49-F238E27FC236}">
              <a16:creationId xmlns:a16="http://schemas.microsoft.com/office/drawing/2014/main" id="{A991E020-E66E-48E9-B558-550F8C521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06" name="Text Box 7">
          <a:extLst>
            <a:ext uri="{FF2B5EF4-FFF2-40B4-BE49-F238E27FC236}">
              <a16:creationId xmlns:a16="http://schemas.microsoft.com/office/drawing/2014/main" id="{0A426F4B-FE01-4115-86FE-F36294BE7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07" name="Text Box 7">
          <a:extLst>
            <a:ext uri="{FF2B5EF4-FFF2-40B4-BE49-F238E27FC236}">
              <a16:creationId xmlns:a16="http://schemas.microsoft.com/office/drawing/2014/main" id="{71D35C15-5C82-4353-82F2-CC0F64376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08" name="Text Box 7">
          <a:extLst>
            <a:ext uri="{FF2B5EF4-FFF2-40B4-BE49-F238E27FC236}">
              <a16:creationId xmlns:a16="http://schemas.microsoft.com/office/drawing/2014/main" id="{54A500AB-6A23-469D-A4E0-A077F2B6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09" name="Text Box 7">
          <a:extLst>
            <a:ext uri="{FF2B5EF4-FFF2-40B4-BE49-F238E27FC236}">
              <a16:creationId xmlns:a16="http://schemas.microsoft.com/office/drawing/2014/main" id="{63ADA7BA-FE52-4EAE-BF53-0E6B544ABF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10" name="Text Box 7">
          <a:extLst>
            <a:ext uri="{FF2B5EF4-FFF2-40B4-BE49-F238E27FC236}">
              <a16:creationId xmlns:a16="http://schemas.microsoft.com/office/drawing/2014/main" id="{44D88100-51D2-46DC-B8F5-DAB6012DB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11" name="Text Box 7">
          <a:extLst>
            <a:ext uri="{FF2B5EF4-FFF2-40B4-BE49-F238E27FC236}">
              <a16:creationId xmlns:a16="http://schemas.microsoft.com/office/drawing/2014/main" id="{6E132005-C453-4A80-A1BC-7BC6162A95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12" name="Text Box 7">
          <a:extLst>
            <a:ext uri="{FF2B5EF4-FFF2-40B4-BE49-F238E27FC236}">
              <a16:creationId xmlns:a16="http://schemas.microsoft.com/office/drawing/2014/main" id="{1F244633-810B-407D-8946-39977AC67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13" name="Text Box 7">
          <a:extLst>
            <a:ext uri="{FF2B5EF4-FFF2-40B4-BE49-F238E27FC236}">
              <a16:creationId xmlns:a16="http://schemas.microsoft.com/office/drawing/2014/main" id="{BBC4FA67-43D9-4021-B95B-2C05C8EA42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14" name="Text Box 7">
          <a:extLst>
            <a:ext uri="{FF2B5EF4-FFF2-40B4-BE49-F238E27FC236}">
              <a16:creationId xmlns:a16="http://schemas.microsoft.com/office/drawing/2014/main" id="{0FF81602-1C47-46B8-BB99-95BCFCBD61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15" name="Text Box 7">
          <a:extLst>
            <a:ext uri="{FF2B5EF4-FFF2-40B4-BE49-F238E27FC236}">
              <a16:creationId xmlns:a16="http://schemas.microsoft.com/office/drawing/2014/main" id="{DE3BB558-4F75-4793-B3E9-0FA742298A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16" name="Text Box 7">
          <a:extLst>
            <a:ext uri="{FF2B5EF4-FFF2-40B4-BE49-F238E27FC236}">
              <a16:creationId xmlns:a16="http://schemas.microsoft.com/office/drawing/2014/main" id="{7E61A666-E044-43C7-B1D3-999B9BFBC8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17" name="Text Box 7">
          <a:extLst>
            <a:ext uri="{FF2B5EF4-FFF2-40B4-BE49-F238E27FC236}">
              <a16:creationId xmlns:a16="http://schemas.microsoft.com/office/drawing/2014/main" id="{F0751E44-6B04-44F8-88CE-417361D64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18" name="Text Box 7">
          <a:extLst>
            <a:ext uri="{FF2B5EF4-FFF2-40B4-BE49-F238E27FC236}">
              <a16:creationId xmlns:a16="http://schemas.microsoft.com/office/drawing/2014/main" id="{F3556A29-17C1-4538-8EEE-5F6A66ECE5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19" name="Text Box 7">
          <a:extLst>
            <a:ext uri="{FF2B5EF4-FFF2-40B4-BE49-F238E27FC236}">
              <a16:creationId xmlns:a16="http://schemas.microsoft.com/office/drawing/2014/main" id="{0DFDB25E-001C-46C9-938F-2BE7909FA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20" name="Text Box 7">
          <a:extLst>
            <a:ext uri="{FF2B5EF4-FFF2-40B4-BE49-F238E27FC236}">
              <a16:creationId xmlns:a16="http://schemas.microsoft.com/office/drawing/2014/main" id="{7AC8E5CF-4192-4427-B6D6-AAE25B908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21" name="Text Box 7">
          <a:extLst>
            <a:ext uri="{FF2B5EF4-FFF2-40B4-BE49-F238E27FC236}">
              <a16:creationId xmlns:a16="http://schemas.microsoft.com/office/drawing/2014/main" id="{7D5FA34E-D3CC-4F81-91A2-CD6E0E4CD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22" name="Text Box 7">
          <a:extLst>
            <a:ext uri="{FF2B5EF4-FFF2-40B4-BE49-F238E27FC236}">
              <a16:creationId xmlns:a16="http://schemas.microsoft.com/office/drawing/2014/main" id="{E1B42B14-6CAB-410C-8735-5B83CB87E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23" name="Text Box 7">
          <a:extLst>
            <a:ext uri="{FF2B5EF4-FFF2-40B4-BE49-F238E27FC236}">
              <a16:creationId xmlns:a16="http://schemas.microsoft.com/office/drawing/2014/main" id="{CA7BB3F2-057D-48F9-87B6-AA60EEB39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24" name="Text Box 7">
          <a:extLst>
            <a:ext uri="{FF2B5EF4-FFF2-40B4-BE49-F238E27FC236}">
              <a16:creationId xmlns:a16="http://schemas.microsoft.com/office/drawing/2014/main" id="{CC96E767-68DD-484E-A0DC-416D7A8BE5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25" name="Text Box 7">
          <a:extLst>
            <a:ext uri="{FF2B5EF4-FFF2-40B4-BE49-F238E27FC236}">
              <a16:creationId xmlns:a16="http://schemas.microsoft.com/office/drawing/2014/main" id="{1644E5A4-8941-4FF7-AA4E-1F0743EFE4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26" name="Text Box 7">
          <a:extLst>
            <a:ext uri="{FF2B5EF4-FFF2-40B4-BE49-F238E27FC236}">
              <a16:creationId xmlns:a16="http://schemas.microsoft.com/office/drawing/2014/main" id="{1F27BC98-6886-4932-8C72-DFDCA9B96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27" name="Text Box 7">
          <a:extLst>
            <a:ext uri="{FF2B5EF4-FFF2-40B4-BE49-F238E27FC236}">
              <a16:creationId xmlns:a16="http://schemas.microsoft.com/office/drawing/2014/main" id="{146208EA-A0CB-4DA3-BB78-1CD2BA06B6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28" name="Text Box 7">
          <a:extLst>
            <a:ext uri="{FF2B5EF4-FFF2-40B4-BE49-F238E27FC236}">
              <a16:creationId xmlns:a16="http://schemas.microsoft.com/office/drawing/2014/main" id="{4B16A132-4A39-4554-AF28-A443ED01D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29" name="Text Box 7">
          <a:extLst>
            <a:ext uri="{FF2B5EF4-FFF2-40B4-BE49-F238E27FC236}">
              <a16:creationId xmlns:a16="http://schemas.microsoft.com/office/drawing/2014/main" id="{ED4DBBD5-7ED3-4394-AC2C-A70061AC95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30" name="Text Box 7">
          <a:extLst>
            <a:ext uri="{FF2B5EF4-FFF2-40B4-BE49-F238E27FC236}">
              <a16:creationId xmlns:a16="http://schemas.microsoft.com/office/drawing/2014/main" id="{284E838A-9B66-4C19-B426-E1DEC1CBD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31" name="Text Box 7">
          <a:extLst>
            <a:ext uri="{FF2B5EF4-FFF2-40B4-BE49-F238E27FC236}">
              <a16:creationId xmlns:a16="http://schemas.microsoft.com/office/drawing/2014/main" id="{519110E5-9C11-4796-8EB0-8450BEB38A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32" name="Text Box 7">
          <a:extLst>
            <a:ext uri="{FF2B5EF4-FFF2-40B4-BE49-F238E27FC236}">
              <a16:creationId xmlns:a16="http://schemas.microsoft.com/office/drawing/2014/main" id="{303F6E85-A3AB-4C5B-929C-331A34355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33" name="Text Box 7">
          <a:extLst>
            <a:ext uri="{FF2B5EF4-FFF2-40B4-BE49-F238E27FC236}">
              <a16:creationId xmlns:a16="http://schemas.microsoft.com/office/drawing/2014/main" id="{89501F3B-0D0F-4137-8D8B-F3B4B6A7D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34" name="Text Box 7">
          <a:extLst>
            <a:ext uri="{FF2B5EF4-FFF2-40B4-BE49-F238E27FC236}">
              <a16:creationId xmlns:a16="http://schemas.microsoft.com/office/drawing/2014/main" id="{1FE695F8-911F-4C15-801E-19CCB561F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35" name="Text Box 7">
          <a:extLst>
            <a:ext uri="{FF2B5EF4-FFF2-40B4-BE49-F238E27FC236}">
              <a16:creationId xmlns:a16="http://schemas.microsoft.com/office/drawing/2014/main" id="{4AC7C630-9672-47AF-82C1-A6134C595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36" name="Text Box 7">
          <a:extLst>
            <a:ext uri="{FF2B5EF4-FFF2-40B4-BE49-F238E27FC236}">
              <a16:creationId xmlns:a16="http://schemas.microsoft.com/office/drawing/2014/main" id="{82B5E1D1-6D7E-4388-9B9E-08626D3F48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37" name="Text Box 7">
          <a:extLst>
            <a:ext uri="{FF2B5EF4-FFF2-40B4-BE49-F238E27FC236}">
              <a16:creationId xmlns:a16="http://schemas.microsoft.com/office/drawing/2014/main" id="{50337D8D-7F98-4D30-ADC7-F441CED5D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38" name="Text Box 7">
          <a:extLst>
            <a:ext uri="{FF2B5EF4-FFF2-40B4-BE49-F238E27FC236}">
              <a16:creationId xmlns:a16="http://schemas.microsoft.com/office/drawing/2014/main" id="{567B103B-0A4B-40A5-8C71-EFD2655FF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39" name="Text Box 7">
          <a:extLst>
            <a:ext uri="{FF2B5EF4-FFF2-40B4-BE49-F238E27FC236}">
              <a16:creationId xmlns:a16="http://schemas.microsoft.com/office/drawing/2014/main" id="{15F26DEB-F868-486B-9A8D-2356A61FBB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40" name="Text Box 7">
          <a:extLst>
            <a:ext uri="{FF2B5EF4-FFF2-40B4-BE49-F238E27FC236}">
              <a16:creationId xmlns:a16="http://schemas.microsoft.com/office/drawing/2014/main" id="{EB76F55E-54C2-4849-840D-08090E600B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41" name="Text Box 7">
          <a:extLst>
            <a:ext uri="{FF2B5EF4-FFF2-40B4-BE49-F238E27FC236}">
              <a16:creationId xmlns:a16="http://schemas.microsoft.com/office/drawing/2014/main" id="{F52ACBD7-DB2A-4552-9D5F-F2CF11CE8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42" name="Text Box 7">
          <a:extLst>
            <a:ext uri="{FF2B5EF4-FFF2-40B4-BE49-F238E27FC236}">
              <a16:creationId xmlns:a16="http://schemas.microsoft.com/office/drawing/2014/main" id="{CBA9B4C4-380C-46A0-BC7E-13EFCC394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43" name="Text Box 7">
          <a:extLst>
            <a:ext uri="{FF2B5EF4-FFF2-40B4-BE49-F238E27FC236}">
              <a16:creationId xmlns:a16="http://schemas.microsoft.com/office/drawing/2014/main" id="{6B5E1A66-409C-4576-B357-31B5E3193B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44" name="Text Box 7">
          <a:extLst>
            <a:ext uri="{FF2B5EF4-FFF2-40B4-BE49-F238E27FC236}">
              <a16:creationId xmlns:a16="http://schemas.microsoft.com/office/drawing/2014/main" id="{F6AF7880-A783-4046-804C-26BA4274BA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45" name="Text Box 7">
          <a:extLst>
            <a:ext uri="{FF2B5EF4-FFF2-40B4-BE49-F238E27FC236}">
              <a16:creationId xmlns:a16="http://schemas.microsoft.com/office/drawing/2014/main" id="{9D5AC521-9113-4292-A6E6-115989FFE7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46" name="Text Box 7">
          <a:extLst>
            <a:ext uri="{FF2B5EF4-FFF2-40B4-BE49-F238E27FC236}">
              <a16:creationId xmlns:a16="http://schemas.microsoft.com/office/drawing/2014/main" id="{FC353960-E1E5-4F7B-AF42-F4AAF21BD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47" name="Text Box 7">
          <a:extLst>
            <a:ext uri="{FF2B5EF4-FFF2-40B4-BE49-F238E27FC236}">
              <a16:creationId xmlns:a16="http://schemas.microsoft.com/office/drawing/2014/main" id="{F85181CA-42EF-410E-BB05-7A71E8701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48" name="Text Box 7">
          <a:extLst>
            <a:ext uri="{FF2B5EF4-FFF2-40B4-BE49-F238E27FC236}">
              <a16:creationId xmlns:a16="http://schemas.microsoft.com/office/drawing/2014/main" id="{95FBBAE0-FD3C-4D60-81E8-81213EDAB8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49" name="Text Box 7">
          <a:extLst>
            <a:ext uri="{FF2B5EF4-FFF2-40B4-BE49-F238E27FC236}">
              <a16:creationId xmlns:a16="http://schemas.microsoft.com/office/drawing/2014/main" id="{16ECD34B-10BA-43ED-94D1-AA240A383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50" name="Text Box 7">
          <a:extLst>
            <a:ext uri="{FF2B5EF4-FFF2-40B4-BE49-F238E27FC236}">
              <a16:creationId xmlns:a16="http://schemas.microsoft.com/office/drawing/2014/main" id="{57D698B7-B217-482A-BBBF-11148C5701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51" name="Text Box 7">
          <a:extLst>
            <a:ext uri="{FF2B5EF4-FFF2-40B4-BE49-F238E27FC236}">
              <a16:creationId xmlns:a16="http://schemas.microsoft.com/office/drawing/2014/main" id="{BF144644-F33A-4581-A9C9-0B7050C64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52" name="Text Box 7">
          <a:extLst>
            <a:ext uri="{FF2B5EF4-FFF2-40B4-BE49-F238E27FC236}">
              <a16:creationId xmlns:a16="http://schemas.microsoft.com/office/drawing/2014/main" id="{DACE695C-504E-4588-8733-FFECAFF488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53" name="Text Box 7">
          <a:extLst>
            <a:ext uri="{FF2B5EF4-FFF2-40B4-BE49-F238E27FC236}">
              <a16:creationId xmlns:a16="http://schemas.microsoft.com/office/drawing/2014/main" id="{DE4985CF-524D-453C-8E0A-BCC6B45E2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54" name="Text Box 7">
          <a:extLst>
            <a:ext uri="{FF2B5EF4-FFF2-40B4-BE49-F238E27FC236}">
              <a16:creationId xmlns:a16="http://schemas.microsoft.com/office/drawing/2014/main" id="{FC3C4B1A-F9E5-4F2C-B21A-286048BF91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55" name="Text Box 7">
          <a:extLst>
            <a:ext uri="{FF2B5EF4-FFF2-40B4-BE49-F238E27FC236}">
              <a16:creationId xmlns:a16="http://schemas.microsoft.com/office/drawing/2014/main" id="{4A89A006-5364-43AD-9142-FDA2F0117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56" name="Text Box 7">
          <a:extLst>
            <a:ext uri="{FF2B5EF4-FFF2-40B4-BE49-F238E27FC236}">
              <a16:creationId xmlns:a16="http://schemas.microsoft.com/office/drawing/2014/main" id="{55BC7784-7E79-48D7-BBE5-ACA0515B4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57" name="Text Box 7">
          <a:extLst>
            <a:ext uri="{FF2B5EF4-FFF2-40B4-BE49-F238E27FC236}">
              <a16:creationId xmlns:a16="http://schemas.microsoft.com/office/drawing/2014/main" id="{7F3A801B-7704-4EF0-B3D2-E005E90B11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58" name="Text Box 7">
          <a:extLst>
            <a:ext uri="{FF2B5EF4-FFF2-40B4-BE49-F238E27FC236}">
              <a16:creationId xmlns:a16="http://schemas.microsoft.com/office/drawing/2014/main" id="{73F3295C-1F6D-4724-BD14-B1A801D32F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59" name="Text Box 7">
          <a:extLst>
            <a:ext uri="{FF2B5EF4-FFF2-40B4-BE49-F238E27FC236}">
              <a16:creationId xmlns:a16="http://schemas.microsoft.com/office/drawing/2014/main" id="{1DEBDFA2-7A3B-4A1F-B37E-13C56D140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60" name="Text Box 7">
          <a:extLst>
            <a:ext uri="{FF2B5EF4-FFF2-40B4-BE49-F238E27FC236}">
              <a16:creationId xmlns:a16="http://schemas.microsoft.com/office/drawing/2014/main" id="{44DF28F3-78F9-4E49-A40E-C6C6729949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61" name="Text Box 7">
          <a:extLst>
            <a:ext uri="{FF2B5EF4-FFF2-40B4-BE49-F238E27FC236}">
              <a16:creationId xmlns:a16="http://schemas.microsoft.com/office/drawing/2014/main" id="{D5EB0C62-0332-4B55-A649-ED7193B660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62" name="Text Box 7">
          <a:extLst>
            <a:ext uri="{FF2B5EF4-FFF2-40B4-BE49-F238E27FC236}">
              <a16:creationId xmlns:a16="http://schemas.microsoft.com/office/drawing/2014/main" id="{4299BA5C-DC44-497F-A196-2531D1CCD6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63" name="Text Box 7">
          <a:extLst>
            <a:ext uri="{FF2B5EF4-FFF2-40B4-BE49-F238E27FC236}">
              <a16:creationId xmlns:a16="http://schemas.microsoft.com/office/drawing/2014/main" id="{FE5D96C3-8FD5-4584-AAE4-A1C35D2B3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64" name="Text Box 7">
          <a:extLst>
            <a:ext uri="{FF2B5EF4-FFF2-40B4-BE49-F238E27FC236}">
              <a16:creationId xmlns:a16="http://schemas.microsoft.com/office/drawing/2014/main" id="{3908B636-24B4-47A0-BD8B-0BE628793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65" name="Text Box 7">
          <a:extLst>
            <a:ext uri="{FF2B5EF4-FFF2-40B4-BE49-F238E27FC236}">
              <a16:creationId xmlns:a16="http://schemas.microsoft.com/office/drawing/2014/main" id="{1B2A96AD-F88F-4C91-A141-5BB9FD0D9F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66" name="Text Box 7">
          <a:extLst>
            <a:ext uri="{FF2B5EF4-FFF2-40B4-BE49-F238E27FC236}">
              <a16:creationId xmlns:a16="http://schemas.microsoft.com/office/drawing/2014/main" id="{B4E28A3F-E39E-4AC1-A1AB-FD06D96A58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67" name="Text Box 7">
          <a:extLst>
            <a:ext uri="{FF2B5EF4-FFF2-40B4-BE49-F238E27FC236}">
              <a16:creationId xmlns:a16="http://schemas.microsoft.com/office/drawing/2014/main" id="{C1AAF989-73C3-4441-A480-E2D7DE84E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68" name="Text Box 7">
          <a:extLst>
            <a:ext uri="{FF2B5EF4-FFF2-40B4-BE49-F238E27FC236}">
              <a16:creationId xmlns:a16="http://schemas.microsoft.com/office/drawing/2014/main" id="{B11723F2-3390-4546-BB05-B7C47A86D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69" name="Text Box 7">
          <a:extLst>
            <a:ext uri="{FF2B5EF4-FFF2-40B4-BE49-F238E27FC236}">
              <a16:creationId xmlns:a16="http://schemas.microsoft.com/office/drawing/2014/main" id="{C9B94304-808C-4A1C-8767-D9C0A1ACC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70" name="Text Box 7">
          <a:extLst>
            <a:ext uri="{FF2B5EF4-FFF2-40B4-BE49-F238E27FC236}">
              <a16:creationId xmlns:a16="http://schemas.microsoft.com/office/drawing/2014/main" id="{08E471D3-78C8-4BF1-A031-25EB886A9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71" name="Text Box 7">
          <a:extLst>
            <a:ext uri="{FF2B5EF4-FFF2-40B4-BE49-F238E27FC236}">
              <a16:creationId xmlns:a16="http://schemas.microsoft.com/office/drawing/2014/main" id="{6C1A1E6D-EE7D-4AAE-8456-E6930617DC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72" name="Text Box 7">
          <a:extLst>
            <a:ext uri="{FF2B5EF4-FFF2-40B4-BE49-F238E27FC236}">
              <a16:creationId xmlns:a16="http://schemas.microsoft.com/office/drawing/2014/main" id="{581797C0-7B55-443C-ACC9-6C4B247A7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73" name="Text Box 7">
          <a:extLst>
            <a:ext uri="{FF2B5EF4-FFF2-40B4-BE49-F238E27FC236}">
              <a16:creationId xmlns:a16="http://schemas.microsoft.com/office/drawing/2014/main" id="{4D9AB4FF-E454-47B2-937C-AE7EA66399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74" name="Text Box 7">
          <a:extLst>
            <a:ext uri="{FF2B5EF4-FFF2-40B4-BE49-F238E27FC236}">
              <a16:creationId xmlns:a16="http://schemas.microsoft.com/office/drawing/2014/main" id="{73D5DD71-4F59-4E62-95EC-358F722357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75" name="Text Box 7">
          <a:extLst>
            <a:ext uri="{FF2B5EF4-FFF2-40B4-BE49-F238E27FC236}">
              <a16:creationId xmlns:a16="http://schemas.microsoft.com/office/drawing/2014/main" id="{A01A2A5A-45AE-4E0D-A097-6129A1054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76" name="Text Box 7">
          <a:extLst>
            <a:ext uri="{FF2B5EF4-FFF2-40B4-BE49-F238E27FC236}">
              <a16:creationId xmlns:a16="http://schemas.microsoft.com/office/drawing/2014/main" id="{1AADF2FC-D1E5-4172-984D-1F77C4E4E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77" name="Text Box 7">
          <a:extLst>
            <a:ext uri="{FF2B5EF4-FFF2-40B4-BE49-F238E27FC236}">
              <a16:creationId xmlns:a16="http://schemas.microsoft.com/office/drawing/2014/main" id="{F13A8F79-AD8B-42E5-8C8C-85930147B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78" name="Text Box 7">
          <a:extLst>
            <a:ext uri="{FF2B5EF4-FFF2-40B4-BE49-F238E27FC236}">
              <a16:creationId xmlns:a16="http://schemas.microsoft.com/office/drawing/2014/main" id="{6EF31637-7AF8-4823-9C99-1B9FABF466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79" name="Text Box 7">
          <a:extLst>
            <a:ext uri="{FF2B5EF4-FFF2-40B4-BE49-F238E27FC236}">
              <a16:creationId xmlns:a16="http://schemas.microsoft.com/office/drawing/2014/main" id="{9287EEC7-23DF-4D33-8188-395779609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80" name="Text Box 7">
          <a:extLst>
            <a:ext uri="{FF2B5EF4-FFF2-40B4-BE49-F238E27FC236}">
              <a16:creationId xmlns:a16="http://schemas.microsoft.com/office/drawing/2014/main" id="{EA4577DB-EF67-4142-B5D3-F343746DA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81" name="Text Box 7">
          <a:extLst>
            <a:ext uri="{FF2B5EF4-FFF2-40B4-BE49-F238E27FC236}">
              <a16:creationId xmlns:a16="http://schemas.microsoft.com/office/drawing/2014/main" id="{88D285AB-ED0A-43BB-8168-35B44DDE3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82" name="Text Box 7">
          <a:extLst>
            <a:ext uri="{FF2B5EF4-FFF2-40B4-BE49-F238E27FC236}">
              <a16:creationId xmlns:a16="http://schemas.microsoft.com/office/drawing/2014/main" id="{A6ABE580-A540-44E6-81B8-DCAF99261F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83" name="Text Box 7">
          <a:extLst>
            <a:ext uri="{FF2B5EF4-FFF2-40B4-BE49-F238E27FC236}">
              <a16:creationId xmlns:a16="http://schemas.microsoft.com/office/drawing/2014/main" id="{1E48C1EA-5536-4721-BA5B-E4F3EA41A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84" name="Text Box 7">
          <a:extLst>
            <a:ext uri="{FF2B5EF4-FFF2-40B4-BE49-F238E27FC236}">
              <a16:creationId xmlns:a16="http://schemas.microsoft.com/office/drawing/2014/main" id="{7232BBBB-3427-442A-B90E-1BFB6CC79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85" name="Text Box 7">
          <a:extLst>
            <a:ext uri="{FF2B5EF4-FFF2-40B4-BE49-F238E27FC236}">
              <a16:creationId xmlns:a16="http://schemas.microsoft.com/office/drawing/2014/main" id="{9B8E44CE-F1DB-407C-A269-DF6FE4D3F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86" name="Text Box 7">
          <a:extLst>
            <a:ext uri="{FF2B5EF4-FFF2-40B4-BE49-F238E27FC236}">
              <a16:creationId xmlns:a16="http://schemas.microsoft.com/office/drawing/2014/main" id="{DD0F7742-47C5-41F4-B5FF-8A91B719F2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87" name="Text Box 7">
          <a:extLst>
            <a:ext uri="{FF2B5EF4-FFF2-40B4-BE49-F238E27FC236}">
              <a16:creationId xmlns:a16="http://schemas.microsoft.com/office/drawing/2014/main" id="{BAC44FBA-A6B5-4EAE-9B28-816CD5A50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88" name="Text Box 7">
          <a:extLst>
            <a:ext uri="{FF2B5EF4-FFF2-40B4-BE49-F238E27FC236}">
              <a16:creationId xmlns:a16="http://schemas.microsoft.com/office/drawing/2014/main" id="{C4EF21F5-0FD0-4A89-BF1D-7D2E8F39F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89" name="Text Box 7">
          <a:extLst>
            <a:ext uri="{FF2B5EF4-FFF2-40B4-BE49-F238E27FC236}">
              <a16:creationId xmlns:a16="http://schemas.microsoft.com/office/drawing/2014/main" id="{D5773B02-0BE4-413E-A4AA-C81A5B977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90" name="Text Box 7">
          <a:extLst>
            <a:ext uri="{FF2B5EF4-FFF2-40B4-BE49-F238E27FC236}">
              <a16:creationId xmlns:a16="http://schemas.microsoft.com/office/drawing/2014/main" id="{A8C4FB4F-E2C6-4607-8E8C-DCF83E252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91" name="Text Box 7">
          <a:extLst>
            <a:ext uri="{FF2B5EF4-FFF2-40B4-BE49-F238E27FC236}">
              <a16:creationId xmlns:a16="http://schemas.microsoft.com/office/drawing/2014/main" id="{8455DD0A-1614-40D7-ACA9-252C27EE8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92" name="Text Box 7">
          <a:extLst>
            <a:ext uri="{FF2B5EF4-FFF2-40B4-BE49-F238E27FC236}">
              <a16:creationId xmlns:a16="http://schemas.microsoft.com/office/drawing/2014/main" id="{4026911B-9251-4F59-B7A0-C86FEB89BD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93" name="Text Box 7">
          <a:extLst>
            <a:ext uri="{FF2B5EF4-FFF2-40B4-BE49-F238E27FC236}">
              <a16:creationId xmlns:a16="http://schemas.microsoft.com/office/drawing/2014/main" id="{71C09813-836E-47B3-A8D6-F97C516C4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94" name="Text Box 7">
          <a:extLst>
            <a:ext uri="{FF2B5EF4-FFF2-40B4-BE49-F238E27FC236}">
              <a16:creationId xmlns:a16="http://schemas.microsoft.com/office/drawing/2014/main" id="{CFE0A63E-05A8-4B98-BBB3-1B41D36A0C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95" name="Text Box 7">
          <a:extLst>
            <a:ext uri="{FF2B5EF4-FFF2-40B4-BE49-F238E27FC236}">
              <a16:creationId xmlns:a16="http://schemas.microsoft.com/office/drawing/2014/main" id="{9E1FE83B-8359-4A39-8622-A18F06265F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96" name="Text Box 7">
          <a:extLst>
            <a:ext uri="{FF2B5EF4-FFF2-40B4-BE49-F238E27FC236}">
              <a16:creationId xmlns:a16="http://schemas.microsoft.com/office/drawing/2014/main" id="{B51C0542-9E89-45F2-A1D8-4D76F9E77C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97" name="Text Box 7">
          <a:extLst>
            <a:ext uri="{FF2B5EF4-FFF2-40B4-BE49-F238E27FC236}">
              <a16:creationId xmlns:a16="http://schemas.microsoft.com/office/drawing/2014/main" id="{B0DC5E60-5A37-412C-944D-8E9B03045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98" name="Text Box 7">
          <a:extLst>
            <a:ext uri="{FF2B5EF4-FFF2-40B4-BE49-F238E27FC236}">
              <a16:creationId xmlns:a16="http://schemas.microsoft.com/office/drawing/2014/main" id="{951AACEE-F403-4BFC-9FFE-C3CCC5CF9A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4999" name="Text Box 7">
          <a:extLst>
            <a:ext uri="{FF2B5EF4-FFF2-40B4-BE49-F238E27FC236}">
              <a16:creationId xmlns:a16="http://schemas.microsoft.com/office/drawing/2014/main" id="{88DE8B3E-1AB9-46B8-8BF4-42067A82C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000" name="Text Box 7">
          <a:extLst>
            <a:ext uri="{FF2B5EF4-FFF2-40B4-BE49-F238E27FC236}">
              <a16:creationId xmlns:a16="http://schemas.microsoft.com/office/drawing/2014/main" id="{7AD5CC15-C263-40A1-AD53-FFF196962A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001" name="Text Box 7">
          <a:extLst>
            <a:ext uri="{FF2B5EF4-FFF2-40B4-BE49-F238E27FC236}">
              <a16:creationId xmlns:a16="http://schemas.microsoft.com/office/drawing/2014/main" id="{A55DAD2B-6625-4228-883F-2FC025E2E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002" name="Text Box 7">
          <a:extLst>
            <a:ext uri="{FF2B5EF4-FFF2-40B4-BE49-F238E27FC236}">
              <a16:creationId xmlns:a16="http://schemas.microsoft.com/office/drawing/2014/main" id="{2AA00E83-FBE1-4799-986D-E9561E16F7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003" name="Text Box 7">
          <a:extLst>
            <a:ext uri="{FF2B5EF4-FFF2-40B4-BE49-F238E27FC236}">
              <a16:creationId xmlns:a16="http://schemas.microsoft.com/office/drawing/2014/main" id="{49861001-9FCD-4E7D-9020-0B6D3765A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004" name="Text Box 7">
          <a:extLst>
            <a:ext uri="{FF2B5EF4-FFF2-40B4-BE49-F238E27FC236}">
              <a16:creationId xmlns:a16="http://schemas.microsoft.com/office/drawing/2014/main" id="{074ACB05-B390-4170-BEAB-6477A6409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005" name="Text Box 7">
          <a:extLst>
            <a:ext uri="{FF2B5EF4-FFF2-40B4-BE49-F238E27FC236}">
              <a16:creationId xmlns:a16="http://schemas.microsoft.com/office/drawing/2014/main" id="{3AD06829-2C60-42A5-926B-4305BCC3E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006" name="Text Box 7">
          <a:extLst>
            <a:ext uri="{FF2B5EF4-FFF2-40B4-BE49-F238E27FC236}">
              <a16:creationId xmlns:a16="http://schemas.microsoft.com/office/drawing/2014/main" id="{66678CC2-8406-4AFF-8D2C-E5F04AF01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007" name="Text Box 7">
          <a:extLst>
            <a:ext uri="{FF2B5EF4-FFF2-40B4-BE49-F238E27FC236}">
              <a16:creationId xmlns:a16="http://schemas.microsoft.com/office/drawing/2014/main" id="{333A3BF0-C98C-4E71-80EA-FE4DAF9F6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008" name="Text Box 7">
          <a:extLst>
            <a:ext uri="{FF2B5EF4-FFF2-40B4-BE49-F238E27FC236}">
              <a16:creationId xmlns:a16="http://schemas.microsoft.com/office/drawing/2014/main" id="{A38DE34A-D56C-46C8-93DC-4D8009A97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5009" name="Text Box 7">
          <a:extLst>
            <a:ext uri="{FF2B5EF4-FFF2-40B4-BE49-F238E27FC236}">
              <a16:creationId xmlns:a16="http://schemas.microsoft.com/office/drawing/2014/main" id="{6ED6FB04-E6D0-4915-9AE2-DA898F35B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10" name="Text Box 7">
          <a:extLst>
            <a:ext uri="{FF2B5EF4-FFF2-40B4-BE49-F238E27FC236}">
              <a16:creationId xmlns:a16="http://schemas.microsoft.com/office/drawing/2014/main" id="{F13A460E-5F77-484B-9085-1486F2137F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11" name="Text Box 7">
          <a:extLst>
            <a:ext uri="{FF2B5EF4-FFF2-40B4-BE49-F238E27FC236}">
              <a16:creationId xmlns:a16="http://schemas.microsoft.com/office/drawing/2014/main" id="{7CEBBF6A-3DDF-4BC8-B7B5-CC6AEF3B6B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12" name="Text Box 7">
          <a:extLst>
            <a:ext uri="{FF2B5EF4-FFF2-40B4-BE49-F238E27FC236}">
              <a16:creationId xmlns:a16="http://schemas.microsoft.com/office/drawing/2014/main" id="{C43888BC-7D11-40B0-8E60-CE5FDBA8D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13" name="Text Box 7">
          <a:extLst>
            <a:ext uri="{FF2B5EF4-FFF2-40B4-BE49-F238E27FC236}">
              <a16:creationId xmlns:a16="http://schemas.microsoft.com/office/drawing/2014/main" id="{2485F43B-21AE-4165-8DF4-34B18F822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14" name="Text Box 7">
          <a:extLst>
            <a:ext uri="{FF2B5EF4-FFF2-40B4-BE49-F238E27FC236}">
              <a16:creationId xmlns:a16="http://schemas.microsoft.com/office/drawing/2014/main" id="{1A80677E-4C73-4729-AB6F-62CBDC5733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15" name="Text Box 7">
          <a:extLst>
            <a:ext uri="{FF2B5EF4-FFF2-40B4-BE49-F238E27FC236}">
              <a16:creationId xmlns:a16="http://schemas.microsoft.com/office/drawing/2014/main" id="{F63087D1-BD39-4D2C-91D0-72BAF53D40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16" name="Text Box 7">
          <a:extLst>
            <a:ext uri="{FF2B5EF4-FFF2-40B4-BE49-F238E27FC236}">
              <a16:creationId xmlns:a16="http://schemas.microsoft.com/office/drawing/2014/main" id="{003B19F7-F2E5-4948-AE63-D18AFD16E6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17" name="Text Box 7">
          <a:extLst>
            <a:ext uri="{FF2B5EF4-FFF2-40B4-BE49-F238E27FC236}">
              <a16:creationId xmlns:a16="http://schemas.microsoft.com/office/drawing/2014/main" id="{D266296A-90C4-4D33-AA39-16B0739F3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18" name="Text Box 7">
          <a:extLst>
            <a:ext uri="{FF2B5EF4-FFF2-40B4-BE49-F238E27FC236}">
              <a16:creationId xmlns:a16="http://schemas.microsoft.com/office/drawing/2014/main" id="{0DF1CD65-56F5-4170-90C8-923982381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19" name="Text Box 7">
          <a:extLst>
            <a:ext uri="{FF2B5EF4-FFF2-40B4-BE49-F238E27FC236}">
              <a16:creationId xmlns:a16="http://schemas.microsoft.com/office/drawing/2014/main" id="{23A1C888-7D87-4127-9B43-1F3526F2A0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20" name="Text Box 7">
          <a:extLst>
            <a:ext uri="{FF2B5EF4-FFF2-40B4-BE49-F238E27FC236}">
              <a16:creationId xmlns:a16="http://schemas.microsoft.com/office/drawing/2014/main" id="{3D88C16A-EA3C-458A-ACAF-E84D9143A7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21" name="Text Box 7">
          <a:extLst>
            <a:ext uri="{FF2B5EF4-FFF2-40B4-BE49-F238E27FC236}">
              <a16:creationId xmlns:a16="http://schemas.microsoft.com/office/drawing/2014/main" id="{97F34490-4C1B-438D-BB12-CF3F34EB3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22" name="Text Box 7">
          <a:extLst>
            <a:ext uri="{FF2B5EF4-FFF2-40B4-BE49-F238E27FC236}">
              <a16:creationId xmlns:a16="http://schemas.microsoft.com/office/drawing/2014/main" id="{74123DE6-5970-4D7D-874C-82C87A1284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23" name="Text Box 7">
          <a:extLst>
            <a:ext uri="{FF2B5EF4-FFF2-40B4-BE49-F238E27FC236}">
              <a16:creationId xmlns:a16="http://schemas.microsoft.com/office/drawing/2014/main" id="{11D6D24F-D4CE-44DB-A02B-6E908B2FEE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24" name="Text Box 7">
          <a:extLst>
            <a:ext uri="{FF2B5EF4-FFF2-40B4-BE49-F238E27FC236}">
              <a16:creationId xmlns:a16="http://schemas.microsoft.com/office/drawing/2014/main" id="{72D716F6-F040-411A-A2D0-E4F8811902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25" name="Text Box 7">
          <a:extLst>
            <a:ext uri="{FF2B5EF4-FFF2-40B4-BE49-F238E27FC236}">
              <a16:creationId xmlns:a16="http://schemas.microsoft.com/office/drawing/2014/main" id="{6250E113-D62E-4A4B-822D-7E6E17AC8A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26" name="Text Box 7">
          <a:extLst>
            <a:ext uri="{FF2B5EF4-FFF2-40B4-BE49-F238E27FC236}">
              <a16:creationId xmlns:a16="http://schemas.microsoft.com/office/drawing/2014/main" id="{E0753E23-14D2-4628-A862-8C7C1BF3D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27" name="Text Box 7">
          <a:extLst>
            <a:ext uri="{FF2B5EF4-FFF2-40B4-BE49-F238E27FC236}">
              <a16:creationId xmlns:a16="http://schemas.microsoft.com/office/drawing/2014/main" id="{FC0947EA-7A1F-469F-AD75-3F062F7A4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28" name="Text Box 7">
          <a:extLst>
            <a:ext uri="{FF2B5EF4-FFF2-40B4-BE49-F238E27FC236}">
              <a16:creationId xmlns:a16="http://schemas.microsoft.com/office/drawing/2014/main" id="{BB45081C-BF10-4147-B03D-538118D49C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29" name="Text Box 7">
          <a:extLst>
            <a:ext uri="{FF2B5EF4-FFF2-40B4-BE49-F238E27FC236}">
              <a16:creationId xmlns:a16="http://schemas.microsoft.com/office/drawing/2014/main" id="{8A5C1646-E6F9-4DFA-9CEB-BE14CADE5E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30" name="Text Box 7">
          <a:extLst>
            <a:ext uri="{FF2B5EF4-FFF2-40B4-BE49-F238E27FC236}">
              <a16:creationId xmlns:a16="http://schemas.microsoft.com/office/drawing/2014/main" id="{34475A2C-4D87-40B2-9A48-AE501FBD3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31" name="Text Box 7">
          <a:extLst>
            <a:ext uri="{FF2B5EF4-FFF2-40B4-BE49-F238E27FC236}">
              <a16:creationId xmlns:a16="http://schemas.microsoft.com/office/drawing/2014/main" id="{AAABE0B7-BCAA-463D-B46B-8CA1E725D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32" name="Text Box 7">
          <a:extLst>
            <a:ext uri="{FF2B5EF4-FFF2-40B4-BE49-F238E27FC236}">
              <a16:creationId xmlns:a16="http://schemas.microsoft.com/office/drawing/2014/main" id="{838708E5-CC23-42CE-B160-9209FEAAEC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33" name="Text Box 7">
          <a:extLst>
            <a:ext uri="{FF2B5EF4-FFF2-40B4-BE49-F238E27FC236}">
              <a16:creationId xmlns:a16="http://schemas.microsoft.com/office/drawing/2014/main" id="{DCADC1B5-B739-4151-B7FC-33226E60D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34" name="Text Box 7">
          <a:extLst>
            <a:ext uri="{FF2B5EF4-FFF2-40B4-BE49-F238E27FC236}">
              <a16:creationId xmlns:a16="http://schemas.microsoft.com/office/drawing/2014/main" id="{583D2CD2-ACDA-4E35-A285-40E7341027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35" name="Text Box 7">
          <a:extLst>
            <a:ext uri="{FF2B5EF4-FFF2-40B4-BE49-F238E27FC236}">
              <a16:creationId xmlns:a16="http://schemas.microsoft.com/office/drawing/2014/main" id="{87AC6DF8-A67D-4D93-9374-0852AA28F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36" name="Text Box 7">
          <a:extLst>
            <a:ext uri="{FF2B5EF4-FFF2-40B4-BE49-F238E27FC236}">
              <a16:creationId xmlns:a16="http://schemas.microsoft.com/office/drawing/2014/main" id="{F68D329E-2B7B-4D41-9129-0277A2DAE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37" name="Text Box 7">
          <a:extLst>
            <a:ext uri="{FF2B5EF4-FFF2-40B4-BE49-F238E27FC236}">
              <a16:creationId xmlns:a16="http://schemas.microsoft.com/office/drawing/2014/main" id="{86DD092D-88BB-4A32-9589-6ABAFFFE2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38" name="Text Box 7">
          <a:extLst>
            <a:ext uri="{FF2B5EF4-FFF2-40B4-BE49-F238E27FC236}">
              <a16:creationId xmlns:a16="http://schemas.microsoft.com/office/drawing/2014/main" id="{4A36DCB5-07F0-4F71-9844-BBCDBEC32A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39" name="Text Box 7">
          <a:extLst>
            <a:ext uri="{FF2B5EF4-FFF2-40B4-BE49-F238E27FC236}">
              <a16:creationId xmlns:a16="http://schemas.microsoft.com/office/drawing/2014/main" id="{C2A6BC6F-2951-46DD-85A9-803F508A70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40" name="Text Box 7">
          <a:extLst>
            <a:ext uri="{FF2B5EF4-FFF2-40B4-BE49-F238E27FC236}">
              <a16:creationId xmlns:a16="http://schemas.microsoft.com/office/drawing/2014/main" id="{E5D08506-40F2-479B-9BD2-AD0170BB0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41" name="Text Box 7">
          <a:extLst>
            <a:ext uri="{FF2B5EF4-FFF2-40B4-BE49-F238E27FC236}">
              <a16:creationId xmlns:a16="http://schemas.microsoft.com/office/drawing/2014/main" id="{3425A9CE-E8F6-4293-A71B-E2162141E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42" name="Text Box 7">
          <a:extLst>
            <a:ext uri="{FF2B5EF4-FFF2-40B4-BE49-F238E27FC236}">
              <a16:creationId xmlns:a16="http://schemas.microsoft.com/office/drawing/2014/main" id="{7E886A9B-0E27-4293-A5E7-574F58586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43" name="Text Box 7">
          <a:extLst>
            <a:ext uri="{FF2B5EF4-FFF2-40B4-BE49-F238E27FC236}">
              <a16:creationId xmlns:a16="http://schemas.microsoft.com/office/drawing/2014/main" id="{4A7C40B3-2DE3-48C8-9944-AA183F592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44" name="Text Box 7">
          <a:extLst>
            <a:ext uri="{FF2B5EF4-FFF2-40B4-BE49-F238E27FC236}">
              <a16:creationId xmlns:a16="http://schemas.microsoft.com/office/drawing/2014/main" id="{2D33A9B7-A9E6-4B4E-844D-C40E0CDF7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45" name="Text Box 7">
          <a:extLst>
            <a:ext uri="{FF2B5EF4-FFF2-40B4-BE49-F238E27FC236}">
              <a16:creationId xmlns:a16="http://schemas.microsoft.com/office/drawing/2014/main" id="{D645F994-EAF9-4A2D-8DC3-A1BAB40D5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46" name="Text Box 7">
          <a:extLst>
            <a:ext uri="{FF2B5EF4-FFF2-40B4-BE49-F238E27FC236}">
              <a16:creationId xmlns:a16="http://schemas.microsoft.com/office/drawing/2014/main" id="{D9DA61B4-DB44-4265-91DF-C127549D6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47" name="Text Box 7">
          <a:extLst>
            <a:ext uri="{FF2B5EF4-FFF2-40B4-BE49-F238E27FC236}">
              <a16:creationId xmlns:a16="http://schemas.microsoft.com/office/drawing/2014/main" id="{1F50CFF1-EC73-4A2A-B2A1-796698C1A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48" name="Text Box 7">
          <a:extLst>
            <a:ext uri="{FF2B5EF4-FFF2-40B4-BE49-F238E27FC236}">
              <a16:creationId xmlns:a16="http://schemas.microsoft.com/office/drawing/2014/main" id="{9BBBDF09-C7FB-4733-A018-8D46C69783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49" name="Text Box 7">
          <a:extLst>
            <a:ext uri="{FF2B5EF4-FFF2-40B4-BE49-F238E27FC236}">
              <a16:creationId xmlns:a16="http://schemas.microsoft.com/office/drawing/2014/main" id="{91AE4CAA-D343-4DAC-9ECB-61629930A7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50" name="Text Box 7">
          <a:extLst>
            <a:ext uri="{FF2B5EF4-FFF2-40B4-BE49-F238E27FC236}">
              <a16:creationId xmlns:a16="http://schemas.microsoft.com/office/drawing/2014/main" id="{0A2754D2-B75D-4A49-BF0D-4851D8D799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51" name="Text Box 7">
          <a:extLst>
            <a:ext uri="{FF2B5EF4-FFF2-40B4-BE49-F238E27FC236}">
              <a16:creationId xmlns:a16="http://schemas.microsoft.com/office/drawing/2014/main" id="{0D5647C2-8677-43F2-AC4F-EA05DF401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52" name="Text Box 7">
          <a:extLst>
            <a:ext uri="{FF2B5EF4-FFF2-40B4-BE49-F238E27FC236}">
              <a16:creationId xmlns:a16="http://schemas.microsoft.com/office/drawing/2014/main" id="{0EA9BA87-A2A3-4A7D-8830-3ACB05194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53" name="Text Box 7">
          <a:extLst>
            <a:ext uri="{FF2B5EF4-FFF2-40B4-BE49-F238E27FC236}">
              <a16:creationId xmlns:a16="http://schemas.microsoft.com/office/drawing/2014/main" id="{2A9B1FBB-0E89-4553-B0BC-0D4F6E7836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54" name="Text Box 7">
          <a:extLst>
            <a:ext uri="{FF2B5EF4-FFF2-40B4-BE49-F238E27FC236}">
              <a16:creationId xmlns:a16="http://schemas.microsoft.com/office/drawing/2014/main" id="{FFE13ED5-3DE7-4513-ACC9-ABEFCEBDA6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55" name="Text Box 7">
          <a:extLst>
            <a:ext uri="{FF2B5EF4-FFF2-40B4-BE49-F238E27FC236}">
              <a16:creationId xmlns:a16="http://schemas.microsoft.com/office/drawing/2014/main" id="{6804189F-673F-47E8-A988-8EC8B6EBAE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56" name="Text Box 7">
          <a:extLst>
            <a:ext uri="{FF2B5EF4-FFF2-40B4-BE49-F238E27FC236}">
              <a16:creationId xmlns:a16="http://schemas.microsoft.com/office/drawing/2014/main" id="{A8E47176-421F-4A79-9433-99CAA052F7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57" name="Text Box 7">
          <a:extLst>
            <a:ext uri="{FF2B5EF4-FFF2-40B4-BE49-F238E27FC236}">
              <a16:creationId xmlns:a16="http://schemas.microsoft.com/office/drawing/2014/main" id="{EDD3F7DD-03BC-4008-9EA7-C358A1D91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58" name="Text Box 7">
          <a:extLst>
            <a:ext uri="{FF2B5EF4-FFF2-40B4-BE49-F238E27FC236}">
              <a16:creationId xmlns:a16="http://schemas.microsoft.com/office/drawing/2014/main" id="{D5B85E30-E8F6-4A5C-82C8-E72582C361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59" name="Text Box 7">
          <a:extLst>
            <a:ext uri="{FF2B5EF4-FFF2-40B4-BE49-F238E27FC236}">
              <a16:creationId xmlns:a16="http://schemas.microsoft.com/office/drawing/2014/main" id="{EEA6292C-8A7B-4295-A6EF-35C94C0A7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60" name="Text Box 7">
          <a:extLst>
            <a:ext uri="{FF2B5EF4-FFF2-40B4-BE49-F238E27FC236}">
              <a16:creationId xmlns:a16="http://schemas.microsoft.com/office/drawing/2014/main" id="{522A783C-8D68-4281-B392-BF47153EE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61" name="Text Box 7">
          <a:extLst>
            <a:ext uri="{FF2B5EF4-FFF2-40B4-BE49-F238E27FC236}">
              <a16:creationId xmlns:a16="http://schemas.microsoft.com/office/drawing/2014/main" id="{2FC628A5-2544-4E62-A4A6-B749217932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62" name="Text Box 7">
          <a:extLst>
            <a:ext uri="{FF2B5EF4-FFF2-40B4-BE49-F238E27FC236}">
              <a16:creationId xmlns:a16="http://schemas.microsoft.com/office/drawing/2014/main" id="{AE78F723-1412-4BB1-8B6E-13664D24E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63" name="Text Box 7">
          <a:extLst>
            <a:ext uri="{FF2B5EF4-FFF2-40B4-BE49-F238E27FC236}">
              <a16:creationId xmlns:a16="http://schemas.microsoft.com/office/drawing/2014/main" id="{8A794F67-4289-430C-BB0E-288F81B35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64" name="Text Box 7">
          <a:extLst>
            <a:ext uri="{FF2B5EF4-FFF2-40B4-BE49-F238E27FC236}">
              <a16:creationId xmlns:a16="http://schemas.microsoft.com/office/drawing/2014/main" id="{B9672E87-CAA4-4385-BFF0-6E0510A7D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65" name="Text Box 7">
          <a:extLst>
            <a:ext uri="{FF2B5EF4-FFF2-40B4-BE49-F238E27FC236}">
              <a16:creationId xmlns:a16="http://schemas.microsoft.com/office/drawing/2014/main" id="{9C2FFE12-E0BF-4990-A3CF-E81DF7ECFB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66" name="Text Box 7">
          <a:extLst>
            <a:ext uri="{FF2B5EF4-FFF2-40B4-BE49-F238E27FC236}">
              <a16:creationId xmlns:a16="http://schemas.microsoft.com/office/drawing/2014/main" id="{6C2407AA-17C3-4477-9A5A-4431F35EF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67" name="Text Box 7">
          <a:extLst>
            <a:ext uri="{FF2B5EF4-FFF2-40B4-BE49-F238E27FC236}">
              <a16:creationId xmlns:a16="http://schemas.microsoft.com/office/drawing/2014/main" id="{5EBD7AAA-6DFF-4DDD-8A7C-F9A2FB627E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68" name="Text Box 7">
          <a:extLst>
            <a:ext uri="{FF2B5EF4-FFF2-40B4-BE49-F238E27FC236}">
              <a16:creationId xmlns:a16="http://schemas.microsoft.com/office/drawing/2014/main" id="{E33CDB44-4E98-4BEF-BF2D-28211E555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69" name="Text Box 7">
          <a:extLst>
            <a:ext uri="{FF2B5EF4-FFF2-40B4-BE49-F238E27FC236}">
              <a16:creationId xmlns:a16="http://schemas.microsoft.com/office/drawing/2014/main" id="{66C39CE9-4576-4032-AEAF-CB9D6542D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70" name="Text Box 7">
          <a:extLst>
            <a:ext uri="{FF2B5EF4-FFF2-40B4-BE49-F238E27FC236}">
              <a16:creationId xmlns:a16="http://schemas.microsoft.com/office/drawing/2014/main" id="{EC954C68-51F2-43E2-B569-F10F22B71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71" name="Text Box 7">
          <a:extLst>
            <a:ext uri="{FF2B5EF4-FFF2-40B4-BE49-F238E27FC236}">
              <a16:creationId xmlns:a16="http://schemas.microsoft.com/office/drawing/2014/main" id="{073C19B3-2A79-405A-8090-EF5FB9823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72" name="Text Box 7">
          <a:extLst>
            <a:ext uri="{FF2B5EF4-FFF2-40B4-BE49-F238E27FC236}">
              <a16:creationId xmlns:a16="http://schemas.microsoft.com/office/drawing/2014/main" id="{3F0C4B1D-743E-4809-9F83-1ED6314A7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73" name="Text Box 7">
          <a:extLst>
            <a:ext uri="{FF2B5EF4-FFF2-40B4-BE49-F238E27FC236}">
              <a16:creationId xmlns:a16="http://schemas.microsoft.com/office/drawing/2014/main" id="{78CE3E3F-86B0-45FA-9D45-F0BFC8A9E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74" name="Text Box 7">
          <a:extLst>
            <a:ext uri="{FF2B5EF4-FFF2-40B4-BE49-F238E27FC236}">
              <a16:creationId xmlns:a16="http://schemas.microsoft.com/office/drawing/2014/main" id="{AABBC449-5247-403F-9C72-0C618BFFC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75" name="Text Box 7">
          <a:extLst>
            <a:ext uri="{FF2B5EF4-FFF2-40B4-BE49-F238E27FC236}">
              <a16:creationId xmlns:a16="http://schemas.microsoft.com/office/drawing/2014/main" id="{BB6CB437-A524-4B37-B716-828FD18599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76" name="Text Box 7">
          <a:extLst>
            <a:ext uri="{FF2B5EF4-FFF2-40B4-BE49-F238E27FC236}">
              <a16:creationId xmlns:a16="http://schemas.microsoft.com/office/drawing/2014/main" id="{235C3C12-D448-4CD2-818C-5725E3AE9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77" name="Text Box 7">
          <a:extLst>
            <a:ext uri="{FF2B5EF4-FFF2-40B4-BE49-F238E27FC236}">
              <a16:creationId xmlns:a16="http://schemas.microsoft.com/office/drawing/2014/main" id="{6382F02B-F297-4FA2-B940-635D16FA3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78" name="Text Box 7">
          <a:extLst>
            <a:ext uri="{FF2B5EF4-FFF2-40B4-BE49-F238E27FC236}">
              <a16:creationId xmlns:a16="http://schemas.microsoft.com/office/drawing/2014/main" id="{6B30AF42-5108-4FA3-8D5C-DE3D618C8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79" name="Text Box 7">
          <a:extLst>
            <a:ext uri="{FF2B5EF4-FFF2-40B4-BE49-F238E27FC236}">
              <a16:creationId xmlns:a16="http://schemas.microsoft.com/office/drawing/2014/main" id="{41982CC5-0B52-4CCC-B22D-F2B6C7DC9A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80" name="Text Box 7">
          <a:extLst>
            <a:ext uri="{FF2B5EF4-FFF2-40B4-BE49-F238E27FC236}">
              <a16:creationId xmlns:a16="http://schemas.microsoft.com/office/drawing/2014/main" id="{AE2B80FF-9E6C-4A00-840F-E939E669A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81" name="Text Box 7">
          <a:extLst>
            <a:ext uri="{FF2B5EF4-FFF2-40B4-BE49-F238E27FC236}">
              <a16:creationId xmlns:a16="http://schemas.microsoft.com/office/drawing/2014/main" id="{6A106773-4986-4E9B-9EE0-A9A1DC24B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82" name="Text Box 7">
          <a:extLst>
            <a:ext uri="{FF2B5EF4-FFF2-40B4-BE49-F238E27FC236}">
              <a16:creationId xmlns:a16="http://schemas.microsoft.com/office/drawing/2014/main" id="{111CEFCA-11EF-42F5-83A6-2CDC42883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83" name="Text Box 7">
          <a:extLst>
            <a:ext uri="{FF2B5EF4-FFF2-40B4-BE49-F238E27FC236}">
              <a16:creationId xmlns:a16="http://schemas.microsoft.com/office/drawing/2014/main" id="{79EE4702-CCDF-4EC6-B14D-2597039D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84" name="Text Box 7">
          <a:extLst>
            <a:ext uri="{FF2B5EF4-FFF2-40B4-BE49-F238E27FC236}">
              <a16:creationId xmlns:a16="http://schemas.microsoft.com/office/drawing/2014/main" id="{1C912039-D0EB-46A5-98C0-61DD0710CA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85" name="Text Box 7">
          <a:extLst>
            <a:ext uri="{FF2B5EF4-FFF2-40B4-BE49-F238E27FC236}">
              <a16:creationId xmlns:a16="http://schemas.microsoft.com/office/drawing/2014/main" id="{9BDDF776-CD92-4720-84BF-BF8CD2513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86" name="Text Box 7">
          <a:extLst>
            <a:ext uri="{FF2B5EF4-FFF2-40B4-BE49-F238E27FC236}">
              <a16:creationId xmlns:a16="http://schemas.microsoft.com/office/drawing/2014/main" id="{8ABA22C5-DD77-4995-953E-86B12418CC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87" name="Text Box 7">
          <a:extLst>
            <a:ext uri="{FF2B5EF4-FFF2-40B4-BE49-F238E27FC236}">
              <a16:creationId xmlns:a16="http://schemas.microsoft.com/office/drawing/2014/main" id="{6E12CC75-B6AC-4F9B-9595-992E6BF3C2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88" name="Text Box 7">
          <a:extLst>
            <a:ext uri="{FF2B5EF4-FFF2-40B4-BE49-F238E27FC236}">
              <a16:creationId xmlns:a16="http://schemas.microsoft.com/office/drawing/2014/main" id="{937CD7A5-AD49-4BA7-AC15-B98DBF4AAA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89" name="Text Box 7">
          <a:extLst>
            <a:ext uri="{FF2B5EF4-FFF2-40B4-BE49-F238E27FC236}">
              <a16:creationId xmlns:a16="http://schemas.microsoft.com/office/drawing/2014/main" id="{107B0D35-9214-41EB-826F-15946338A2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90" name="Text Box 7">
          <a:extLst>
            <a:ext uri="{FF2B5EF4-FFF2-40B4-BE49-F238E27FC236}">
              <a16:creationId xmlns:a16="http://schemas.microsoft.com/office/drawing/2014/main" id="{BF2D6119-6978-474B-AB23-99FC762693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91" name="Text Box 7">
          <a:extLst>
            <a:ext uri="{FF2B5EF4-FFF2-40B4-BE49-F238E27FC236}">
              <a16:creationId xmlns:a16="http://schemas.microsoft.com/office/drawing/2014/main" id="{1BC45F2C-6132-4D0D-8B15-A88CB1BD3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92" name="Text Box 7">
          <a:extLst>
            <a:ext uri="{FF2B5EF4-FFF2-40B4-BE49-F238E27FC236}">
              <a16:creationId xmlns:a16="http://schemas.microsoft.com/office/drawing/2014/main" id="{B04C7658-0785-4CC9-ABCE-E0CF18F80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93" name="Text Box 7">
          <a:extLst>
            <a:ext uri="{FF2B5EF4-FFF2-40B4-BE49-F238E27FC236}">
              <a16:creationId xmlns:a16="http://schemas.microsoft.com/office/drawing/2014/main" id="{471472B4-732A-4A66-9FFD-109CF93F55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94" name="Text Box 7">
          <a:extLst>
            <a:ext uri="{FF2B5EF4-FFF2-40B4-BE49-F238E27FC236}">
              <a16:creationId xmlns:a16="http://schemas.microsoft.com/office/drawing/2014/main" id="{9BA0E8A1-F05A-446C-ACD5-C45BE0B8B3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95" name="Text Box 7">
          <a:extLst>
            <a:ext uri="{FF2B5EF4-FFF2-40B4-BE49-F238E27FC236}">
              <a16:creationId xmlns:a16="http://schemas.microsoft.com/office/drawing/2014/main" id="{7C738228-ABF4-431C-9677-9A5CA9B3C0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96" name="Text Box 7">
          <a:extLst>
            <a:ext uri="{FF2B5EF4-FFF2-40B4-BE49-F238E27FC236}">
              <a16:creationId xmlns:a16="http://schemas.microsoft.com/office/drawing/2014/main" id="{81D921F9-FB5C-420E-B5B5-9A3DDA6444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97" name="Text Box 7">
          <a:extLst>
            <a:ext uri="{FF2B5EF4-FFF2-40B4-BE49-F238E27FC236}">
              <a16:creationId xmlns:a16="http://schemas.microsoft.com/office/drawing/2014/main" id="{EF6B32D5-62FC-4E3C-97D6-0A5815D7A5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98" name="Text Box 7">
          <a:extLst>
            <a:ext uri="{FF2B5EF4-FFF2-40B4-BE49-F238E27FC236}">
              <a16:creationId xmlns:a16="http://schemas.microsoft.com/office/drawing/2014/main" id="{FAFE9D0D-6815-47A3-9029-44A438D577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099" name="Text Box 7">
          <a:extLst>
            <a:ext uri="{FF2B5EF4-FFF2-40B4-BE49-F238E27FC236}">
              <a16:creationId xmlns:a16="http://schemas.microsoft.com/office/drawing/2014/main" id="{1329AAAD-EB0F-42B6-8C45-A1F70FA1B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100" name="Text Box 7">
          <a:extLst>
            <a:ext uri="{FF2B5EF4-FFF2-40B4-BE49-F238E27FC236}">
              <a16:creationId xmlns:a16="http://schemas.microsoft.com/office/drawing/2014/main" id="{3DDAC5F9-3B2C-4719-8809-E68FA6E4D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01" name="Text Box 7">
          <a:extLst>
            <a:ext uri="{FF2B5EF4-FFF2-40B4-BE49-F238E27FC236}">
              <a16:creationId xmlns:a16="http://schemas.microsoft.com/office/drawing/2014/main" id="{CA05F9C3-286C-44B5-B623-BF0080FB5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02" name="Text Box 7">
          <a:extLst>
            <a:ext uri="{FF2B5EF4-FFF2-40B4-BE49-F238E27FC236}">
              <a16:creationId xmlns:a16="http://schemas.microsoft.com/office/drawing/2014/main" id="{DDC866B4-D93A-49E4-875E-FBD5B2C6D4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03" name="Text Box 7">
          <a:extLst>
            <a:ext uri="{FF2B5EF4-FFF2-40B4-BE49-F238E27FC236}">
              <a16:creationId xmlns:a16="http://schemas.microsoft.com/office/drawing/2014/main" id="{B157FCA8-2F97-4B22-B64E-AB47F149CE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04" name="Text Box 7">
          <a:extLst>
            <a:ext uri="{FF2B5EF4-FFF2-40B4-BE49-F238E27FC236}">
              <a16:creationId xmlns:a16="http://schemas.microsoft.com/office/drawing/2014/main" id="{FA3AA4A1-91B6-4690-82AB-CC28F1C2A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05" name="Text Box 7">
          <a:extLst>
            <a:ext uri="{FF2B5EF4-FFF2-40B4-BE49-F238E27FC236}">
              <a16:creationId xmlns:a16="http://schemas.microsoft.com/office/drawing/2014/main" id="{1158B6A7-CEB3-4A24-A585-1EF298AE8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06" name="Text Box 7">
          <a:extLst>
            <a:ext uri="{FF2B5EF4-FFF2-40B4-BE49-F238E27FC236}">
              <a16:creationId xmlns:a16="http://schemas.microsoft.com/office/drawing/2014/main" id="{EBB81AEE-C67B-4337-A5E7-33C3DCE09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07" name="Text Box 7">
          <a:extLst>
            <a:ext uri="{FF2B5EF4-FFF2-40B4-BE49-F238E27FC236}">
              <a16:creationId xmlns:a16="http://schemas.microsoft.com/office/drawing/2014/main" id="{8C8C52AC-E87D-46D0-904D-94922B9B0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08" name="Text Box 7">
          <a:extLst>
            <a:ext uri="{FF2B5EF4-FFF2-40B4-BE49-F238E27FC236}">
              <a16:creationId xmlns:a16="http://schemas.microsoft.com/office/drawing/2014/main" id="{F3F30D91-2E60-4FCB-BC26-C185B00CCE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09" name="Text Box 7">
          <a:extLst>
            <a:ext uri="{FF2B5EF4-FFF2-40B4-BE49-F238E27FC236}">
              <a16:creationId xmlns:a16="http://schemas.microsoft.com/office/drawing/2014/main" id="{D52E08DC-4618-4281-8B7A-4D1780F0B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10" name="Text Box 7">
          <a:extLst>
            <a:ext uri="{FF2B5EF4-FFF2-40B4-BE49-F238E27FC236}">
              <a16:creationId xmlns:a16="http://schemas.microsoft.com/office/drawing/2014/main" id="{CFF3FE8F-29C3-4AB2-AA5E-6C812C7CD0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11" name="Text Box 7">
          <a:extLst>
            <a:ext uri="{FF2B5EF4-FFF2-40B4-BE49-F238E27FC236}">
              <a16:creationId xmlns:a16="http://schemas.microsoft.com/office/drawing/2014/main" id="{06B13DAB-6815-4E9F-9E05-5B81F85AD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12" name="Text Box 7">
          <a:extLst>
            <a:ext uri="{FF2B5EF4-FFF2-40B4-BE49-F238E27FC236}">
              <a16:creationId xmlns:a16="http://schemas.microsoft.com/office/drawing/2014/main" id="{C8E24D9E-37C7-471F-9650-51CB3EF213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13" name="Text Box 7">
          <a:extLst>
            <a:ext uri="{FF2B5EF4-FFF2-40B4-BE49-F238E27FC236}">
              <a16:creationId xmlns:a16="http://schemas.microsoft.com/office/drawing/2014/main" id="{69E6D8B5-8150-4B31-9026-7DC4CAC566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14" name="Text Box 7">
          <a:extLst>
            <a:ext uri="{FF2B5EF4-FFF2-40B4-BE49-F238E27FC236}">
              <a16:creationId xmlns:a16="http://schemas.microsoft.com/office/drawing/2014/main" id="{A0582190-C1EC-449C-8A93-33F0AE778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15" name="Text Box 7">
          <a:extLst>
            <a:ext uri="{FF2B5EF4-FFF2-40B4-BE49-F238E27FC236}">
              <a16:creationId xmlns:a16="http://schemas.microsoft.com/office/drawing/2014/main" id="{5662164D-39A0-4873-A693-DCF697049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16" name="Text Box 7">
          <a:extLst>
            <a:ext uri="{FF2B5EF4-FFF2-40B4-BE49-F238E27FC236}">
              <a16:creationId xmlns:a16="http://schemas.microsoft.com/office/drawing/2014/main" id="{D565AE3A-3D33-4D22-9A25-47A348512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17" name="Text Box 7">
          <a:extLst>
            <a:ext uri="{FF2B5EF4-FFF2-40B4-BE49-F238E27FC236}">
              <a16:creationId xmlns:a16="http://schemas.microsoft.com/office/drawing/2014/main" id="{15C40E3D-284C-467F-9EA9-4B068F82D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18" name="Text Box 7">
          <a:extLst>
            <a:ext uri="{FF2B5EF4-FFF2-40B4-BE49-F238E27FC236}">
              <a16:creationId xmlns:a16="http://schemas.microsoft.com/office/drawing/2014/main" id="{B5898003-FAF1-45C6-A404-3F634F581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19" name="Text Box 7">
          <a:extLst>
            <a:ext uri="{FF2B5EF4-FFF2-40B4-BE49-F238E27FC236}">
              <a16:creationId xmlns:a16="http://schemas.microsoft.com/office/drawing/2014/main" id="{D164C859-2EA0-4726-9302-6684AB24A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20" name="Text Box 7">
          <a:extLst>
            <a:ext uri="{FF2B5EF4-FFF2-40B4-BE49-F238E27FC236}">
              <a16:creationId xmlns:a16="http://schemas.microsoft.com/office/drawing/2014/main" id="{D8314008-D7C5-447B-8B11-8FD38B710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21" name="Text Box 7">
          <a:extLst>
            <a:ext uri="{FF2B5EF4-FFF2-40B4-BE49-F238E27FC236}">
              <a16:creationId xmlns:a16="http://schemas.microsoft.com/office/drawing/2014/main" id="{2F25E35D-C08F-41AF-A932-521CA74AD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22" name="Text Box 7">
          <a:extLst>
            <a:ext uri="{FF2B5EF4-FFF2-40B4-BE49-F238E27FC236}">
              <a16:creationId xmlns:a16="http://schemas.microsoft.com/office/drawing/2014/main" id="{2419B1A2-D8F7-4395-A80F-077478A2A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23" name="Text Box 7">
          <a:extLst>
            <a:ext uri="{FF2B5EF4-FFF2-40B4-BE49-F238E27FC236}">
              <a16:creationId xmlns:a16="http://schemas.microsoft.com/office/drawing/2014/main" id="{81A53068-E013-4D3A-9020-C03D874A7C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24" name="Text Box 7">
          <a:extLst>
            <a:ext uri="{FF2B5EF4-FFF2-40B4-BE49-F238E27FC236}">
              <a16:creationId xmlns:a16="http://schemas.microsoft.com/office/drawing/2014/main" id="{A8DBA77B-D287-4710-9125-8DFA8DE8C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25" name="Text Box 7">
          <a:extLst>
            <a:ext uri="{FF2B5EF4-FFF2-40B4-BE49-F238E27FC236}">
              <a16:creationId xmlns:a16="http://schemas.microsoft.com/office/drawing/2014/main" id="{24BD8ABA-1981-4675-9311-73737199C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26" name="Text Box 7">
          <a:extLst>
            <a:ext uri="{FF2B5EF4-FFF2-40B4-BE49-F238E27FC236}">
              <a16:creationId xmlns:a16="http://schemas.microsoft.com/office/drawing/2014/main" id="{F08C07BC-D690-48F3-9E17-39254F57D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27" name="Text Box 7">
          <a:extLst>
            <a:ext uri="{FF2B5EF4-FFF2-40B4-BE49-F238E27FC236}">
              <a16:creationId xmlns:a16="http://schemas.microsoft.com/office/drawing/2014/main" id="{4B63F181-2BBD-4401-BAED-67AB3B6D95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28" name="Text Box 7">
          <a:extLst>
            <a:ext uri="{FF2B5EF4-FFF2-40B4-BE49-F238E27FC236}">
              <a16:creationId xmlns:a16="http://schemas.microsoft.com/office/drawing/2014/main" id="{8593F79C-2972-4676-9942-CDD74820D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29" name="Text Box 7">
          <a:extLst>
            <a:ext uri="{FF2B5EF4-FFF2-40B4-BE49-F238E27FC236}">
              <a16:creationId xmlns:a16="http://schemas.microsoft.com/office/drawing/2014/main" id="{E24A5FB0-F18C-482B-A565-EE62FDE09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30" name="Text Box 7">
          <a:extLst>
            <a:ext uri="{FF2B5EF4-FFF2-40B4-BE49-F238E27FC236}">
              <a16:creationId xmlns:a16="http://schemas.microsoft.com/office/drawing/2014/main" id="{F83D7051-5C45-49C2-8261-33045EEB6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31" name="Text Box 7">
          <a:extLst>
            <a:ext uri="{FF2B5EF4-FFF2-40B4-BE49-F238E27FC236}">
              <a16:creationId xmlns:a16="http://schemas.microsoft.com/office/drawing/2014/main" id="{5A76E41F-A04A-47CA-B8CA-470F93FB9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32" name="Text Box 7">
          <a:extLst>
            <a:ext uri="{FF2B5EF4-FFF2-40B4-BE49-F238E27FC236}">
              <a16:creationId xmlns:a16="http://schemas.microsoft.com/office/drawing/2014/main" id="{CAAABB5B-8123-4265-95C0-77F2E4F87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33" name="Text Box 7">
          <a:extLst>
            <a:ext uri="{FF2B5EF4-FFF2-40B4-BE49-F238E27FC236}">
              <a16:creationId xmlns:a16="http://schemas.microsoft.com/office/drawing/2014/main" id="{43A500E2-9166-4AF5-A6EB-CB5F1D9B6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34" name="Text Box 7">
          <a:extLst>
            <a:ext uri="{FF2B5EF4-FFF2-40B4-BE49-F238E27FC236}">
              <a16:creationId xmlns:a16="http://schemas.microsoft.com/office/drawing/2014/main" id="{F0E13C94-F489-42F8-BF66-FE5603299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35" name="Text Box 7">
          <a:extLst>
            <a:ext uri="{FF2B5EF4-FFF2-40B4-BE49-F238E27FC236}">
              <a16:creationId xmlns:a16="http://schemas.microsoft.com/office/drawing/2014/main" id="{8EB1860E-B1D5-4391-978D-92EDE706DD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36" name="Text Box 7">
          <a:extLst>
            <a:ext uri="{FF2B5EF4-FFF2-40B4-BE49-F238E27FC236}">
              <a16:creationId xmlns:a16="http://schemas.microsoft.com/office/drawing/2014/main" id="{94A490CC-20AE-4F56-83AD-8E335235E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37" name="Text Box 7">
          <a:extLst>
            <a:ext uri="{FF2B5EF4-FFF2-40B4-BE49-F238E27FC236}">
              <a16:creationId xmlns:a16="http://schemas.microsoft.com/office/drawing/2014/main" id="{A5D79456-18F9-4C6B-84BE-1523E721D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38" name="Text Box 7">
          <a:extLst>
            <a:ext uri="{FF2B5EF4-FFF2-40B4-BE49-F238E27FC236}">
              <a16:creationId xmlns:a16="http://schemas.microsoft.com/office/drawing/2014/main" id="{C3709372-881F-4AEE-9412-7E3E9E1D8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39" name="Text Box 7">
          <a:extLst>
            <a:ext uri="{FF2B5EF4-FFF2-40B4-BE49-F238E27FC236}">
              <a16:creationId xmlns:a16="http://schemas.microsoft.com/office/drawing/2014/main" id="{EAC46B79-2677-4074-BBE2-442766622E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40" name="Text Box 7">
          <a:extLst>
            <a:ext uri="{FF2B5EF4-FFF2-40B4-BE49-F238E27FC236}">
              <a16:creationId xmlns:a16="http://schemas.microsoft.com/office/drawing/2014/main" id="{1677C833-1646-498D-B2C4-EF2EF4EAE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41" name="Text Box 7">
          <a:extLst>
            <a:ext uri="{FF2B5EF4-FFF2-40B4-BE49-F238E27FC236}">
              <a16:creationId xmlns:a16="http://schemas.microsoft.com/office/drawing/2014/main" id="{46685969-BE0F-4337-B015-4415AC56A0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42" name="Text Box 7">
          <a:extLst>
            <a:ext uri="{FF2B5EF4-FFF2-40B4-BE49-F238E27FC236}">
              <a16:creationId xmlns:a16="http://schemas.microsoft.com/office/drawing/2014/main" id="{100AEDF7-D11D-43D7-BBCB-B58BCE89F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43" name="Text Box 7">
          <a:extLst>
            <a:ext uri="{FF2B5EF4-FFF2-40B4-BE49-F238E27FC236}">
              <a16:creationId xmlns:a16="http://schemas.microsoft.com/office/drawing/2014/main" id="{ED19C247-5F90-4690-9E54-649A5BD08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44" name="Text Box 7">
          <a:extLst>
            <a:ext uri="{FF2B5EF4-FFF2-40B4-BE49-F238E27FC236}">
              <a16:creationId xmlns:a16="http://schemas.microsoft.com/office/drawing/2014/main" id="{B51AB0BD-8C4F-49E9-A344-9748F4C146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45" name="Text Box 7">
          <a:extLst>
            <a:ext uri="{FF2B5EF4-FFF2-40B4-BE49-F238E27FC236}">
              <a16:creationId xmlns:a16="http://schemas.microsoft.com/office/drawing/2014/main" id="{37234E32-A377-4B4D-9B51-BC8008D00E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46" name="Text Box 7">
          <a:extLst>
            <a:ext uri="{FF2B5EF4-FFF2-40B4-BE49-F238E27FC236}">
              <a16:creationId xmlns:a16="http://schemas.microsoft.com/office/drawing/2014/main" id="{DF1E7DEE-97A9-4507-9D96-E6073B918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47" name="Text Box 7">
          <a:extLst>
            <a:ext uri="{FF2B5EF4-FFF2-40B4-BE49-F238E27FC236}">
              <a16:creationId xmlns:a16="http://schemas.microsoft.com/office/drawing/2014/main" id="{C3D6F5CF-9F41-4DCB-9C3C-7A02ACF0B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48" name="Text Box 7">
          <a:extLst>
            <a:ext uri="{FF2B5EF4-FFF2-40B4-BE49-F238E27FC236}">
              <a16:creationId xmlns:a16="http://schemas.microsoft.com/office/drawing/2014/main" id="{0882503D-C38A-4480-B7B7-4EB7E94152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49" name="Text Box 7">
          <a:extLst>
            <a:ext uri="{FF2B5EF4-FFF2-40B4-BE49-F238E27FC236}">
              <a16:creationId xmlns:a16="http://schemas.microsoft.com/office/drawing/2014/main" id="{0B3B9DAD-F941-45CD-900B-110FFAA27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50" name="Text Box 7">
          <a:extLst>
            <a:ext uri="{FF2B5EF4-FFF2-40B4-BE49-F238E27FC236}">
              <a16:creationId xmlns:a16="http://schemas.microsoft.com/office/drawing/2014/main" id="{7265FD13-CD0E-4604-B5A8-D715C5F59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51" name="Text Box 7">
          <a:extLst>
            <a:ext uri="{FF2B5EF4-FFF2-40B4-BE49-F238E27FC236}">
              <a16:creationId xmlns:a16="http://schemas.microsoft.com/office/drawing/2014/main" id="{99B74450-12A7-46A4-8D9B-DB1864DDFE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52" name="Text Box 7">
          <a:extLst>
            <a:ext uri="{FF2B5EF4-FFF2-40B4-BE49-F238E27FC236}">
              <a16:creationId xmlns:a16="http://schemas.microsoft.com/office/drawing/2014/main" id="{BE50AC36-DA6E-42D3-A276-F6B78AC90D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53" name="Text Box 7">
          <a:extLst>
            <a:ext uri="{FF2B5EF4-FFF2-40B4-BE49-F238E27FC236}">
              <a16:creationId xmlns:a16="http://schemas.microsoft.com/office/drawing/2014/main" id="{8E1DD621-ABD8-44CF-8FB8-2FA605BDE2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54" name="Text Box 7">
          <a:extLst>
            <a:ext uri="{FF2B5EF4-FFF2-40B4-BE49-F238E27FC236}">
              <a16:creationId xmlns:a16="http://schemas.microsoft.com/office/drawing/2014/main" id="{57A349D4-F593-4423-8E52-4CB9346206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55" name="Text Box 7">
          <a:extLst>
            <a:ext uri="{FF2B5EF4-FFF2-40B4-BE49-F238E27FC236}">
              <a16:creationId xmlns:a16="http://schemas.microsoft.com/office/drawing/2014/main" id="{A13BDA63-3581-4D2D-86F2-9682CC29A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56" name="Text Box 7">
          <a:extLst>
            <a:ext uri="{FF2B5EF4-FFF2-40B4-BE49-F238E27FC236}">
              <a16:creationId xmlns:a16="http://schemas.microsoft.com/office/drawing/2014/main" id="{375B52E3-4B98-45F2-A7B0-323EF3B0B5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57" name="Text Box 7">
          <a:extLst>
            <a:ext uri="{FF2B5EF4-FFF2-40B4-BE49-F238E27FC236}">
              <a16:creationId xmlns:a16="http://schemas.microsoft.com/office/drawing/2014/main" id="{785E016D-40D4-4808-A832-7CA4002217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58" name="Text Box 7">
          <a:extLst>
            <a:ext uri="{FF2B5EF4-FFF2-40B4-BE49-F238E27FC236}">
              <a16:creationId xmlns:a16="http://schemas.microsoft.com/office/drawing/2014/main" id="{FF8DF1F6-E7F8-4FF4-BB97-98D1244F81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59" name="Text Box 7">
          <a:extLst>
            <a:ext uri="{FF2B5EF4-FFF2-40B4-BE49-F238E27FC236}">
              <a16:creationId xmlns:a16="http://schemas.microsoft.com/office/drawing/2014/main" id="{3D0D2561-0E6C-4D31-87A9-08719CAE3A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60" name="Text Box 7">
          <a:extLst>
            <a:ext uri="{FF2B5EF4-FFF2-40B4-BE49-F238E27FC236}">
              <a16:creationId xmlns:a16="http://schemas.microsoft.com/office/drawing/2014/main" id="{86964B9C-E7C1-4AF9-AC1F-43FC4B7D1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61" name="Text Box 7">
          <a:extLst>
            <a:ext uri="{FF2B5EF4-FFF2-40B4-BE49-F238E27FC236}">
              <a16:creationId xmlns:a16="http://schemas.microsoft.com/office/drawing/2014/main" id="{46EB653A-FDFA-4416-A158-3DABD7BAB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62" name="Text Box 7">
          <a:extLst>
            <a:ext uri="{FF2B5EF4-FFF2-40B4-BE49-F238E27FC236}">
              <a16:creationId xmlns:a16="http://schemas.microsoft.com/office/drawing/2014/main" id="{26ECA837-CEDF-462D-84DE-3A6CEC3BDC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63" name="Text Box 7">
          <a:extLst>
            <a:ext uri="{FF2B5EF4-FFF2-40B4-BE49-F238E27FC236}">
              <a16:creationId xmlns:a16="http://schemas.microsoft.com/office/drawing/2014/main" id="{28DA5BBE-7E7F-4D71-B1F9-606C87C08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64" name="Text Box 7">
          <a:extLst>
            <a:ext uri="{FF2B5EF4-FFF2-40B4-BE49-F238E27FC236}">
              <a16:creationId xmlns:a16="http://schemas.microsoft.com/office/drawing/2014/main" id="{5446ED60-00A0-41D4-9FC5-78B157C0B0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65" name="Text Box 7">
          <a:extLst>
            <a:ext uri="{FF2B5EF4-FFF2-40B4-BE49-F238E27FC236}">
              <a16:creationId xmlns:a16="http://schemas.microsoft.com/office/drawing/2014/main" id="{A2FEF0D6-C575-4777-925D-4202CD098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66" name="Text Box 7">
          <a:extLst>
            <a:ext uri="{FF2B5EF4-FFF2-40B4-BE49-F238E27FC236}">
              <a16:creationId xmlns:a16="http://schemas.microsoft.com/office/drawing/2014/main" id="{55ADF3DB-DE02-416C-B9E9-FD33C89BE5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67" name="Text Box 7">
          <a:extLst>
            <a:ext uri="{FF2B5EF4-FFF2-40B4-BE49-F238E27FC236}">
              <a16:creationId xmlns:a16="http://schemas.microsoft.com/office/drawing/2014/main" id="{87EF744C-9331-4D23-8F73-6A46762F63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68" name="Text Box 7">
          <a:extLst>
            <a:ext uri="{FF2B5EF4-FFF2-40B4-BE49-F238E27FC236}">
              <a16:creationId xmlns:a16="http://schemas.microsoft.com/office/drawing/2014/main" id="{DBF45D44-95F3-41C4-AF6A-232A7CEFEC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69" name="Text Box 7">
          <a:extLst>
            <a:ext uri="{FF2B5EF4-FFF2-40B4-BE49-F238E27FC236}">
              <a16:creationId xmlns:a16="http://schemas.microsoft.com/office/drawing/2014/main" id="{ED5269BF-687A-4CB1-8B61-A351417602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70" name="Text Box 7">
          <a:extLst>
            <a:ext uri="{FF2B5EF4-FFF2-40B4-BE49-F238E27FC236}">
              <a16:creationId xmlns:a16="http://schemas.microsoft.com/office/drawing/2014/main" id="{F874BF93-EF12-46EC-9496-1738023F1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71" name="Text Box 7">
          <a:extLst>
            <a:ext uri="{FF2B5EF4-FFF2-40B4-BE49-F238E27FC236}">
              <a16:creationId xmlns:a16="http://schemas.microsoft.com/office/drawing/2014/main" id="{4076BB86-D769-4F46-8145-46459E4E8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72" name="Text Box 7">
          <a:extLst>
            <a:ext uri="{FF2B5EF4-FFF2-40B4-BE49-F238E27FC236}">
              <a16:creationId xmlns:a16="http://schemas.microsoft.com/office/drawing/2014/main" id="{39819090-C69C-436A-80F2-58E9895FE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73" name="Text Box 7">
          <a:extLst>
            <a:ext uri="{FF2B5EF4-FFF2-40B4-BE49-F238E27FC236}">
              <a16:creationId xmlns:a16="http://schemas.microsoft.com/office/drawing/2014/main" id="{C499402B-5FEF-4F94-866B-6C4CDDB89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74" name="Text Box 7">
          <a:extLst>
            <a:ext uri="{FF2B5EF4-FFF2-40B4-BE49-F238E27FC236}">
              <a16:creationId xmlns:a16="http://schemas.microsoft.com/office/drawing/2014/main" id="{90623B0E-DC19-40DF-97B2-61345EDE10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75" name="Text Box 7">
          <a:extLst>
            <a:ext uri="{FF2B5EF4-FFF2-40B4-BE49-F238E27FC236}">
              <a16:creationId xmlns:a16="http://schemas.microsoft.com/office/drawing/2014/main" id="{5B0171EA-39DD-4D15-88C6-7B84E4D60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76" name="Text Box 7">
          <a:extLst>
            <a:ext uri="{FF2B5EF4-FFF2-40B4-BE49-F238E27FC236}">
              <a16:creationId xmlns:a16="http://schemas.microsoft.com/office/drawing/2014/main" id="{8097C849-F49D-4CD0-9F05-3F915CE7A1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77" name="Text Box 7">
          <a:extLst>
            <a:ext uri="{FF2B5EF4-FFF2-40B4-BE49-F238E27FC236}">
              <a16:creationId xmlns:a16="http://schemas.microsoft.com/office/drawing/2014/main" id="{99DE8721-7B35-4C04-80E9-CB181BF05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78" name="Text Box 7">
          <a:extLst>
            <a:ext uri="{FF2B5EF4-FFF2-40B4-BE49-F238E27FC236}">
              <a16:creationId xmlns:a16="http://schemas.microsoft.com/office/drawing/2014/main" id="{55E190E8-112B-4601-842C-C0B413A3B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79" name="Text Box 7">
          <a:extLst>
            <a:ext uri="{FF2B5EF4-FFF2-40B4-BE49-F238E27FC236}">
              <a16:creationId xmlns:a16="http://schemas.microsoft.com/office/drawing/2014/main" id="{48F3E974-481C-43AC-B30C-263F3FC96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80" name="Text Box 7">
          <a:extLst>
            <a:ext uri="{FF2B5EF4-FFF2-40B4-BE49-F238E27FC236}">
              <a16:creationId xmlns:a16="http://schemas.microsoft.com/office/drawing/2014/main" id="{ACC26E3E-E7D4-469F-9709-8EC16E210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81" name="Text Box 7">
          <a:extLst>
            <a:ext uri="{FF2B5EF4-FFF2-40B4-BE49-F238E27FC236}">
              <a16:creationId xmlns:a16="http://schemas.microsoft.com/office/drawing/2014/main" id="{9AF716B4-A9B9-4CC8-8B46-AFC6E66DBA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82" name="Text Box 7">
          <a:extLst>
            <a:ext uri="{FF2B5EF4-FFF2-40B4-BE49-F238E27FC236}">
              <a16:creationId xmlns:a16="http://schemas.microsoft.com/office/drawing/2014/main" id="{B11C24D3-9813-4C4C-99AC-AF857BB32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83" name="Text Box 7">
          <a:extLst>
            <a:ext uri="{FF2B5EF4-FFF2-40B4-BE49-F238E27FC236}">
              <a16:creationId xmlns:a16="http://schemas.microsoft.com/office/drawing/2014/main" id="{9C690C1A-2659-43D6-BDE5-CBC297861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84" name="Text Box 7">
          <a:extLst>
            <a:ext uri="{FF2B5EF4-FFF2-40B4-BE49-F238E27FC236}">
              <a16:creationId xmlns:a16="http://schemas.microsoft.com/office/drawing/2014/main" id="{12C3FE1F-30E4-4298-8A02-C9644B064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85" name="Text Box 7">
          <a:extLst>
            <a:ext uri="{FF2B5EF4-FFF2-40B4-BE49-F238E27FC236}">
              <a16:creationId xmlns:a16="http://schemas.microsoft.com/office/drawing/2014/main" id="{BF5BC5ED-F0D8-4562-8D26-C62169A5F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86" name="Text Box 7">
          <a:extLst>
            <a:ext uri="{FF2B5EF4-FFF2-40B4-BE49-F238E27FC236}">
              <a16:creationId xmlns:a16="http://schemas.microsoft.com/office/drawing/2014/main" id="{A525EAB3-023F-4746-8DA0-17285579E4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87" name="Text Box 7">
          <a:extLst>
            <a:ext uri="{FF2B5EF4-FFF2-40B4-BE49-F238E27FC236}">
              <a16:creationId xmlns:a16="http://schemas.microsoft.com/office/drawing/2014/main" id="{712272B1-D8EC-43B0-B510-089D2E8C73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88" name="Text Box 7">
          <a:extLst>
            <a:ext uri="{FF2B5EF4-FFF2-40B4-BE49-F238E27FC236}">
              <a16:creationId xmlns:a16="http://schemas.microsoft.com/office/drawing/2014/main" id="{E29A09F8-F326-4D9D-842A-AC4BDABC3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89" name="Text Box 7">
          <a:extLst>
            <a:ext uri="{FF2B5EF4-FFF2-40B4-BE49-F238E27FC236}">
              <a16:creationId xmlns:a16="http://schemas.microsoft.com/office/drawing/2014/main" id="{CF310668-2A89-4AEE-9F9B-DC79146708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90" name="Text Box 7">
          <a:extLst>
            <a:ext uri="{FF2B5EF4-FFF2-40B4-BE49-F238E27FC236}">
              <a16:creationId xmlns:a16="http://schemas.microsoft.com/office/drawing/2014/main" id="{C74D35DB-812F-4DBF-B0D3-8BE2C93129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91" name="Text Box 7">
          <a:extLst>
            <a:ext uri="{FF2B5EF4-FFF2-40B4-BE49-F238E27FC236}">
              <a16:creationId xmlns:a16="http://schemas.microsoft.com/office/drawing/2014/main" id="{842114C7-F789-4092-827C-50D4016747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92" name="Text Box 7">
          <a:extLst>
            <a:ext uri="{FF2B5EF4-FFF2-40B4-BE49-F238E27FC236}">
              <a16:creationId xmlns:a16="http://schemas.microsoft.com/office/drawing/2014/main" id="{4A3D6205-4B0C-4193-B4C7-46F537485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93" name="Text Box 7">
          <a:extLst>
            <a:ext uri="{FF2B5EF4-FFF2-40B4-BE49-F238E27FC236}">
              <a16:creationId xmlns:a16="http://schemas.microsoft.com/office/drawing/2014/main" id="{93D5F3E1-7C00-45FF-BCAB-00DF636C7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94" name="Text Box 7">
          <a:extLst>
            <a:ext uri="{FF2B5EF4-FFF2-40B4-BE49-F238E27FC236}">
              <a16:creationId xmlns:a16="http://schemas.microsoft.com/office/drawing/2014/main" id="{8E1668DB-B749-4F7C-900A-35A07F2B9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95" name="Text Box 7">
          <a:extLst>
            <a:ext uri="{FF2B5EF4-FFF2-40B4-BE49-F238E27FC236}">
              <a16:creationId xmlns:a16="http://schemas.microsoft.com/office/drawing/2014/main" id="{F46F671C-522F-486B-881B-8C436F868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96" name="Text Box 7">
          <a:extLst>
            <a:ext uri="{FF2B5EF4-FFF2-40B4-BE49-F238E27FC236}">
              <a16:creationId xmlns:a16="http://schemas.microsoft.com/office/drawing/2014/main" id="{026374CC-75A1-456E-AE9F-B71FDEB40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97" name="Text Box 7">
          <a:extLst>
            <a:ext uri="{FF2B5EF4-FFF2-40B4-BE49-F238E27FC236}">
              <a16:creationId xmlns:a16="http://schemas.microsoft.com/office/drawing/2014/main" id="{5133CF6B-A55A-466F-8CE4-61A18A414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98" name="Text Box 7">
          <a:extLst>
            <a:ext uri="{FF2B5EF4-FFF2-40B4-BE49-F238E27FC236}">
              <a16:creationId xmlns:a16="http://schemas.microsoft.com/office/drawing/2014/main" id="{B9984A4E-ADE9-44FB-A35F-5870C0A38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199" name="Text Box 7">
          <a:extLst>
            <a:ext uri="{FF2B5EF4-FFF2-40B4-BE49-F238E27FC236}">
              <a16:creationId xmlns:a16="http://schemas.microsoft.com/office/drawing/2014/main" id="{B3F15E1A-C877-4213-A077-D91FA9D9F0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00" name="Text Box 7">
          <a:extLst>
            <a:ext uri="{FF2B5EF4-FFF2-40B4-BE49-F238E27FC236}">
              <a16:creationId xmlns:a16="http://schemas.microsoft.com/office/drawing/2014/main" id="{1D5A1BD4-7116-473C-8B19-16A80AB9D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01" name="Text Box 7">
          <a:extLst>
            <a:ext uri="{FF2B5EF4-FFF2-40B4-BE49-F238E27FC236}">
              <a16:creationId xmlns:a16="http://schemas.microsoft.com/office/drawing/2014/main" id="{80F30DF4-122C-40C9-82AE-9E39AF391C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02" name="Text Box 7">
          <a:extLst>
            <a:ext uri="{FF2B5EF4-FFF2-40B4-BE49-F238E27FC236}">
              <a16:creationId xmlns:a16="http://schemas.microsoft.com/office/drawing/2014/main" id="{E8E9B003-5EA7-4A40-A3C1-87935E6965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03" name="Text Box 7">
          <a:extLst>
            <a:ext uri="{FF2B5EF4-FFF2-40B4-BE49-F238E27FC236}">
              <a16:creationId xmlns:a16="http://schemas.microsoft.com/office/drawing/2014/main" id="{107D8513-C7F7-478B-BF78-8143A1BE1C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04" name="Text Box 7">
          <a:extLst>
            <a:ext uri="{FF2B5EF4-FFF2-40B4-BE49-F238E27FC236}">
              <a16:creationId xmlns:a16="http://schemas.microsoft.com/office/drawing/2014/main" id="{B5A51F66-117E-4623-8C6F-8F51C71CC1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05" name="Text Box 7">
          <a:extLst>
            <a:ext uri="{FF2B5EF4-FFF2-40B4-BE49-F238E27FC236}">
              <a16:creationId xmlns:a16="http://schemas.microsoft.com/office/drawing/2014/main" id="{5CCEC555-926F-4A3A-8F16-B6753E5A1C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06" name="Text Box 7">
          <a:extLst>
            <a:ext uri="{FF2B5EF4-FFF2-40B4-BE49-F238E27FC236}">
              <a16:creationId xmlns:a16="http://schemas.microsoft.com/office/drawing/2014/main" id="{0633299B-13A6-4C2A-9A4B-882E7C3F7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07" name="Text Box 7">
          <a:extLst>
            <a:ext uri="{FF2B5EF4-FFF2-40B4-BE49-F238E27FC236}">
              <a16:creationId xmlns:a16="http://schemas.microsoft.com/office/drawing/2014/main" id="{EA38056A-C6CE-4060-B1FE-8BDC80DB6F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08" name="Text Box 7">
          <a:extLst>
            <a:ext uri="{FF2B5EF4-FFF2-40B4-BE49-F238E27FC236}">
              <a16:creationId xmlns:a16="http://schemas.microsoft.com/office/drawing/2014/main" id="{B4EA95D3-06AB-4D15-9A12-BDBD3CF0A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09" name="Text Box 7">
          <a:extLst>
            <a:ext uri="{FF2B5EF4-FFF2-40B4-BE49-F238E27FC236}">
              <a16:creationId xmlns:a16="http://schemas.microsoft.com/office/drawing/2014/main" id="{BF4817DB-24F0-4465-AB0D-2EC42B106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10" name="Text Box 7">
          <a:extLst>
            <a:ext uri="{FF2B5EF4-FFF2-40B4-BE49-F238E27FC236}">
              <a16:creationId xmlns:a16="http://schemas.microsoft.com/office/drawing/2014/main" id="{991164E5-1C0D-4ED0-A566-751508DB86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11" name="Text Box 7">
          <a:extLst>
            <a:ext uri="{FF2B5EF4-FFF2-40B4-BE49-F238E27FC236}">
              <a16:creationId xmlns:a16="http://schemas.microsoft.com/office/drawing/2014/main" id="{CB903AF7-6FEE-4156-A875-C29155A844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12" name="Text Box 7">
          <a:extLst>
            <a:ext uri="{FF2B5EF4-FFF2-40B4-BE49-F238E27FC236}">
              <a16:creationId xmlns:a16="http://schemas.microsoft.com/office/drawing/2014/main" id="{2DA7D0E0-A5FF-4873-9168-6B876E8DF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13" name="Text Box 7">
          <a:extLst>
            <a:ext uri="{FF2B5EF4-FFF2-40B4-BE49-F238E27FC236}">
              <a16:creationId xmlns:a16="http://schemas.microsoft.com/office/drawing/2014/main" id="{B562D9EC-0B6F-4C33-86EC-4FE410C66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14" name="Text Box 7">
          <a:extLst>
            <a:ext uri="{FF2B5EF4-FFF2-40B4-BE49-F238E27FC236}">
              <a16:creationId xmlns:a16="http://schemas.microsoft.com/office/drawing/2014/main" id="{CFA1C895-3719-48F0-9E0E-0318EB41F6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15" name="Text Box 7">
          <a:extLst>
            <a:ext uri="{FF2B5EF4-FFF2-40B4-BE49-F238E27FC236}">
              <a16:creationId xmlns:a16="http://schemas.microsoft.com/office/drawing/2014/main" id="{AE7DEC18-241D-41C7-B66F-281B61D319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16" name="Text Box 7">
          <a:extLst>
            <a:ext uri="{FF2B5EF4-FFF2-40B4-BE49-F238E27FC236}">
              <a16:creationId xmlns:a16="http://schemas.microsoft.com/office/drawing/2014/main" id="{6FBEAD99-CF39-4DC4-AE25-1446E23A8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17" name="Text Box 7">
          <a:extLst>
            <a:ext uri="{FF2B5EF4-FFF2-40B4-BE49-F238E27FC236}">
              <a16:creationId xmlns:a16="http://schemas.microsoft.com/office/drawing/2014/main" id="{C1FB9697-AD11-4941-AA4B-C9AF30935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18" name="Text Box 7">
          <a:extLst>
            <a:ext uri="{FF2B5EF4-FFF2-40B4-BE49-F238E27FC236}">
              <a16:creationId xmlns:a16="http://schemas.microsoft.com/office/drawing/2014/main" id="{B4695F48-1E79-4477-8471-28C01B617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19" name="Text Box 7">
          <a:extLst>
            <a:ext uri="{FF2B5EF4-FFF2-40B4-BE49-F238E27FC236}">
              <a16:creationId xmlns:a16="http://schemas.microsoft.com/office/drawing/2014/main" id="{952FB2BD-4FBA-407F-B483-1733AD508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20" name="Text Box 7">
          <a:extLst>
            <a:ext uri="{FF2B5EF4-FFF2-40B4-BE49-F238E27FC236}">
              <a16:creationId xmlns:a16="http://schemas.microsoft.com/office/drawing/2014/main" id="{44CD2508-9E34-4930-B145-06FE7DB923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21" name="Text Box 7">
          <a:extLst>
            <a:ext uri="{FF2B5EF4-FFF2-40B4-BE49-F238E27FC236}">
              <a16:creationId xmlns:a16="http://schemas.microsoft.com/office/drawing/2014/main" id="{D409E7A3-3DC2-42E1-9DB3-C5905CECD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22" name="Text Box 7">
          <a:extLst>
            <a:ext uri="{FF2B5EF4-FFF2-40B4-BE49-F238E27FC236}">
              <a16:creationId xmlns:a16="http://schemas.microsoft.com/office/drawing/2014/main" id="{1BAD0C09-02CD-4A4F-BE98-17EE777F6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23" name="Text Box 7">
          <a:extLst>
            <a:ext uri="{FF2B5EF4-FFF2-40B4-BE49-F238E27FC236}">
              <a16:creationId xmlns:a16="http://schemas.microsoft.com/office/drawing/2014/main" id="{86DF0259-AACA-4DD1-91D3-850C22319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24" name="Text Box 7">
          <a:extLst>
            <a:ext uri="{FF2B5EF4-FFF2-40B4-BE49-F238E27FC236}">
              <a16:creationId xmlns:a16="http://schemas.microsoft.com/office/drawing/2014/main" id="{7A6A7D10-63E7-4E0D-AE6D-4C3F23A616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25" name="Text Box 7">
          <a:extLst>
            <a:ext uri="{FF2B5EF4-FFF2-40B4-BE49-F238E27FC236}">
              <a16:creationId xmlns:a16="http://schemas.microsoft.com/office/drawing/2014/main" id="{066E700C-C4BE-47CF-9C0F-2989E8F01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26" name="Text Box 7">
          <a:extLst>
            <a:ext uri="{FF2B5EF4-FFF2-40B4-BE49-F238E27FC236}">
              <a16:creationId xmlns:a16="http://schemas.microsoft.com/office/drawing/2014/main" id="{A688CAF1-E3F4-4A83-845A-4F47632AE4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27" name="Text Box 7">
          <a:extLst>
            <a:ext uri="{FF2B5EF4-FFF2-40B4-BE49-F238E27FC236}">
              <a16:creationId xmlns:a16="http://schemas.microsoft.com/office/drawing/2014/main" id="{C20B5321-DFA9-4396-9C76-75E8079A98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28" name="Text Box 7">
          <a:extLst>
            <a:ext uri="{FF2B5EF4-FFF2-40B4-BE49-F238E27FC236}">
              <a16:creationId xmlns:a16="http://schemas.microsoft.com/office/drawing/2014/main" id="{92889C57-2FC1-4C7E-8DF8-5020A62A49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29" name="Text Box 7">
          <a:extLst>
            <a:ext uri="{FF2B5EF4-FFF2-40B4-BE49-F238E27FC236}">
              <a16:creationId xmlns:a16="http://schemas.microsoft.com/office/drawing/2014/main" id="{90CF2DC9-55E3-469F-96DF-C32C9D36A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30" name="Text Box 7">
          <a:extLst>
            <a:ext uri="{FF2B5EF4-FFF2-40B4-BE49-F238E27FC236}">
              <a16:creationId xmlns:a16="http://schemas.microsoft.com/office/drawing/2014/main" id="{147E04E9-DFC8-4D17-918A-32E020CF2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31" name="Text Box 7">
          <a:extLst>
            <a:ext uri="{FF2B5EF4-FFF2-40B4-BE49-F238E27FC236}">
              <a16:creationId xmlns:a16="http://schemas.microsoft.com/office/drawing/2014/main" id="{D3EBB03D-59C9-4CAD-BDC6-0E51C8A4C7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32" name="Text Box 7">
          <a:extLst>
            <a:ext uri="{FF2B5EF4-FFF2-40B4-BE49-F238E27FC236}">
              <a16:creationId xmlns:a16="http://schemas.microsoft.com/office/drawing/2014/main" id="{7EE18AB5-6816-4387-8687-8938758130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33" name="Text Box 7">
          <a:extLst>
            <a:ext uri="{FF2B5EF4-FFF2-40B4-BE49-F238E27FC236}">
              <a16:creationId xmlns:a16="http://schemas.microsoft.com/office/drawing/2014/main" id="{C19AAAC3-7387-4B66-8C02-03BB2FD313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34" name="Text Box 7">
          <a:extLst>
            <a:ext uri="{FF2B5EF4-FFF2-40B4-BE49-F238E27FC236}">
              <a16:creationId xmlns:a16="http://schemas.microsoft.com/office/drawing/2014/main" id="{52AF13D0-527E-4D6A-B873-E911DCF6B7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35" name="Text Box 7">
          <a:extLst>
            <a:ext uri="{FF2B5EF4-FFF2-40B4-BE49-F238E27FC236}">
              <a16:creationId xmlns:a16="http://schemas.microsoft.com/office/drawing/2014/main" id="{2B735DEA-D70C-4110-B26B-0EA567172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36" name="Text Box 7">
          <a:extLst>
            <a:ext uri="{FF2B5EF4-FFF2-40B4-BE49-F238E27FC236}">
              <a16:creationId xmlns:a16="http://schemas.microsoft.com/office/drawing/2014/main" id="{7112E110-10C7-4325-B5D1-083480396F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37" name="Text Box 7">
          <a:extLst>
            <a:ext uri="{FF2B5EF4-FFF2-40B4-BE49-F238E27FC236}">
              <a16:creationId xmlns:a16="http://schemas.microsoft.com/office/drawing/2014/main" id="{2B8C5F37-4D54-4E6A-AEF6-66D11964F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38" name="Text Box 7">
          <a:extLst>
            <a:ext uri="{FF2B5EF4-FFF2-40B4-BE49-F238E27FC236}">
              <a16:creationId xmlns:a16="http://schemas.microsoft.com/office/drawing/2014/main" id="{B96E2AF3-A928-4816-B850-791284CBE8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39" name="Text Box 7">
          <a:extLst>
            <a:ext uri="{FF2B5EF4-FFF2-40B4-BE49-F238E27FC236}">
              <a16:creationId xmlns:a16="http://schemas.microsoft.com/office/drawing/2014/main" id="{17D32B0B-94A7-4F31-84AA-5DDB11F44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40" name="Text Box 7">
          <a:extLst>
            <a:ext uri="{FF2B5EF4-FFF2-40B4-BE49-F238E27FC236}">
              <a16:creationId xmlns:a16="http://schemas.microsoft.com/office/drawing/2014/main" id="{3AE61373-EA3A-4624-B446-5E26C3FAA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41" name="Text Box 7">
          <a:extLst>
            <a:ext uri="{FF2B5EF4-FFF2-40B4-BE49-F238E27FC236}">
              <a16:creationId xmlns:a16="http://schemas.microsoft.com/office/drawing/2014/main" id="{FCD5B2FC-C072-41CF-9706-CED367BE2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42" name="Text Box 7">
          <a:extLst>
            <a:ext uri="{FF2B5EF4-FFF2-40B4-BE49-F238E27FC236}">
              <a16:creationId xmlns:a16="http://schemas.microsoft.com/office/drawing/2014/main" id="{C5FF01EC-7B93-4375-B5DF-BB6BE30423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43" name="Text Box 7">
          <a:extLst>
            <a:ext uri="{FF2B5EF4-FFF2-40B4-BE49-F238E27FC236}">
              <a16:creationId xmlns:a16="http://schemas.microsoft.com/office/drawing/2014/main" id="{612CBFAA-C47A-4537-A153-AC72D1C61A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44" name="Text Box 7">
          <a:extLst>
            <a:ext uri="{FF2B5EF4-FFF2-40B4-BE49-F238E27FC236}">
              <a16:creationId xmlns:a16="http://schemas.microsoft.com/office/drawing/2014/main" id="{5ACDB039-25A4-44F6-99D8-26AC5720C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45" name="Text Box 7">
          <a:extLst>
            <a:ext uri="{FF2B5EF4-FFF2-40B4-BE49-F238E27FC236}">
              <a16:creationId xmlns:a16="http://schemas.microsoft.com/office/drawing/2014/main" id="{6527FA64-9750-4D2E-8969-9B69ECE3A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46" name="Text Box 7">
          <a:extLst>
            <a:ext uri="{FF2B5EF4-FFF2-40B4-BE49-F238E27FC236}">
              <a16:creationId xmlns:a16="http://schemas.microsoft.com/office/drawing/2014/main" id="{D3674439-C002-4D1F-B095-4EC72EEC3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47" name="Text Box 7">
          <a:extLst>
            <a:ext uri="{FF2B5EF4-FFF2-40B4-BE49-F238E27FC236}">
              <a16:creationId xmlns:a16="http://schemas.microsoft.com/office/drawing/2014/main" id="{22A1741C-9E0D-47F9-B30B-24AC6C6E84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48" name="Text Box 7">
          <a:extLst>
            <a:ext uri="{FF2B5EF4-FFF2-40B4-BE49-F238E27FC236}">
              <a16:creationId xmlns:a16="http://schemas.microsoft.com/office/drawing/2014/main" id="{F48B607C-802C-44E7-ACB4-C2A0BDEDD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49" name="Text Box 7">
          <a:extLst>
            <a:ext uri="{FF2B5EF4-FFF2-40B4-BE49-F238E27FC236}">
              <a16:creationId xmlns:a16="http://schemas.microsoft.com/office/drawing/2014/main" id="{E9CC523A-B0BE-4E18-922E-1C32FF862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50" name="Text Box 7">
          <a:extLst>
            <a:ext uri="{FF2B5EF4-FFF2-40B4-BE49-F238E27FC236}">
              <a16:creationId xmlns:a16="http://schemas.microsoft.com/office/drawing/2014/main" id="{80C338F5-284C-456B-ABA1-60E5C38FF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51" name="Text Box 7">
          <a:extLst>
            <a:ext uri="{FF2B5EF4-FFF2-40B4-BE49-F238E27FC236}">
              <a16:creationId xmlns:a16="http://schemas.microsoft.com/office/drawing/2014/main" id="{9EFFF2B8-7CD5-4711-B1C2-84D5C5D895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52" name="Text Box 7">
          <a:extLst>
            <a:ext uri="{FF2B5EF4-FFF2-40B4-BE49-F238E27FC236}">
              <a16:creationId xmlns:a16="http://schemas.microsoft.com/office/drawing/2014/main" id="{EB451DFD-B31E-4FD1-A065-C2F1499A46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53" name="Text Box 7">
          <a:extLst>
            <a:ext uri="{FF2B5EF4-FFF2-40B4-BE49-F238E27FC236}">
              <a16:creationId xmlns:a16="http://schemas.microsoft.com/office/drawing/2014/main" id="{99888968-F278-4019-806E-6FF8BC704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54" name="Text Box 7">
          <a:extLst>
            <a:ext uri="{FF2B5EF4-FFF2-40B4-BE49-F238E27FC236}">
              <a16:creationId xmlns:a16="http://schemas.microsoft.com/office/drawing/2014/main" id="{A30DF975-58F3-4D3B-AF07-A228523B5B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55" name="Text Box 7">
          <a:extLst>
            <a:ext uri="{FF2B5EF4-FFF2-40B4-BE49-F238E27FC236}">
              <a16:creationId xmlns:a16="http://schemas.microsoft.com/office/drawing/2014/main" id="{61BF7529-960E-45A7-B90A-D1DA3A1E3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56" name="Text Box 7">
          <a:extLst>
            <a:ext uri="{FF2B5EF4-FFF2-40B4-BE49-F238E27FC236}">
              <a16:creationId xmlns:a16="http://schemas.microsoft.com/office/drawing/2014/main" id="{9A3CDBBD-F1C9-404D-B198-F290EBEB7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57" name="Text Box 7">
          <a:extLst>
            <a:ext uri="{FF2B5EF4-FFF2-40B4-BE49-F238E27FC236}">
              <a16:creationId xmlns:a16="http://schemas.microsoft.com/office/drawing/2014/main" id="{2CAB83A1-8D15-4E58-BCD3-D1F151C0C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58" name="Text Box 7">
          <a:extLst>
            <a:ext uri="{FF2B5EF4-FFF2-40B4-BE49-F238E27FC236}">
              <a16:creationId xmlns:a16="http://schemas.microsoft.com/office/drawing/2014/main" id="{61008E2D-E8CB-4C00-BB10-53E2F1EA8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59" name="Text Box 7">
          <a:extLst>
            <a:ext uri="{FF2B5EF4-FFF2-40B4-BE49-F238E27FC236}">
              <a16:creationId xmlns:a16="http://schemas.microsoft.com/office/drawing/2014/main" id="{EE939DDD-101D-4E62-AD19-B18BE9ED1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60" name="Text Box 7">
          <a:extLst>
            <a:ext uri="{FF2B5EF4-FFF2-40B4-BE49-F238E27FC236}">
              <a16:creationId xmlns:a16="http://schemas.microsoft.com/office/drawing/2014/main" id="{442093E2-621C-4FEB-8428-997F8E422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61" name="Text Box 7">
          <a:extLst>
            <a:ext uri="{FF2B5EF4-FFF2-40B4-BE49-F238E27FC236}">
              <a16:creationId xmlns:a16="http://schemas.microsoft.com/office/drawing/2014/main" id="{5DCA1054-3132-495F-9ACC-899F35613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62" name="Text Box 7">
          <a:extLst>
            <a:ext uri="{FF2B5EF4-FFF2-40B4-BE49-F238E27FC236}">
              <a16:creationId xmlns:a16="http://schemas.microsoft.com/office/drawing/2014/main" id="{F1D64F8C-4E44-422E-84C1-741F646310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63" name="Text Box 7">
          <a:extLst>
            <a:ext uri="{FF2B5EF4-FFF2-40B4-BE49-F238E27FC236}">
              <a16:creationId xmlns:a16="http://schemas.microsoft.com/office/drawing/2014/main" id="{959AF055-F473-4095-A908-E066531C5E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64" name="Text Box 7">
          <a:extLst>
            <a:ext uri="{FF2B5EF4-FFF2-40B4-BE49-F238E27FC236}">
              <a16:creationId xmlns:a16="http://schemas.microsoft.com/office/drawing/2014/main" id="{AD4092D2-A17F-4ADD-BA82-7FA25E42CA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65" name="Text Box 7">
          <a:extLst>
            <a:ext uri="{FF2B5EF4-FFF2-40B4-BE49-F238E27FC236}">
              <a16:creationId xmlns:a16="http://schemas.microsoft.com/office/drawing/2014/main" id="{0F4E0D6B-BBDE-4E35-ACC2-68F050F8F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66" name="Text Box 7">
          <a:extLst>
            <a:ext uri="{FF2B5EF4-FFF2-40B4-BE49-F238E27FC236}">
              <a16:creationId xmlns:a16="http://schemas.microsoft.com/office/drawing/2014/main" id="{89D4187F-7D33-438D-A530-D28BC655EE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67" name="Text Box 7">
          <a:extLst>
            <a:ext uri="{FF2B5EF4-FFF2-40B4-BE49-F238E27FC236}">
              <a16:creationId xmlns:a16="http://schemas.microsoft.com/office/drawing/2014/main" id="{E2626437-1571-43E2-A498-E1B9F5528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68" name="Text Box 7">
          <a:extLst>
            <a:ext uri="{FF2B5EF4-FFF2-40B4-BE49-F238E27FC236}">
              <a16:creationId xmlns:a16="http://schemas.microsoft.com/office/drawing/2014/main" id="{55BCD94A-A175-4CE2-AA5C-EAC8D4FA72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69" name="Text Box 7">
          <a:extLst>
            <a:ext uri="{FF2B5EF4-FFF2-40B4-BE49-F238E27FC236}">
              <a16:creationId xmlns:a16="http://schemas.microsoft.com/office/drawing/2014/main" id="{5A8A71AE-412F-485B-B21E-21B9542E5A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70" name="Text Box 7">
          <a:extLst>
            <a:ext uri="{FF2B5EF4-FFF2-40B4-BE49-F238E27FC236}">
              <a16:creationId xmlns:a16="http://schemas.microsoft.com/office/drawing/2014/main" id="{194E950E-150A-45D8-82A7-7B5002427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71" name="Text Box 7">
          <a:extLst>
            <a:ext uri="{FF2B5EF4-FFF2-40B4-BE49-F238E27FC236}">
              <a16:creationId xmlns:a16="http://schemas.microsoft.com/office/drawing/2014/main" id="{E268BA97-B85A-42D4-A397-ABAA463E2C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72" name="Text Box 7">
          <a:extLst>
            <a:ext uri="{FF2B5EF4-FFF2-40B4-BE49-F238E27FC236}">
              <a16:creationId xmlns:a16="http://schemas.microsoft.com/office/drawing/2014/main" id="{3364292B-B49E-4C2F-8642-61FB2728C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73" name="Text Box 7">
          <a:extLst>
            <a:ext uri="{FF2B5EF4-FFF2-40B4-BE49-F238E27FC236}">
              <a16:creationId xmlns:a16="http://schemas.microsoft.com/office/drawing/2014/main" id="{67B90704-7D8F-445B-A8BA-1A5B0D3E1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74" name="Text Box 7">
          <a:extLst>
            <a:ext uri="{FF2B5EF4-FFF2-40B4-BE49-F238E27FC236}">
              <a16:creationId xmlns:a16="http://schemas.microsoft.com/office/drawing/2014/main" id="{CCDA859D-F481-4758-B43E-BBE3EAA0D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75" name="Text Box 7">
          <a:extLst>
            <a:ext uri="{FF2B5EF4-FFF2-40B4-BE49-F238E27FC236}">
              <a16:creationId xmlns:a16="http://schemas.microsoft.com/office/drawing/2014/main" id="{99A48D8A-4AEB-4540-BA30-D267751312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76" name="Text Box 7">
          <a:extLst>
            <a:ext uri="{FF2B5EF4-FFF2-40B4-BE49-F238E27FC236}">
              <a16:creationId xmlns:a16="http://schemas.microsoft.com/office/drawing/2014/main" id="{2A714525-68C6-4995-B1A7-8A42773FA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77" name="Text Box 7">
          <a:extLst>
            <a:ext uri="{FF2B5EF4-FFF2-40B4-BE49-F238E27FC236}">
              <a16:creationId xmlns:a16="http://schemas.microsoft.com/office/drawing/2014/main" id="{C8909FD3-65AE-4591-8D6A-A6CDD7E8D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78" name="Text Box 7">
          <a:extLst>
            <a:ext uri="{FF2B5EF4-FFF2-40B4-BE49-F238E27FC236}">
              <a16:creationId xmlns:a16="http://schemas.microsoft.com/office/drawing/2014/main" id="{5EEF9544-168C-4523-8BA3-BF2DF40F89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79" name="Text Box 7">
          <a:extLst>
            <a:ext uri="{FF2B5EF4-FFF2-40B4-BE49-F238E27FC236}">
              <a16:creationId xmlns:a16="http://schemas.microsoft.com/office/drawing/2014/main" id="{477F6F06-0735-4C60-96D5-34985D92E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80" name="Text Box 7">
          <a:extLst>
            <a:ext uri="{FF2B5EF4-FFF2-40B4-BE49-F238E27FC236}">
              <a16:creationId xmlns:a16="http://schemas.microsoft.com/office/drawing/2014/main" id="{EDE2DDC4-B741-4945-AE5F-DBC647B28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81" name="Text Box 7">
          <a:extLst>
            <a:ext uri="{FF2B5EF4-FFF2-40B4-BE49-F238E27FC236}">
              <a16:creationId xmlns:a16="http://schemas.microsoft.com/office/drawing/2014/main" id="{F0EB9382-B47F-4313-83DD-A46819600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82" name="Text Box 7">
          <a:extLst>
            <a:ext uri="{FF2B5EF4-FFF2-40B4-BE49-F238E27FC236}">
              <a16:creationId xmlns:a16="http://schemas.microsoft.com/office/drawing/2014/main" id="{8F811A55-4179-4A4D-9A7B-272655C8A4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83" name="Text Box 7">
          <a:extLst>
            <a:ext uri="{FF2B5EF4-FFF2-40B4-BE49-F238E27FC236}">
              <a16:creationId xmlns:a16="http://schemas.microsoft.com/office/drawing/2014/main" id="{B4100CAF-F1E7-440E-BDD6-4C0A1B6DEB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84" name="Text Box 7">
          <a:extLst>
            <a:ext uri="{FF2B5EF4-FFF2-40B4-BE49-F238E27FC236}">
              <a16:creationId xmlns:a16="http://schemas.microsoft.com/office/drawing/2014/main" id="{35674BB7-50B8-45F5-9ECE-311A84C8E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85" name="Text Box 7">
          <a:extLst>
            <a:ext uri="{FF2B5EF4-FFF2-40B4-BE49-F238E27FC236}">
              <a16:creationId xmlns:a16="http://schemas.microsoft.com/office/drawing/2014/main" id="{F92FA7E8-3992-4E3A-A20E-3E5132E8A7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86" name="Text Box 7">
          <a:extLst>
            <a:ext uri="{FF2B5EF4-FFF2-40B4-BE49-F238E27FC236}">
              <a16:creationId xmlns:a16="http://schemas.microsoft.com/office/drawing/2014/main" id="{C533B6FE-92CB-4A06-AAB7-724B5196F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87" name="Text Box 7">
          <a:extLst>
            <a:ext uri="{FF2B5EF4-FFF2-40B4-BE49-F238E27FC236}">
              <a16:creationId xmlns:a16="http://schemas.microsoft.com/office/drawing/2014/main" id="{CE070948-1790-4C45-A77C-4549B3B30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88" name="Text Box 7">
          <a:extLst>
            <a:ext uri="{FF2B5EF4-FFF2-40B4-BE49-F238E27FC236}">
              <a16:creationId xmlns:a16="http://schemas.microsoft.com/office/drawing/2014/main" id="{445261CC-EC37-48F3-984E-C3E258252B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89" name="Text Box 7">
          <a:extLst>
            <a:ext uri="{FF2B5EF4-FFF2-40B4-BE49-F238E27FC236}">
              <a16:creationId xmlns:a16="http://schemas.microsoft.com/office/drawing/2014/main" id="{583EEBF3-DF2B-494A-B982-B8E8AF5DA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90" name="Text Box 7">
          <a:extLst>
            <a:ext uri="{FF2B5EF4-FFF2-40B4-BE49-F238E27FC236}">
              <a16:creationId xmlns:a16="http://schemas.microsoft.com/office/drawing/2014/main" id="{AFD4FA0E-AA42-4DF3-9E9A-D5164EA5E0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91" name="Text Box 7">
          <a:extLst>
            <a:ext uri="{FF2B5EF4-FFF2-40B4-BE49-F238E27FC236}">
              <a16:creationId xmlns:a16="http://schemas.microsoft.com/office/drawing/2014/main" id="{B1101CBE-7793-49C8-B176-40FA785EB9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92" name="Text Box 7">
          <a:extLst>
            <a:ext uri="{FF2B5EF4-FFF2-40B4-BE49-F238E27FC236}">
              <a16:creationId xmlns:a16="http://schemas.microsoft.com/office/drawing/2014/main" id="{7D049FAD-7F1F-464E-8B59-F91662905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93" name="Text Box 7">
          <a:extLst>
            <a:ext uri="{FF2B5EF4-FFF2-40B4-BE49-F238E27FC236}">
              <a16:creationId xmlns:a16="http://schemas.microsoft.com/office/drawing/2014/main" id="{89C05F55-A54D-482D-9CC9-62B1242278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94" name="Text Box 7">
          <a:extLst>
            <a:ext uri="{FF2B5EF4-FFF2-40B4-BE49-F238E27FC236}">
              <a16:creationId xmlns:a16="http://schemas.microsoft.com/office/drawing/2014/main" id="{E3AEBDB6-C54B-4724-9073-503FDB0AF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95" name="Text Box 7">
          <a:extLst>
            <a:ext uri="{FF2B5EF4-FFF2-40B4-BE49-F238E27FC236}">
              <a16:creationId xmlns:a16="http://schemas.microsoft.com/office/drawing/2014/main" id="{79DC98EC-E2C7-4BF7-9C21-7469875DC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96" name="Text Box 7">
          <a:extLst>
            <a:ext uri="{FF2B5EF4-FFF2-40B4-BE49-F238E27FC236}">
              <a16:creationId xmlns:a16="http://schemas.microsoft.com/office/drawing/2014/main" id="{24A28D2B-100A-4A05-855A-F41C043F8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97" name="Text Box 7">
          <a:extLst>
            <a:ext uri="{FF2B5EF4-FFF2-40B4-BE49-F238E27FC236}">
              <a16:creationId xmlns:a16="http://schemas.microsoft.com/office/drawing/2014/main" id="{DB3DAD2F-A421-4375-B9CD-80CE88726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98" name="Text Box 7">
          <a:extLst>
            <a:ext uri="{FF2B5EF4-FFF2-40B4-BE49-F238E27FC236}">
              <a16:creationId xmlns:a16="http://schemas.microsoft.com/office/drawing/2014/main" id="{5F95992C-D682-4A9F-B745-C5680E661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299" name="Text Box 7">
          <a:extLst>
            <a:ext uri="{FF2B5EF4-FFF2-40B4-BE49-F238E27FC236}">
              <a16:creationId xmlns:a16="http://schemas.microsoft.com/office/drawing/2014/main" id="{CA28824F-0EE3-44E9-8AC0-BF39FF410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00" name="Text Box 7">
          <a:extLst>
            <a:ext uri="{FF2B5EF4-FFF2-40B4-BE49-F238E27FC236}">
              <a16:creationId xmlns:a16="http://schemas.microsoft.com/office/drawing/2014/main" id="{186B2ADA-C6BF-41D0-B7C7-682E17887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01" name="Text Box 7">
          <a:extLst>
            <a:ext uri="{FF2B5EF4-FFF2-40B4-BE49-F238E27FC236}">
              <a16:creationId xmlns:a16="http://schemas.microsoft.com/office/drawing/2014/main" id="{8660069D-6E52-48C8-981F-A06006469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02" name="Text Box 7">
          <a:extLst>
            <a:ext uri="{FF2B5EF4-FFF2-40B4-BE49-F238E27FC236}">
              <a16:creationId xmlns:a16="http://schemas.microsoft.com/office/drawing/2014/main" id="{B5598366-CA71-4D6B-B735-DCCAC2797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03" name="Text Box 7">
          <a:extLst>
            <a:ext uri="{FF2B5EF4-FFF2-40B4-BE49-F238E27FC236}">
              <a16:creationId xmlns:a16="http://schemas.microsoft.com/office/drawing/2014/main" id="{AF2CE7C6-7F08-45AC-8815-8D7BFC89B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04" name="Text Box 7">
          <a:extLst>
            <a:ext uri="{FF2B5EF4-FFF2-40B4-BE49-F238E27FC236}">
              <a16:creationId xmlns:a16="http://schemas.microsoft.com/office/drawing/2014/main" id="{E7343FFD-80A6-408B-B13F-D90E767A4A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05" name="Text Box 7">
          <a:extLst>
            <a:ext uri="{FF2B5EF4-FFF2-40B4-BE49-F238E27FC236}">
              <a16:creationId xmlns:a16="http://schemas.microsoft.com/office/drawing/2014/main" id="{0A14A916-D4C3-486C-9D7A-006F2DF5B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06" name="Text Box 7">
          <a:extLst>
            <a:ext uri="{FF2B5EF4-FFF2-40B4-BE49-F238E27FC236}">
              <a16:creationId xmlns:a16="http://schemas.microsoft.com/office/drawing/2014/main" id="{A9945C55-6F24-4230-B88F-8876E5834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07" name="Text Box 7">
          <a:extLst>
            <a:ext uri="{FF2B5EF4-FFF2-40B4-BE49-F238E27FC236}">
              <a16:creationId xmlns:a16="http://schemas.microsoft.com/office/drawing/2014/main" id="{42FACDD9-D664-48A0-857B-0A095B81B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08" name="Text Box 7">
          <a:extLst>
            <a:ext uri="{FF2B5EF4-FFF2-40B4-BE49-F238E27FC236}">
              <a16:creationId xmlns:a16="http://schemas.microsoft.com/office/drawing/2014/main" id="{CFC968B6-CEF6-4D16-A1DE-9FE2D4FF7B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09" name="Text Box 7">
          <a:extLst>
            <a:ext uri="{FF2B5EF4-FFF2-40B4-BE49-F238E27FC236}">
              <a16:creationId xmlns:a16="http://schemas.microsoft.com/office/drawing/2014/main" id="{00C4471D-ECC4-49B0-869F-0E7368368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10" name="Text Box 7">
          <a:extLst>
            <a:ext uri="{FF2B5EF4-FFF2-40B4-BE49-F238E27FC236}">
              <a16:creationId xmlns:a16="http://schemas.microsoft.com/office/drawing/2014/main" id="{FC7C00A8-F6E5-493F-9644-C8A9F271B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11" name="Text Box 7">
          <a:extLst>
            <a:ext uri="{FF2B5EF4-FFF2-40B4-BE49-F238E27FC236}">
              <a16:creationId xmlns:a16="http://schemas.microsoft.com/office/drawing/2014/main" id="{F5857BE3-F434-4272-93CD-E3C037BB2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12" name="Text Box 7">
          <a:extLst>
            <a:ext uri="{FF2B5EF4-FFF2-40B4-BE49-F238E27FC236}">
              <a16:creationId xmlns:a16="http://schemas.microsoft.com/office/drawing/2014/main" id="{9DB9E10F-91F1-4C55-A0FD-C18E22BA5C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13" name="Text Box 7">
          <a:extLst>
            <a:ext uri="{FF2B5EF4-FFF2-40B4-BE49-F238E27FC236}">
              <a16:creationId xmlns:a16="http://schemas.microsoft.com/office/drawing/2014/main" id="{3C043473-37A8-4678-8EC9-8287BFB4B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14" name="Text Box 7">
          <a:extLst>
            <a:ext uri="{FF2B5EF4-FFF2-40B4-BE49-F238E27FC236}">
              <a16:creationId xmlns:a16="http://schemas.microsoft.com/office/drawing/2014/main" id="{FA75F71F-4DB6-4C7E-935F-831E327C9C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15" name="Text Box 7">
          <a:extLst>
            <a:ext uri="{FF2B5EF4-FFF2-40B4-BE49-F238E27FC236}">
              <a16:creationId xmlns:a16="http://schemas.microsoft.com/office/drawing/2014/main" id="{5EC02BEF-069B-4972-81EF-1303A2F2FB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16" name="Text Box 7">
          <a:extLst>
            <a:ext uri="{FF2B5EF4-FFF2-40B4-BE49-F238E27FC236}">
              <a16:creationId xmlns:a16="http://schemas.microsoft.com/office/drawing/2014/main" id="{F3AC3465-8C0C-4756-B3C0-E6535BF51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17" name="Text Box 7">
          <a:extLst>
            <a:ext uri="{FF2B5EF4-FFF2-40B4-BE49-F238E27FC236}">
              <a16:creationId xmlns:a16="http://schemas.microsoft.com/office/drawing/2014/main" id="{B3C86BFF-95CA-44E7-AED6-2BC0A7EE6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18" name="Text Box 7">
          <a:extLst>
            <a:ext uri="{FF2B5EF4-FFF2-40B4-BE49-F238E27FC236}">
              <a16:creationId xmlns:a16="http://schemas.microsoft.com/office/drawing/2014/main" id="{E809123A-4ABD-4CFE-BBF3-B5759C07A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19" name="Text Box 7">
          <a:extLst>
            <a:ext uri="{FF2B5EF4-FFF2-40B4-BE49-F238E27FC236}">
              <a16:creationId xmlns:a16="http://schemas.microsoft.com/office/drawing/2014/main" id="{BBA7C5DE-2501-4366-81F3-4D4D3CEE6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20" name="Text Box 7">
          <a:extLst>
            <a:ext uri="{FF2B5EF4-FFF2-40B4-BE49-F238E27FC236}">
              <a16:creationId xmlns:a16="http://schemas.microsoft.com/office/drawing/2014/main" id="{EB01CBDE-7DC8-4EE7-94B4-12B482D43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21" name="Text Box 7">
          <a:extLst>
            <a:ext uri="{FF2B5EF4-FFF2-40B4-BE49-F238E27FC236}">
              <a16:creationId xmlns:a16="http://schemas.microsoft.com/office/drawing/2014/main" id="{141825A3-B42B-4064-8277-B05D5B70D0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22" name="Text Box 7">
          <a:extLst>
            <a:ext uri="{FF2B5EF4-FFF2-40B4-BE49-F238E27FC236}">
              <a16:creationId xmlns:a16="http://schemas.microsoft.com/office/drawing/2014/main" id="{97EA27C5-73B5-49B4-BA33-4E083F9CF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23" name="Text Box 7">
          <a:extLst>
            <a:ext uri="{FF2B5EF4-FFF2-40B4-BE49-F238E27FC236}">
              <a16:creationId xmlns:a16="http://schemas.microsoft.com/office/drawing/2014/main" id="{A0E7190D-A1EE-410A-B199-7DA1AD7FD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24" name="Text Box 7">
          <a:extLst>
            <a:ext uri="{FF2B5EF4-FFF2-40B4-BE49-F238E27FC236}">
              <a16:creationId xmlns:a16="http://schemas.microsoft.com/office/drawing/2014/main" id="{C05454E7-55AA-4BA9-9A1C-E9B8845EB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25" name="Text Box 7">
          <a:extLst>
            <a:ext uri="{FF2B5EF4-FFF2-40B4-BE49-F238E27FC236}">
              <a16:creationId xmlns:a16="http://schemas.microsoft.com/office/drawing/2014/main" id="{01913C94-8BCD-4DF8-A90B-C46C0134A5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26" name="Text Box 7">
          <a:extLst>
            <a:ext uri="{FF2B5EF4-FFF2-40B4-BE49-F238E27FC236}">
              <a16:creationId xmlns:a16="http://schemas.microsoft.com/office/drawing/2014/main" id="{96CE590B-5062-49EB-8F90-DDFDD1F48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27" name="Text Box 7">
          <a:extLst>
            <a:ext uri="{FF2B5EF4-FFF2-40B4-BE49-F238E27FC236}">
              <a16:creationId xmlns:a16="http://schemas.microsoft.com/office/drawing/2014/main" id="{115085A1-028C-4D5B-A0EE-A850B4A88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28" name="Text Box 7">
          <a:extLst>
            <a:ext uri="{FF2B5EF4-FFF2-40B4-BE49-F238E27FC236}">
              <a16:creationId xmlns:a16="http://schemas.microsoft.com/office/drawing/2014/main" id="{7731139C-ECA6-487D-BD6E-6A049BB9F8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29" name="Text Box 7">
          <a:extLst>
            <a:ext uri="{FF2B5EF4-FFF2-40B4-BE49-F238E27FC236}">
              <a16:creationId xmlns:a16="http://schemas.microsoft.com/office/drawing/2014/main" id="{5F0CBF85-E3F8-4482-9CF8-6815C0E395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30" name="Text Box 7">
          <a:extLst>
            <a:ext uri="{FF2B5EF4-FFF2-40B4-BE49-F238E27FC236}">
              <a16:creationId xmlns:a16="http://schemas.microsoft.com/office/drawing/2014/main" id="{359245D3-8257-4E79-82AC-9872FE81F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31" name="Text Box 7">
          <a:extLst>
            <a:ext uri="{FF2B5EF4-FFF2-40B4-BE49-F238E27FC236}">
              <a16:creationId xmlns:a16="http://schemas.microsoft.com/office/drawing/2014/main" id="{E1B72A21-8444-49EB-AA7F-9C68D0FB4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32" name="Text Box 7">
          <a:extLst>
            <a:ext uri="{FF2B5EF4-FFF2-40B4-BE49-F238E27FC236}">
              <a16:creationId xmlns:a16="http://schemas.microsoft.com/office/drawing/2014/main" id="{96232E4D-D128-46D1-B090-E7A8E2CD6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33" name="Text Box 7">
          <a:extLst>
            <a:ext uri="{FF2B5EF4-FFF2-40B4-BE49-F238E27FC236}">
              <a16:creationId xmlns:a16="http://schemas.microsoft.com/office/drawing/2014/main" id="{E021294B-E5BA-4A7C-AE17-E00B773079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34" name="Text Box 7">
          <a:extLst>
            <a:ext uri="{FF2B5EF4-FFF2-40B4-BE49-F238E27FC236}">
              <a16:creationId xmlns:a16="http://schemas.microsoft.com/office/drawing/2014/main" id="{8665765A-A359-4F2E-BA41-E75F093C86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35" name="Text Box 7">
          <a:extLst>
            <a:ext uri="{FF2B5EF4-FFF2-40B4-BE49-F238E27FC236}">
              <a16:creationId xmlns:a16="http://schemas.microsoft.com/office/drawing/2014/main" id="{2B15602D-10B4-4E51-BB72-54C1A6164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36" name="Text Box 7">
          <a:extLst>
            <a:ext uri="{FF2B5EF4-FFF2-40B4-BE49-F238E27FC236}">
              <a16:creationId xmlns:a16="http://schemas.microsoft.com/office/drawing/2014/main" id="{437074FC-988C-481D-B084-A2AADFA0C9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37" name="Text Box 7">
          <a:extLst>
            <a:ext uri="{FF2B5EF4-FFF2-40B4-BE49-F238E27FC236}">
              <a16:creationId xmlns:a16="http://schemas.microsoft.com/office/drawing/2014/main" id="{147C9980-C2A3-428A-B9F8-3FB142A60E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38" name="Text Box 7">
          <a:extLst>
            <a:ext uri="{FF2B5EF4-FFF2-40B4-BE49-F238E27FC236}">
              <a16:creationId xmlns:a16="http://schemas.microsoft.com/office/drawing/2014/main" id="{1198B7C4-769D-4D37-A30F-994398C686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39" name="Text Box 7">
          <a:extLst>
            <a:ext uri="{FF2B5EF4-FFF2-40B4-BE49-F238E27FC236}">
              <a16:creationId xmlns:a16="http://schemas.microsoft.com/office/drawing/2014/main" id="{9ADE5E4F-C295-4BE2-930C-9BC80F513D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40" name="Text Box 7">
          <a:extLst>
            <a:ext uri="{FF2B5EF4-FFF2-40B4-BE49-F238E27FC236}">
              <a16:creationId xmlns:a16="http://schemas.microsoft.com/office/drawing/2014/main" id="{EB33EB85-8821-4BAC-A759-02C94789C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41" name="Text Box 7">
          <a:extLst>
            <a:ext uri="{FF2B5EF4-FFF2-40B4-BE49-F238E27FC236}">
              <a16:creationId xmlns:a16="http://schemas.microsoft.com/office/drawing/2014/main" id="{8647E215-3651-430D-9111-9208F99C73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42" name="Text Box 7">
          <a:extLst>
            <a:ext uri="{FF2B5EF4-FFF2-40B4-BE49-F238E27FC236}">
              <a16:creationId xmlns:a16="http://schemas.microsoft.com/office/drawing/2014/main" id="{883DCB40-C10B-4F18-9910-B3709C6829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43" name="Text Box 7">
          <a:extLst>
            <a:ext uri="{FF2B5EF4-FFF2-40B4-BE49-F238E27FC236}">
              <a16:creationId xmlns:a16="http://schemas.microsoft.com/office/drawing/2014/main" id="{A99E0D5E-E93C-4B94-8F9F-85B508379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44" name="Text Box 7">
          <a:extLst>
            <a:ext uri="{FF2B5EF4-FFF2-40B4-BE49-F238E27FC236}">
              <a16:creationId xmlns:a16="http://schemas.microsoft.com/office/drawing/2014/main" id="{46C544AE-760D-4478-B661-E0A16E5CF4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45" name="Text Box 7">
          <a:extLst>
            <a:ext uri="{FF2B5EF4-FFF2-40B4-BE49-F238E27FC236}">
              <a16:creationId xmlns:a16="http://schemas.microsoft.com/office/drawing/2014/main" id="{E505CB4A-1192-4553-8519-6B7CC21223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46" name="Text Box 7">
          <a:extLst>
            <a:ext uri="{FF2B5EF4-FFF2-40B4-BE49-F238E27FC236}">
              <a16:creationId xmlns:a16="http://schemas.microsoft.com/office/drawing/2014/main" id="{7A1936B8-35A6-4E45-A49E-8E65E44047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47" name="Text Box 7">
          <a:extLst>
            <a:ext uri="{FF2B5EF4-FFF2-40B4-BE49-F238E27FC236}">
              <a16:creationId xmlns:a16="http://schemas.microsoft.com/office/drawing/2014/main" id="{E13963DC-1D2B-4E62-8D66-5C85BB215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48" name="Text Box 7">
          <a:extLst>
            <a:ext uri="{FF2B5EF4-FFF2-40B4-BE49-F238E27FC236}">
              <a16:creationId xmlns:a16="http://schemas.microsoft.com/office/drawing/2014/main" id="{FEF6C97E-74F2-415C-8C1F-563DCF3E27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49" name="Text Box 7">
          <a:extLst>
            <a:ext uri="{FF2B5EF4-FFF2-40B4-BE49-F238E27FC236}">
              <a16:creationId xmlns:a16="http://schemas.microsoft.com/office/drawing/2014/main" id="{B9E30251-860B-425F-963E-054898D44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50" name="Text Box 7">
          <a:extLst>
            <a:ext uri="{FF2B5EF4-FFF2-40B4-BE49-F238E27FC236}">
              <a16:creationId xmlns:a16="http://schemas.microsoft.com/office/drawing/2014/main" id="{8DD57C65-D62C-4E28-A93F-ACD948ADF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51" name="Text Box 7">
          <a:extLst>
            <a:ext uri="{FF2B5EF4-FFF2-40B4-BE49-F238E27FC236}">
              <a16:creationId xmlns:a16="http://schemas.microsoft.com/office/drawing/2014/main" id="{67EFB448-5BCF-4517-A6F4-DF4EE52B5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52" name="Text Box 7">
          <a:extLst>
            <a:ext uri="{FF2B5EF4-FFF2-40B4-BE49-F238E27FC236}">
              <a16:creationId xmlns:a16="http://schemas.microsoft.com/office/drawing/2014/main" id="{09B9059B-4DF2-46C9-8999-AD1E241BE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53" name="Text Box 7">
          <a:extLst>
            <a:ext uri="{FF2B5EF4-FFF2-40B4-BE49-F238E27FC236}">
              <a16:creationId xmlns:a16="http://schemas.microsoft.com/office/drawing/2014/main" id="{ED5E0958-5DDC-4C46-A06F-51FF544E9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54" name="Text Box 7">
          <a:extLst>
            <a:ext uri="{FF2B5EF4-FFF2-40B4-BE49-F238E27FC236}">
              <a16:creationId xmlns:a16="http://schemas.microsoft.com/office/drawing/2014/main" id="{818F66F8-D731-48C6-B84E-4DD562108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55" name="Text Box 7">
          <a:extLst>
            <a:ext uri="{FF2B5EF4-FFF2-40B4-BE49-F238E27FC236}">
              <a16:creationId xmlns:a16="http://schemas.microsoft.com/office/drawing/2014/main" id="{C2442400-43D3-4CAC-A1B1-8D3EEFA83C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56" name="Text Box 7">
          <a:extLst>
            <a:ext uri="{FF2B5EF4-FFF2-40B4-BE49-F238E27FC236}">
              <a16:creationId xmlns:a16="http://schemas.microsoft.com/office/drawing/2014/main" id="{FFD0A082-6186-4658-8636-4F4713715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57" name="Text Box 7">
          <a:extLst>
            <a:ext uri="{FF2B5EF4-FFF2-40B4-BE49-F238E27FC236}">
              <a16:creationId xmlns:a16="http://schemas.microsoft.com/office/drawing/2014/main" id="{A998CF8F-4910-4D87-9D61-8AA419CAB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58" name="Text Box 7">
          <a:extLst>
            <a:ext uri="{FF2B5EF4-FFF2-40B4-BE49-F238E27FC236}">
              <a16:creationId xmlns:a16="http://schemas.microsoft.com/office/drawing/2014/main" id="{B9AEA9B5-73B4-43AE-A7B3-FB220E84AF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59" name="Text Box 7">
          <a:extLst>
            <a:ext uri="{FF2B5EF4-FFF2-40B4-BE49-F238E27FC236}">
              <a16:creationId xmlns:a16="http://schemas.microsoft.com/office/drawing/2014/main" id="{13FB834A-6716-446F-9EE0-7F119C904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60" name="Text Box 7">
          <a:extLst>
            <a:ext uri="{FF2B5EF4-FFF2-40B4-BE49-F238E27FC236}">
              <a16:creationId xmlns:a16="http://schemas.microsoft.com/office/drawing/2014/main" id="{24E1E7D4-8C1C-4D70-876B-026759132D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61" name="Text Box 7">
          <a:extLst>
            <a:ext uri="{FF2B5EF4-FFF2-40B4-BE49-F238E27FC236}">
              <a16:creationId xmlns:a16="http://schemas.microsoft.com/office/drawing/2014/main" id="{687CE717-50B7-4B28-8BA1-6B7FA43350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62" name="Text Box 7">
          <a:extLst>
            <a:ext uri="{FF2B5EF4-FFF2-40B4-BE49-F238E27FC236}">
              <a16:creationId xmlns:a16="http://schemas.microsoft.com/office/drawing/2014/main" id="{85DC3CC1-4E03-4A81-A909-8615128BC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63" name="Text Box 7">
          <a:extLst>
            <a:ext uri="{FF2B5EF4-FFF2-40B4-BE49-F238E27FC236}">
              <a16:creationId xmlns:a16="http://schemas.microsoft.com/office/drawing/2014/main" id="{40684359-8AA4-4CE0-84EB-169140DE0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64" name="Text Box 7">
          <a:extLst>
            <a:ext uri="{FF2B5EF4-FFF2-40B4-BE49-F238E27FC236}">
              <a16:creationId xmlns:a16="http://schemas.microsoft.com/office/drawing/2014/main" id="{69DC1D28-C235-45C2-8430-078C10A07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65" name="Text Box 7">
          <a:extLst>
            <a:ext uri="{FF2B5EF4-FFF2-40B4-BE49-F238E27FC236}">
              <a16:creationId xmlns:a16="http://schemas.microsoft.com/office/drawing/2014/main" id="{3405518D-FBD9-4CD0-B314-753C28EE8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66" name="Text Box 7">
          <a:extLst>
            <a:ext uri="{FF2B5EF4-FFF2-40B4-BE49-F238E27FC236}">
              <a16:creationId xmlns:a16="http://schemas.microsoft.com/office/drawing/2014/main" id="{C3E28109-7B2E-493B-AB44-2BD23F854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67" name="Text Box 7">
          <a:extLst>
            <a:ext uri="{FF2B5EF4-FFF2-40B4-BE49-F238E27FC236}">
              <a16:creationId xmlns:a16="http://schemas.microsoft.com/office/drawing/2014/main" id="{FE9FD968-E767-4AA4-A31C-B9CCB051C5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68" name="Text Box 7">
          <a:extLst>
            <a:ext uri="{FF2B5EF4-FFF2-40B4-BE49-F238E27FC236}">
              <a16:creationId xmlns:a16="http://schemas.microsoft.com/office/drawing/2014/main" id="{15FC6B6C-6D4B-42C8-8FA7-224856CFE7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69" name="Text Box 7">
          <a:extLst>
            <a:ext uri="{FF2B5EF4-FFF2-40B4-BE49-F238E27FC236}">
              <a16:creationId xmlns:a16="http://schemas.microsoft.com/office/drawing/2014/main" id="{2B58F15A-D31A-4D4B-95CB-F4A9A887E9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70" name="Text Box 7">
          <a:extLst>
            <a:ext uri="{FF2B5EF4-FFF2-40B4-BE49-F238E27FC236}">
              <a16:creationId xmlns:a16="http://schemas.microsoft.com/office/drawing/2014/main" id="{CB55CE35-35B8-49E5-8E65-97D34816C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71" name="Text Box 7">
          <a:extLst>
            <a:ext uri="{FF2B5EF4-FFF2-40B4-BE49-F238E27FC236}">
              <a16:creationId xmlns:a16="http://schemas.microsoft.com/office/drawing/2014/main" id="{92A8E3ED-A7E2-412D-8F63-3FB9DDDD5E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72" name="Text Box 7">
          <a:extLst>
            <a:ext uri="{FF2B5EF4-FFF2-40B4-BE49-F238E27FC236}">
              <a16:creationId xmlns:a16="http://schemas.microsoft.com/office/drawing/2014/main" id="{0026FEA7-3541-4B8E-B554-A21DB493C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73" name="Text Box 7">
          <a:extLst>
            <a:ext uri="{FF2B5EF4-FFF2-40B4-BE49-F238E27FC236}">
              <a16:creationId xmlns:a16="http://schemas.microsoft.com/office/drawing/2014/main" id="{35BF4BCD-586F-4E18-8632-13C34F86B7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5374" name="Text Box 7">
          <a:extLst>
            <a:ext uri="{FF2B5EF4-FFF2-40B4-BE49-F238E27FC236}">
              <a16:creationId xmlns:a16="http://schemas.microsoft.com/office/drawing/2014/main" id="{1791E07F-35EE-4F92-9B82-2FB2180BAE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75" name="Text Box 7">
          <a:extLst>
            <a:ext uri="{FF2B5EF4-FFF2-40B4-BE49-F238E27FC236}">
              <a16:creationId xmlns:a16="http://schemas.microsoft.com/office/drawing/2014/main" id="{7569E2E5-028A-49A5-B5D0-4B68B58800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76" name="Text Box 7">
          <a:extLst>
            <a:ext uri="{FF2B5EF4-FFF2-40B4-BE49-F238E27FC236}">
              <a16:creationId xmlns:a16="http://schemas.microsoft.com/office/drawing/2014/main" id="{F67A3B0D-3D3B-4FA9-8C73-53D4B18A1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77" name="Text Box 7">
          <a:extLst>
            <a:ext uri="{FF2B5EF4-FFF2-40B4-BE49-F238E27FC236}">
              <a16:creationId xmlns:a16="http://schemas.microsoft.com/office/drawing/2014/main" id="{6D9898E8-9A22-437D-85F1-959794801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78" name="Text Box 7">
          <a:extLst>
            <a:ext uri="{FF2B5EF4-FFF2-40B4-BE49-F238E27FC236}">
              <a16:creationId xmlns:a16="http://schemas.microsoft.com/office/drawing/2014/main" id="{B2C95562-EC00-4692-A412-30D4E0FB9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79" name="Text Box 7">
          <a:extLst>
            <a:ext uri="{FF2B5EF4-FFF2-40B4-BE49-F238E27FC236}">
              <a16:creationId xmlns:a16="http://schemas.microsoft.com/office/drawing/2014/main" id="{D1A29416-01E3-4BDE-907F-2AA3DCEA0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80" name="Text Box 7">
          <a:extLst>
            <a:ext uri="{FF2B5EF4-FFF2-40B4-BE49-F238E27FC236}">
              <a16:creationId xmlns:a16="http://schemas.microsoft.com/office/drawing/2014/main" id="{D5551963-2DC2-4D77-B88A-98120BDD3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81" name="Text Box 7">
          <a:extLst>
            <a:ext uri="{FF2B5EF4-FFF2-40B4-BE49-F238E27FC236}">
              <a16:creationId xmlns:a16="http://schemas.microsoft.com/office/drawing/2014/main" id="{4C4BA55F-AB7F-45E7-B687-094106451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82" name="Text Box 7">
          <a:extLst>
            <a:ext uri="{FF2B5EF4-FFF2-40B4-BE49-F238E27FC236}">
              <a16:creationId xmlns:a16="http://schemas.microsoft.com/office/drawing/2014/main" id="{F8C58509-B545-4F94-B480-FBFB74B43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83" name="Text Box 7">
          <a:extLst>
            <a:ext uri="{FF2B5EF4-FFF2-40B4-BE49-F238E27FC236}">
              <a16:creationId xmlns:a16="http://schemas.microsoft.com/office/drawing/2014/main" id="{B3BDC2B5-AC88-43BD-844F-2EDEA60C26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84" name="Text Box 7">
          <a:extLst>
            <a:ext uri="{FF2B5EF4-FFF2-40B4-BE49-F238E27FC236}">
              <a16:creationId xmlns:a16="http://schemas.microsoft.com/office/drawing/2014/main" id="{52753D7E-B408-4B03-8CEF-13AA5224B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85" name="Text Box 7">
          <a:extLst>
            <a:ext uri="{FF2B5EF4-FFF2-40B4-BE49-F238E27FC236}">
              <a16:creationId xmlns:a16="http://schemas.microsoft.com/office/drawing/2014/main" id="{853B9E7E-767D-4103-8DE0-A0A431201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86" name="Text Box 7">
          <a:extLst>
            <a:ext uri="{FF2B5EF4-FFF2-40B4-BE49-F238E27FC236}">
              <a16:creationId xmlns:a16="http://schemas.microsoft.com/office/drawing/2014/main" id="{B774AC56-0FC1-477B-B509-8E476C447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87" name="Text Box 7">
          <a:extLst>
            <a:ext uri="{FF2B5EF4-FFF2-40B4-BE49-F238E27FC236}">
              <a16:creationId xmlns:a16="http://schemas.microsoft.com/office/drawing/2014/main" id="{9A985BC5-B21D-4AFB-9B52-AED2D58B3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88" name="Text Box 7">
          <a:extLst>
            <a:ext uri="{FF2B5EF4-FFF2-40B4-BE49-F238E27FC236}">
              <a16:creationId xmlns:a16="http://schemas.microsoft.com/office/drawing/2014/main" id="{E2227B49-4EE0-40B9-B725-63368F0E5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89" name="Text Box 7">
          <a:extLst>
            <a:ext uri="{FF2B5EF4-FFF2-40B4-BE49-F238E27FC236}">
              <a16:creationId xmlns:a16="http://schemas.microsoft.com/office/drawing/2014/main" id="{5A2148DD-0CC3-4431-867A-01D1DA512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90" name="Text Box 7">
          <a:extLst>
            <a:ext uri="{FF2B5EF4-FFF2-40B4-BE49-F238E27FC236}">
              <a16:creationId xmlns:a16="http://schemas.microsoft.com/office/drawing/2014/main" id="{9C93F943-DD0F-46B3-B6C7-28C29E49E0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91" name="Text Box 7">
          <a:extLst>
            <a:ext uri="{FF2B5EF4-FFF2-40B4-BE49-F238E27FC236}">
              <a16:creationId xmlns:a16="http://schemas.microsoft.com/office/drawing/2014/main" id="{44C9C108-D57E-48AC-A44C-ECC643128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92" name="Text Box 7">
          <a:extLst>
            <a:ext uri="{FF2B5EF4-FFF2-40B4-BE49-F238E27FC236}">
              <a16:creationId xmlns:a16="http://schemas.microsoft.com/office/drawing/2014/main" id="{A31C5632-61CA-4025-8DC7-E19A4600C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93" name="Text Box 7">
          <a:extLst>
            <a:ext uri="{FF2B5EF4-FFF2-40B4-BE49-F238E27FC236}">
              <a16:creationId xmlns:a16="http://schemas.microsoft.com/office/drawing/2014/main" id="{EFA291B3-06ED-448C-A322-ED55A2FC27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94" name="Text Box 7">
          <a:extLst>
            <a:ext uri="{FF2B5EF4-FFF2-40B4-BE49-F238E27FC236}">
              <a16:creationId xmlns:a16="http://schemas.microsoft.com/office/drawing/2014/main" id="{76200BD7-150B-40D1-B070-D55E6BB200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95" name="Text Box 7">
          <a:extLst>
            <a:ext uri="{FF2B5EF4-FFF2-40B4-BE49-F238E27FC236}">
              <a16:creationId xmlns:a16="http://schemas.microsoft.com/office/drawing/2014/main" id="{A1A0FD6B-19A6-4342-8CF9-53C04FB54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96" name="Text Box 7">
          <a:extLst>
            <a:ext uri="{FF2B5EF4-FFF2-40B4-BE49-F238E27FC236}">
              <a16:creationId xmlns:a16="http://schemas.microsoft.com/office/drawing/2014/main" id="{11BBB98D-95F1-4292-99DD-D7447FD62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97" name="Text Box 7">
          <a:extLst>
            <a:ext uri="{FF2B5EF4-FFF2-40B4-BE49-F238E27FC236}">
              <a16:creationId xmlns:a16="http://schemas.microsoft.com/office/drawing/2014/main" id="{F1484729-A9C2-458C-A00E-27A234EA40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98" name="Text Box 7">
          <a:extLst>
            <a:ext uri="{FF2B5EF4-FFF2-40B4-BE49-F238E27FC236}">
              <a16:creationId xmlns:a16="http://schemas.microsoft.com/office/drawing/2014/main" id="{A38A4EE8-7106-4774-964B-A89ECC7D1F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399" name="Text Box 7">
          <a:extLst>
            <a:ext uri="{FF2B5EF4-FFF2-40B4-BE49-F238E27FC236}">
              <a16:creationId xmlns:a16="http://schemas.microsoft.com/office/drawing/2014/main" id="{C3C3C090-39FD-4122-A913-C1B1B7CE6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00" name="Text Box 7">
          <a:extLst>
            <a:ext uri="{FF2B5EF4-FFF2-40B4-BE49-F238E27FC236}">
              <a16:creationId xmlns:a16="http://schemas.microsoft.com/office/drawing/2014/main" id="{4ECB3D6A-2EA0-45B5-A84C-184DF9114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01" name="Text Box 7">
          <a:extLst>
            <a:ext uri="{FF2B5EF4-FFF2-40B4-BE49-F238E27FC236}">
              <a16:creationId xmlns:a16="http://schemas.microsoft.com/office/drawing/2014/main" id="{2FE46798-FBCB-4263-83CD-C247494DE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02" name="Text Box 7">
          <a:extLst>
            <a:ext uri="{FF2B5EF4-FFF2-40B4-BE49-F238E27FC236}">
              <a16:creationId xmlns:a16="http://schemas.microsoft.com/office/drawing/2014/main" id="{69812914-9ED6-48EE-835D-D155DFF9F6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03" name="Text Box 7">
          <a:extLst>
            <a:ext uri="{FF2B5EF4-FFF2-40B4-BE49-F238E27FC236}">
              <a16:creationId xmlns:a16="http://schemas.microsoft.com/office/drawing/2014/main" id="{4E9D7122-75E2-46F1-8AF5-785DBEBD6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04" name="Text Box 7">
          <a:extLst>
            <a:ext uri="{FF2B5EF4-FFF2-40B4-BE49-F238E27FC236}">
              <a16:creationId xmlns:a16="http://schemas.microsoft.com/office/drawing/2014/main" id="{63EED6FB-BCA5-4ED2-ADF6-0328C6BED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05" name="Text Box 7">
          <a:extLst>
            <a:ext uri="{FF2B5EF4-FFF2-40B4-BE49-F238E27FC236}">
              <a16:creationId xmlns:a16="http://schemas.microsoft.com/office/drawing/2014/main" id="{5D5F645B-49BB-48E2-A66B-2B64EA1E52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06" name="Text Box 7">
          <a:extLst>
            <a:ext uri="{FF2B5EF4-FFF2-40B4-BE49-F238E27FC236}">
              <a16:creationId xmlns:a16="http://schemas.microsoft.com/office/drawing/2014/main" id="{96820761-D695-41FE-AF05-3CB66F87EA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07" name="Text Box 7">
          <a:extLst>
            <a:ext uri="{FF2B5EF4-FFF2-40B4-BE49-F238E27FC236}">
              <a16:creationId xmlns:a16="http://schemas.microsoft.com/office/drawing/2014/main" id="{E292FE59-B399-4427-8480-B79961B2F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08" name="Text Box 7">
          <a:extLst>
            <a:ext uri="{FF2B5EF4-FFF2-40B4-BE49-F238E27FC236}">
              <a16:creationId xmlns:a16="http://schemas.microsoft.com/office/drawing/2014/main" id="{04A140AB-280C-4AC4-9942-F597C82DB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09" name="Text Box 7">
          <a:extLst>
            <a:ext uri="{FF2B5EF4-FFF2-40B4-BE49-F238E27FC236}">
              <a16:creationId xmlns:a16="http://schemas.microsoft.com/office/drawing/2014/main" id="{3357C6FC-5CD4-4F53-BCDA-2A4E90703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10" name="Text Box 7">
          <a:extLst>
            <a:ext uri="{FF2B5EF4-FFF2-40B4-BE49-F238E27FC236}">
              <a16:creationId xmlns:a16="http://schemas.microsoft.com/office/drawing/2014/main" id="{BBB93CA6-ABFB-4FB2-BBF8-77F6DF40D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11" name="Text Box 7">
          <a:extLst>
            <a:ext uri="{FF2B5EF4-FFF2-40B4-BE49-F238E27FC236}">
              <a16:creationId xmlns:a16="http://schemas.microsoft.com/office/drawing/2014/main" id="{907BA410-6364-40FA-AD23-865614674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12" name="Text Box 7">
          <a:extLst>
            <a:ext uri="{FF2B5EF4-FFF2-40B4-BE49-F238E27FC236}">
              <a16:creationId xmlns:a16="http://schemas.microsoft.com/office/drawing/2014/main" id="{1EF7189B-5672-4130-8D87-09522AC583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13" name="Text Box 7">
          <a:extLst>
            <a:ext uri="{FF2B5EF4-FFF2-40B4-BE49-F238E27FC236}">
              <a16:creationId xmlns:a16="http://schemas.microsoft.com/office/drawing/2014/main" id="{642FE7CA-2B6E-466F-9B49-471777FF1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14" name="Text Box 7">
          <a:extLst>
            <a:ext uri="{FF2B5EF4-FFF2-40B4-BE49-F238E27FC236}">
              <a16:creationId xmlns:a16="http://schemas.microsoft.com/office/drawing/2014/main" id="{551E895A-1694-4E31-8F58-17D3F3A4E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15" name="Text Box 7">
          <a:extLst>
            <a:ext uri="{FF2B5EF4-FFF2-40B4-BE49-F238E27FC236}">
              <a16:creationId xmlns:a16="http://schemas.microsoft.com/office/drawing/2014/main" id="{8C9C6F46-624A-4C55-8685-71E1D3121D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16" name="Text Box 7">
          <a:extLst>
            <a:ext uri="{FF2B5EF4-FFF2-40B4-BE49-F238E27FC236}">
              <a16:creationId xmlns:a16="http://schemas.microsoft.com/office/drawing/2014/main" id="{761269EC-A33E-474A-A846-890C19597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17" name="Text Box 7">
          <a:extLst>
            <a:ext uri="{FF2B5EF4-FFF2-40B4-BE49-F238E27FC236}">
              <a16:creationId xmlns:a16="http://schemas.microsoft.com/office/drawing/2014/main" id="{885E8759-3D88-4B0A-AD33-E82B8428F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18" name="Text Box 7">
          <a:extLst>
            <a:ext uri="{FF2B5EF4-FFF2-40B4-BE49-F238E27FC236}">
              <a16:creationId xmlns:a16="http://schemas.microsoft.com/office/drawing/2014/main" id="{D30EA631-C9A1-4222-B4FD-AE4856E8B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19" name="Text Box 7">
          <a:extLst>
            <a:ext uri="{FF2B5EF4-FFF2-40B4-BE49-F238E27FC236}">
              <a16:creationId xmlns:a16="http://schemas.microsoft.com/office/drawing/2014/main" id="{9D376AD5-097A-4F61-B120-F01CE0BE8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20" name="Text Box 7">
          <a:extLst>
            <a:ext uri="{FF2B5EF4-FFF2-40B4-BE49-F238E27FC236}">
              <a16:creationId xmlns:a16="http://schemas.microsoft.com/office/drawing/2014/main" id="{5B1770FC-2888-4D25-9C85-042B7B567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21" name="Text Box 7">
          <a:extLst>
            <a:ext uri="{FF2B5EF4-FFF2-40B4-BE49-F238E27FC236}">
              <a16:creationId xmlns:a16="http://schemas.microsoft.com/office/drawing/2014/main" id="{BDDE2D2C-4283-48C5-959C-4198270D5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22" name="Text Box 7">
          <a:extLst>
            <a:ext uri="{FF2B5EF4-FFF2-40B4-BE49-F238E27FC236}">
              <a16:creationId xmlns:a16="http://schemas.microsoft.com/office/drawing/2014/main" id="{E66CD7F8-9561-4D48-A738-ACBC327F49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23" name="Text Box 7">
          <a:extLst>
            <a:ext uri="{FF2B5EF4-FFF2-40B4-BE49-F238E27FC236}">
              <a16:creationId xmlns:a16="http://schemas.microsoft.com/office/drawing/2014/main" id="{AA7AA1D5-DBBE-46C8-9487-8F068FD70D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24" name="Text Box 7">
          <a:extLst>
            <a:ext uri="{FF2B5EF4-FFF2-40B4-BE49-F238E27FC236}">
              <a16:creationId xmlns:a16="http://schemas.microsoft.com/office/drawing/2014/main" id="{F32EAE64-7207-4369-9F1C-65C226ED7C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25" name="Text Box 7">
          <a:extLst>
            <a:ext uri="{FF2B5EF4-FFF2-40B4-BE49-F238E27FC236}">
              <a16:creationId xmlns:a16="http://schemas.microsoft.com/office/drawing/2014/main" id="{0BCF07C8-8B23-4F1C-9641-D3C841062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26" name="Text Box 7">
          <a:extLst>
            <a:ext uri="{FF2B5EF4-FFF2-40B4-BE49-F238E27FC236}">
              <a16:creationId xmlns:a16="http://schemas.microsoft.com/office/drawing/2014/main" id="{19F73EEA-5BB8-4E38-8C6D-8FA68F4DEF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27" name="Text Box 7">
          <a:extLst>
            <a:ext uri="{FF2B5EF4-FFF2-40B4-BE49-F238E27FC236}">
              <a16:creationId xmlns:a16="http://schemas.microsoft.com/office/drawing/2014/main" id="{2C1BBDE7-8E65-4DCE-900F-6DB708087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28" name="Text Box 7">
          <a:extLst>
            <a:ext uri="{FF2B5EF4-FFF2-40B4-BE49-F238E27FC236}">
              <a16:creationId xmlns:a16="http://schemas.microsoft.com/office/drawing/2014/main" id="{670A70F9-2C6E-457F-8A81-362FEC51A8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29" name="Text Box 7">
          <a:extLst>
            <a:ext uri="{FF2B5EF4-FFF2-40B4-BE49-F238E27FC236}">
              <a16:creationId xmlns:a16="http://schemas.microsoft.com/office/drawing/2014/main" id="{59698E72-6426-4C74-A17D-5B2FC4ECA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30" name="Text Box 7">
          <a:extLst>
            <a:ext uri="{FF2B5EF4-FFF2-40B4-BE49-F238E27FC236}">
              <a16:creationId xmlns:a16="http://schemas.microsoft.com/office/drawing/2014/main" id="{EAB4F5CF-7293-4ED0-A954-C76BD23E5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31" name="Text Box 7">
          <a:extLst>
            <a:ext uri="{FF2B5EF4-FFF2-40B4-BE49-F238E27FC236}">
              <a16:creationId xmlns:a16="http://schemas.microsoft.com/office/drawing/2014/main" id="{0133EC74-1345-4BD9-A462-64905E0FA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32" name="Text Box 7">
          <a:extLst>
            <a:ext uri="{FF2B5EF4-FFF2-40B4-BE49-F238E27FC236}">
              <a16:creationId xmlns:a16="http://schemas.microsoft.com/office/drawing/2014/main" id="{4D884CCB-FA9D-4AD4-9549-66DAB3B0EF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33" name="Text Box 7">
          <a:extLst>
            <a:ext uri="{FF2B5EF4-FFF2-40B4-BE49-F238E27FC236}">
              <a16:creationId xmlns:a16="http://schemas.microsoft.com/office/drawing/2014/main" id="{0FA7AA2B-311A-4F2F-8D3F-D3CD07979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34" name="Text Box 7">
          <a:extLst>
            <a:ext uri="{FF2B5EF4-FFF2-40B4-BE49-F238E27FC236}">
              <a16:creationId xmlns:a16="http://schemas.microsoft.com/office/drawing/2014/main" id="{73873095-A88E-47BA-9182-673D785608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35" name="Text Box 7">
          <a:extLst>
            <a:ext uri="{FF2B5EF4-FFF2-40B4-BE49-F238E27FC236}">
              <a16:creationId xmlns:a16="http://schemas.microsoft.com/office/drawing/2014/main" id="{1821B1DD-FE0B-44BE-B97E-05796851C9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36" name="Text Box 7">
          <a:extLst>
            <a:ext uri="{FF2B5EF4-FFF2-40B4-BE49-F238E27FC236}">
              <a16:creationId xmlns:a16="http://schemas.microsoft.com/office/drawing/2014/main" id="{4A968088-5E4A-45F3-AE50-11F19CC229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37" name="Text Box 7">
          <a:extLst>
            <a:ext uri="{FF2B5EF4-FFF2-40B4-BE49-F238E27FC236}">
              <a16:creationId xmlns:a16="http://schemas.microsoft.com/office/drawing/2014/main" id="{2C8923C9-77A1-4FAB-BACF-084806E890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38" name="Text Box 7">
          <a:extLst>
            <a:ext uri="{FF2B5EF4-FFF2-40B4-BE49-F238E27FC236}">
              <a16:creationId xmlns:a16="http://schemas.microsoft.com/office/drawing/2014/main" id="{3C29F182-C05C-41BE-89CF-4CE90D8F0F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39" name="Text Box 7">
          <a:extLst>
            <a:ext uri="{FF2B5EF4-FFF2-40B4-BE49-F238E27FC236}">
              <a16:creationId xmlns:a16="http://schemas.microsoft.com/office/drawing/2014/main" id="{94138E66-7774-4675-8057-DF6F96904C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40" name="Text Box 7">
          <a:extLst>
            <a:ext uri="{FF2B5EF4-FFF2-40B4-BE49-F238E27FC236}">
              <a16:creationId xmlns:a16="http://schemas.microsoft.com/office/drawing/2014/main" id="{C01D6933-CDA6-4AC1-96D4-0B356CE46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41" name="Text Box 7">
          <a:extLst>
            <a:ext uri="{FF2B5EF4-FFF2-40B4-BE49-F238E27FC236}">
              <a16:creationId xmlns:a16="http://schemas.microsoft.com/office/drawing/2014/main" id="{A53115E8-49CC-409E-AE53-3AD6778653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42" name="Text Box 7">
          <a:extLst>
            <a:ext uri="{FF2B5EF4-FFF2-40B4-BE49-F238E27FC236}">
              <a16:creationId xmlns:a16="http://schemas.microsoft.com/office/drawing/2014/main" id="{BF465FF1-45BB-4BE6-B3FD-1495FED1F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43" name="Text Box 7">
          <a:extLst>
            <a:ext uri="{FF2B5EF4-FFF2-40B4-BE49-F238E27FC236}">
              <a16:creationId xmlns:a16="http://schemas.microsoft.com/office/drawing/2014/main" id="{0A4A7E47-6DB3-46C9-B816-BBCAE1144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44" name="Text Box 7">
          <a:extLst>
            <a:ext uri="{FF2B5EF4-FFF2-40B4-BE49-F238E27FC236}">
              <a16:creationId xmlns:a16="http://schemas.microsoft.com/office/drawing/2014/main" id="{B2C59DB0-DA63-4C8D-AA5E-22C57CD12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45" name="Text Box 7">
          <a:extLst>
            <a:ext uri="{FF2B5EF4-FFF2-40B4-BE49-F238E27FC236}">
              <a16:creationId xmlns:a16="http://schemas.microsoft.com/office/drawing/2014/main" id="{A06AE136-D97F-4498-B605-6460B1678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46" name="Text Box 7">
          <a:extLst>
            <a:ext uri="{FF2B5EF4-FFF2-40B4-BE49-F238E27FC236}">
              <a16:creationId xmlns:a16="http://schemas.microsoft.com/office/drawing/2014/main" id="{82CF52B4-E611-4761-B793-E89010A36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47" name="Text Box 7">
          <a:extLst>
            <a:ext uri="{FF2B5EF4-FFF2-40B4-BE49-F238E27FC236}">
              <a16:creationId xmlns:a16="http://schemas.microsoft.com/office/drawing/2014/main" id="{81954C5C-3A4B-4046-B53B-DD4EE8ADF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48" name="Text Box 7">
          <a:extLst>
            <a:ext uri="{FF2B5EF4-FFF2-40B4-BE49-F238E27FC236}">
              <a16:creationId xmlns:a16="http://schemas.microsoft.com/office/drawing/2014/main" id="{F4A36A15-F66C-4CBA-9803-A74EC0E9A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49" name="Text Box 7">
          <a:extLst>
            <a:ext uri="{FF2B5EF4-FFF2-40B4-BE49-F238E27FC236}">
              <a16:creationId xmlns:a16="http://schemas.microsoft.com/office/drawing/2014/main" id="{04FE7501-355E-44E8-A3C5-FA156BBE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50" name="Text Box 7">
          <a:extLst>
            <a:ext uri="{FF2B5EF4-FFF2-40B4-BE49-F238E27FC236}">
              <a16:creationId xmlns:a16="http://schemas.microsoft.com/office/drawing/2014/main" id="{4B714C5A-15D1-4413-ACF0-8003A5020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51" name="Text Box 7">
          <a:extLst>
            <a:ext uri="{FF2B5EF4-FFF2-40B4-BE49-F238E27FC236}">
              <a16:creationId xmlns:a16="http://schemas.microsoft.com/office/drawing/2014/main" id="{BD4C8211-A626-40D9-8FBA-4856E3446E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52" name="Text Box 7">
          <a:extLst>
            <a:ext uri="{FF2B5EF4-FFF2-40B4-BE49-F238E27FC236}">
              <a16:creationId xmlns:a16="http://schemas.microsoft.com/office/drawing/2014/main" id="{4F7843BB-B89A-4010-8C58-A52E3B157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53" name="Text Box 7">
          <a:extLst>
            <a:ext uri="{FF2B5EF4-FFF2-40B4-BE49-F238E27FC236}">
              <a16:creationId xmlns:a16="http://schemas.microsoft.com/office/drawing/2014/main" id="{8F0D4B24-F840-4A90-86EF-03987740C2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54" name="Text Box 7">
          <a:extLst>
            <a:ext uri="{FF2B5EF4-FFF2-40B4-BE49-F238E27FC236}">
              <a16:creationId xmlns:a16="http://schemas.microsoft.com/office/drawing/2014/main" id="{F3B818E7-69F3-4B42-86DC-E55A544C2C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55" name="Text Box 7">
          <a:extLst>
            <a:ext uri="{FF2B5EF4-FFF2-40B4-BE49-F238E27FC236}">
              <a16:creationId xmlns:a16="http://schemas.microsoft.com/office/drawing/2014/main" id="{2C0475A6-B854-4A9C-AD2C-43169DF87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56" name="Text Box 7">
          <a:extLst>
            <a:ext uri="{FF2B5EF4-FFF2-40B4-BE49-F238E27FC236}">
              <a16:creationId xmlns:a16="http://schemas.microsoft.com/office/drawing/2014/main" id="{0450931D-7710-4CFC-A5B7-2167B75BC3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57" name="Text Box 7">
          <a:extLst>
            <a:ext uri="{FF2B5EF4-FFF2-40B4-BE49-F238E27FC236}">
              <a16:creationId xmlns:a16="http://schemas.microsoft.com/office/drawing/2014/main" id="{7093F0A5-9404-4A6F-A365-736334CABD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58" name="Text Box 7">
          <a:extLst>
            <a:ext uri="{FF2B5EF4-FFF2-40B4-BE49-F238E27FC236}">
              <a16:creationId xmlns:a16="http://schemas.microsoft.com/office/drawing/2014/main" id="{9A8A9D30-71C8-44B3-9546-43C4611B4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59" name="Text Box 7">
          <a:extLst>
            <a:ext uri="{FF2B5EF4-FFF2-40B4-BE49-F238E27FC236}">
              <a16:creationId xmlns:a16="http://schemas.microsoft.com/office/drawing/2014/main" id="{D97F7E4E-928F-4457-A4EF-BA6285AF22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60" name="Text Box 7">
          <a:extLst>
            <a:ext uri="{FF2B5EF4-FFF2-40B4-BE49-F238E27FC236}">
              <a16:creationId xmlns:a16="http://schemas.microsoft.com/office/drawing/2014/main" id="{E5B279A3-2D7D-4471-8ED4-5FBB81A1E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61" name="Text Box 7">
          <a:extLst>
            <a:ext uri="{FF2B5EF4-FFF2-40B4-BE49-F238E27FC236}">
              <a16:creationId xmlns:a16="http://schemas.microsoft.com/office/drawing/2014/main" id="{5398B9AC-7E0F-4B31-A3B4-1DD5F7D8A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62" name="Text Box 7">
          <a:extLst>
            <a:ext uri="{FF2B5EF4-FFF2-40B4-BE49-F238E27FC236}">
              <a16:creationId xmlns:a16="http://schemas.microsoft.com/office/drawing/2014/main" id="{BBA2E8A5-4971-426C-BF97-B2D242DD75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63" name="Text Box 7">
          <a:extLst>
            <a:ext uri="{FF2B5EF4-FFF2-40B4-BE49-F238E27FC236}">
              <a16:creationId xmlns:a16="http://schemas.microsoft.com/office/drawing/2014/main" id="{AFF0BB00-998A-4193-AB20-E5F93CAA0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64" name="Text Box 7">
          <a:extLst>
            <a:ext uri="{FF2B5EF4-FFF2-40B4-BE49-F238E27FC236}">
              <a16:creationId xmlns:a16="http://schemas.microsoft.com/office/drawing/2014/main" id="{4A6F9AEC-66B2-4066-85EE-7DE434B1F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65" name="Text Box 7">
          <a:extLst>
            <a:ext uri="{FF2B5EF4-FFF2-40B4-BE49-F238E27FC236}">
              <a16:creationId xmlns:a16="http://schemas.microsoft.com/office/drawing/2014/main" id="{96E57BD4-04A0-4343-B499-961330675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66" name="Text Box 7">
          <a:extLst>
            <a:ext uri="{FF2B5EF4-FFF2-40B4-BE49-F238E27FC236}">
              <a16:creationId xmlns:a16="http://schemas.microsoft.com/office/drawing/2014/main" id="{1ECB8E67-E938-424C-9F58-F2D872B6AE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67" name="Text Box 7">
          <a:extLst>
            <a:ext uri="{FF2B5EF4-FFF2-40B4-BE49-F238E27FC236}">
              <a16:creationId xmlns:a16="http://schemas.microsoft.com/office/drawing/2014/main" id="{E7847F24-6D2F-4154-9E3A-C5CB7F51C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68" name="Text Box 7">
          <a:extLst>
            <a:ext uri="{FF2B5EF4-FFF2-40B4-BE49-F238E27FC236}">
              <a16:creationId xmlns:a16="http://schemas.microsoft.com/office/drawing/2014/main" id="{AF1095C0-4DD1-4A1B-9D9E-95AA45122D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69" name="Text Box 7">
          <a:extLst>
            <a:ext uri="{FF2B5EF4-FFF2-40B4-BE49-F238E27FC236}">
              <a16:creationId xmlns:a16="http://schemas.microsoft.com/office/drawing/2014/main" id="{6B66D69A-329E-4ED5-9956-409561AC51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70" name="Text Box 7">
          <a:extLst>
            <a:ext uri="{FF2B5EF4-FFF2-40B4-BE49-F238E27FC236}">
              <a16:creationId xmlns:a16="http://schemas.microsoft.com/office/drawing/2014/main" id="{B6DD85F8-C184-47AE-8D1A-CDD9A22A2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71" name="Text Box 7">
          <a:extLst>
            <a:ext uri="{FF2B5EF4-FFF2-40B4-BE49-F238E27FC236}">
              <a16:creationId xmlns:a16="http://schemas.microsoft.com/office/drawing/2014/main" id="{7FB1EAC9-4930-48C6-913E-C417CE4F12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72" name="Text Box 7">
          <a:extLst>
            <a:ext uri="{FF2B5EF4-FFF2-40B4-BE49-F238E27FC236}">
              <a16:creationId xmlns:a16="http://schemas.microsoft.com/office/drawing/2014/main" id="{47E321A8-F036-478B-8CDF-EAE663874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73" name="Text Box 7">
          <a:extLst>
            <a:ext uri="{FF2B5EF4-FFF2-40B4-BE49-F238E27FC236}">
              <a16:creationId xmlns:a16="http://schemas.microsoft.com/office/drawing/2014/main" id="{1805A6D8-7473-4A39-B0D0-D211B2F5E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74" name="Text Box 7">
          <a:extLst>
            <a:ext uri="{FF2B5EF4-FFF2-40B4-BE49-F238E27FC236}">
              <a16:creationId xmlns:a16="http://schemas.microsoft.com/office/drawing/2014/main" id="{BF7820E7-126E-4260-89ED-2BDCDC8290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75" name="Text Box 7">
          <a:extLst>
            <a:ext uri="{FF2B5EF4-FFF2-40B4-BE49-F238E27FC236}">
              <a16:creationId xmlns:a16="http://schemas.microsoft.com/office/drawing/2014/main" id="{F42198E6-6E52-4D31-B111-F85BD096F2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76" name="Text Box 7">
          <a:extLst>
            <a:ext uri="{FF2B5EF4-FFF2-40B4-BE49-F238E27FC236}">
              <a16:creationId xmlns:a16="http://schemas.microsoft.com/office/drawing/2014/main" id="{0FD66B7E-53E8-4076-92D0-C366D373E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77" name="Text Box 7">
          <a:extLst>
            <a:ext uri="{FF2B5EF4-FFF2-40B4-BE49-F238E27FC236}">
              <a16:creationId xmlns:a16="http://schemas.microsoft.com/office/drawing/2014/main" id="{AB73D6AB-7E45-416F-8B7A-9A7CAAA5B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78" name="Text Box 7">
          <a:extLst>
            <a:ext uri="{FF2B5EF4-FFF2-40B4-BE49-F238E27FC236}">
              <a16:creationId xmlns:a16="http://schemas.microsoft.com/office/drawing/2014/main" id="{49E56684-CE8E-4041-9348-89460A93C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79" name="Text Box 7">
          <a:extLst>
            <a:ext uri="{FF2B5EF4-FFF2-40B4-BE49-F238E27FC236}">
              <a16:creationId xmlns:a16="http://schemas.microsoft.com/office/drawing/2014/main" id="{3D5022AD-99C2-453E-9657-91B435117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80" name="Text Box 7">
          <a:extLst>
            <a:ext uri="{FF2B5EF4-FFF2-40B4-BE49-F238E27FC236}">
              <a16:creationId xmlns:a16="http://schemas.microsoft.com/office/drawing/2014/main" id="{DD0BB15E-8071-4CDA-AA08-D4C08A7B88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81" name="Text Box 7">
          <a:extLst>
            <a:ext uri="{FF2B5EF4-FFF2-40B4-BE49-F238E27FC236}">
              <a16:creationId xmlns:a16="http://schemas.microsoft.com/office/drawing/2014/main" id="{C0B52170-D923-40F6-B4D1-372B3624FD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82" name="Text Box 7">
          <a:extLst>
            <a:ext uri="{FF2B5EF4-FFF2-40B4-BE49-F238E27FC236}">
              <a16:creationId xmlns:a16="http://schemas.microsoft.com/office/drawing/2014/main" id="{43D4E967-296A-4C71-B820-FC7F234EF2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83" name="Text Box 7">
          <a:extLst>
            <a:ext uri="{FF2B5EF4-FFF2-40B4-BE49-F238E27FC236}">
              <a16:creationId xmlns:a16="http://schemas.microsoft.com/office/drawing/2014/main" id="{E608794B-956E-400C-9119-3B01FFD66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84" name="Text Box 7">
          <a:extLst>
            <a:ext uri="{FF2B5EF4-FFF2-40B4-BE49-F238E27FC236}">
              <a16:creationId xmlns:a16="http://schemas.microsoft.com/office/drawing/2014/main" id="{9D4E3F24-4C33-4F56-8DE1-35835BCF00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85" name="Text Box 7">
          <a:extLst>
            <a:ext uri="{FF2B5EF4-FFF2-40B4-BE49-F238E27FC236}">
              <a16:creationId xmlns:a16="http://schemas.microsoft.com/office/drawing/2014/main" id="{0C46DCE2-E6A1-443C-806B-A26FDD091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86" name="Text Box 7">
          <a:extLst>
            <a:ext uri="{FF2B5EF4-FFF2-40B4-BE49-F238E27FC236}">
              <a16:creationId xmlns:a16="http://schemas.microsoft.com/office/drawing/2014/main" id="{E576CCDB-ED1F-4AA3-BAD0-A6C1BA429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87" name="Text Box 7">
          <a:extLst>
            <a:ext uri="{FF2B5EF4-FFF2-40B4-BE49-F238E27FC236}">
              <a16:creationId xmlns:a16="http://schemas.microsoft.com/office/drawing/2014/main" id="{38C62DB7-9B0C-457B-B1E8-7E3BF391A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88" name="Text Box 7">
          <a:extLst>
            <a:ext uri="{FF2B5EF4-FFF2-40B4-BE49-F238E27FC236}">
              <a16:creationId xmlns:a16="http://schemas.microsoft.com/office/drawing/2014/main" id="{554EAE98-5D9B-41ED-A5A8-4FCED2C2F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89" name="Text Box 7">
          <a:extLst>
            <a:ext uri="{FF2B5EF4-FFF2-40B4-BE49-F238E27FC236}">
              <a16:creationId xmlns:a16="http://schemas.microsoft.com/office/drawing/2014/main" id="{520E263A-AEA4-4A61-8C0C-0EAD2EAF0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90" name="Text Box 7">
          <a:extLst>
            <a:ext uri="{FF2B5EF4-FFF2-40B4-BE49-F238E27FC236}">
              <a16:creationId xmlns:a16="http://schemas.microsoft.com/office/drawing/2014/main" id="{1F2F2BC3-5A45-4311-963D-35DCAB3CA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91" name="Text Box 7">
          <a:extLst>
            <a:ext uri="{FF2B5EF4-FFF2-40B4-BE49-F238E27FC236}">
              <a16:creationId xmlns:a16="http://schemas.microsoft.com/office/drawing/2014/main" id="{8F7BD9E1-4FB7-4A1E-AD6F-13FDBA15D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92" name="Text Box 7">
          <a:extLst>
            <a:ext uri="{FF2B5EF4-FFF2-40B4-BE49-F238E27FC236}">
              <a16:creationId xmlns:a16="http://schemas.microsoft.com/office/drawing/2014/main" id="{1D928CF6-07A2-4F2D-9B49-06FEB2E9B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93" name="Text Box 7">
          <a:extLst>
            <a:ext uri="{FF2B5EF4-FFF2-40B4-BE49-F238E27FC236}">
              <a16:creationId xmlns:a16="http://schemas.microsoft.com/office/drawing/2014/main" id="{A20EEC55-8CB5-40AB-A014-8E8C0272D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94" name="Text Box 7">
          <a:extLst>
            <a:ext uri="{FF2B5EF4-FFF2-40B4-BE49-F238E27FC236}">
              <a16:creationId xmlns:a16="http://schemas.microsoft.com/office/drawing/2014/main" id="{902DB178-B972-481F-BF94-FE0B00657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95" name="Text Box 7">
          <a:extLst>
            <a:ext uri="{FF2B5EF4-FFF2-40B4-BE49-F238E27FC236}">
              <a16:creationId xmlns:a16="http://schemas.microsoft.com/office/drawing/2014/main" id="{48D4C98E-A6DA-4FFF-97EA-9308C88D1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96" name="Text Box 7">
          <a:extLst>
            <a:ext uri="{FF2B5EF4-FFF2-40B4-BE49-F238E27FC236}">
              <a16:creationId xmlns:a16="http://schemas.microsoft.com/office/drawing/2014/main" id="{F1E2979E-9AAF-4F64-8311-156475D41C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97" name="Text Box 7">
          <a:extLst>
            <a:ext uri="{FF2B5EF4-FFF2-40B4-BE49-F238E27FC236}">
              <a16:creationId xmlns:a16="http://schemas.microsoft.com/office/drawing/2014/main" id="{A331F3FC-60D1-4DA5-848A-FF89F3864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98" name="Text Box 7">
          <a:extLst>
            <a:ext uri="{FF2B5EF4-FFF2-40B4-BE49-F238E27FC236}">
              <a16:creationId xmlns:a16="http://schemas.microsoft.com/office/drawing/2014/main" id="{52628F10-ECA2-492E-91D5-5E774E3E9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499" name="Text Box 7">
          <a:extLst>
            <a:ext uri="{FF2B5EF4-FFF2-40B4-BE49-F238E27FC236}">
              <a16:creationId xmlns:a16="http://schemas.microsoft.com/office/drawing/2014/main" id="{AD6273AE-4978-4560-BA5C-97284E38D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00" name="Text Box 7">
          <a:extLst>
            <a:ext uri="{FF2B5EF4-FFF2-40B4-BE49-F238E27FC236}">
              <a16:creationId xmlns:a16="http://schemas.microsoft.com/office/drawing/2014/main" id="{5EE61538-B4BD-4E9F-92E1-CEE550C6B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01" name="Text Box 7">
          <a:extLst>
            <a:ext uri="{FF2B5EF4-FFF2-40B4-BE49-F238E27FC236}">
              <a16:creationId xmlns:a16="http://schemas.microsoft.com/office/drawing/2014/main" id="{AE8EC8C2-031F-4100-8462-110D83128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02" name="Text Box 7">
          <a:extLst>
            <a:ext uri="{FF2B5EF4-FFF2-40B4-BE49-F238E27FC236}">
              <a16:creationId xmlns:a16="http://schemas.microsoft.com/office/drawing/2014/main" id="{0194062B-9E37-4BD1-A95B-796E811B2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03" name="Text Box 7">
          <a:extLst>
            <a:ext uri="{FF2B5EF4-FFF2-40B4-BE49-F238E27FC236}">
              <a16:creationId xmlns:a16="http://schemas.microsoft.com/office/drawing/2014/main" id="{F835C12E-1DDF-4ACD-8DE5-00D3720D3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04" name="Text Box 7">
          <a:extLst>
            <a:ext uri="{FF2B5EF4-FFF2-40B4-BE49-F238E27FC236}">
              <a16:creationId xmlns:a16="http://schemas.microsoft.com/office/drawing/2014/main" id="{6D72D781-766F-487E-AA78-DD8E4BC6D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05" name="Text Box 7">
          <a:extLst>
            <a:ext uri="{FF2B5EF4-FFF2-40B4-BE49-F238E27FC236}">
              <a16:creationId xmlns:a16="http://schemas.microsoft.com/office/drawing/2014/main" id="{F8D1B439-EA2D-4428-9EF0-35BFAB96B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06" name="Text Box 7">
          <a:extLst>
            <a:ext uri="{FF2B5EF4-FFF2-40B4-BE49-F238E27FC236}">
              <a16:creationId xmlns:a16="http://schemas.microsoft.com/office/drawing/2014/main" id="{1F43E93A-D0B0-4D42-9185-2BD24D507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07" name="Text Box 7">
          <a:extLst>
            <a:ext uri="{FF2B5EF4-FFF2-40B4-BE49-F238E27FC236}">
              <a16:creationId xmlns:a16="http://schemas.microsoft.com/office/drawing/2014/main" id="{D5C3F54D-D1FE-462B-AEF7-C5D0C9FFEC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08" name="Text Box 7">
          <a:extLst>
            <a:ext uri="{FF2B5EF4-FFF2-40B4-BE49-F238E27FC236}">
              <a16:creationId xmlns:a16="http://schemas.microsoft.com/office/drawing/2014/main" id="{698B397D-BB5D-4BF6-BE2B-700CCF942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09" name="Text Box 7">
          <a:extLst>
            <a:ext uri="{FF2B5EF4-FFF2-40B4-BE49-F238E27FC236}">
              <a16:creationId xmlns:a16="http://schemas.microsoft.com/office/drawing/2014/main" id="{A171F2B7-788D-437C-865C-4451C6F03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10" name="Text Box 7">
          <a:extLst>
            <a:ext uri="{FF2B5EF4-FFF2-40B4-BE49-F238E27FC236}">
              <a16:creationId xmlns:a16="http://schemas.microsoft.com/office/drawing/2014/main" id="{74351E34-49DD-49DC-A84C-7727A64B57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11" name="Text Box 7">
          <a:extLst>
            <a:ext uri="{FF2B5EF4-FFF2-40B4-BE49-F238E27FC236}">
              <a16:creationId xmlns:a16="http://schemas.microsoft.com/office/drawing/2014/main" id="{C56252E3-C04E-4B44-A2F6-B3F6A0320A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12" name="Text Box 7">
          <a:extLst>
            <a:ext uri="{FF2B5EF4-FFF2-40B4-BE49-F238E27FC236}">
              <a16:creationId xmlns:a16="http://schemas.microsoft.com/office/drawing/2014/main" id="{2EE94D00-5B0B-4ECE-861F-2DB6067C53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13" name="Text Box 7">
          <a:extLst>
            <a:ext uri="{FF2B5EF4-FFF2-40B4-BE49-F238E27FC236}">
              <a16:creationId xmlns:a16="http://schemas.microsoft.com/office/drawing/2014/main" id="{6C73A94B-7381-4073-B731-B795CFEA36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14" name="Text Box 7">
          <a:extLst>
            <a:ext uri="{FF2B5EF4-FFF2-40B4-BE49-F238E27FC236}">
              <a16:creationId xmlns:a16="http://schemas.microsoft.com/office/drawing/2014/main" id="{EE015556-A871-4B2F-9FAB-FB7652BF5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15" name="Text Box 7">
          <a:extLst>
            <a:ext uri="{FF2B5EF4-FFF2-40B4-BE49-F238E27FC236}">
              <a16:creationId xmlns:a16="http://schemas.microsoft.com/office/drawing/2014/main" id="{EEDF195D-2CA0-4002-A537-E7F1EA3542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16" name="Text Box 7">
          <a:extLst>
            <a:ext uri="{FF2B5EF4-FFF2-40B4-BE49-F238E27FC236}">
              <a16:creationId xmlns:a16="http://schemas.microsoft.com/office/drawing/2014/main" id="{EB8F1837-40C3-4BE3-BD79-4711B5854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17" name="Text Box 7">
          <a:extLst>
            <a:ext uri="{FF2B5EF4-FFF2-40B4-BE49-F238E27FC236}">
              <a16:creationId xmlns:a16="http://schemas.microsoft.com/office/drawing/2014/main" id="{AE0A370E-2431-4A76-BD04-4A9056418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18" name="Text Box 7">
          <a:extLst>
            <a:ext uri="{FF2B5EF4-FFF2-40B4-BE49-F238E27FC236}">
              <a16:creationId xmlns:a16="http://schemas.microsoft.com/office/drawing/2014/main" id="{2C7F3C74-8747-4F72-8F16-4C0FE49171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19" name="Text Box 7">
          <a:extLst>
            <a:ext uri="{FF2B5EF4-FFF2-40B4-BE49-F238E27FC236}">
              <a16:creationId xmlns:a16="http://schemas.microsoft.com/office/drawing/2014/main" id="{51105EE7-F80B-4ADF-833D-67D56111F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20" name="Text Box 7">
          <a:extLst>
            <a:ext uri="{FF2B5EF4-FFF2-40B4-BE49-F238E27FC236}">
              <a16:creationId xmlns:a16="http://schemas.microsoft.com/office/drawing/2014/main" id="{F7DF29D1-3BCF-429A-88A3-765DE4881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21" name="Text Box 7">
          <a:extLst>
            <a:ext uri="{FF2B5EF4-FFF2-40B4-BE49-F238E27FC236}">
              <a16:creationId xmlns:a16="http://schemas.microsoft.com/office/drawing/2014/main" id="{BAC9F3F6-A9F0-4115-8A1E-ADAED0301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22" name="Text Box 7">
          <a:extLst>
            <a:ext uri="{FF2B5EF4-FFF2-40B4-BE49-F238E27FC236}">
              <a16:creationId xmlns:a16="http://schemas.microsoft.com/office/drawing/2014/main" id="{2D85A1BC-7091-481E-80D6-6B5956B80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23" name="Text Box 7">
          <a:extLst>
            <a:ext uri="{FF2B5EF4-FFF2-40B4-BE49-F238E27FC236}">
              <a16:creationId xmlns:a16="http://schemas.microsoft.com/office/drawing/2014/main" id="{3896BE7A-4BCC-42B6-932D-DDE112E92E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24" name="Text Box 7">
          <a:extLst>
            <a:ext uri="{FF2B5EF4-FFF2-40B4-BE49-F238E27FC236}">
              <a16:creationId xmlns:a16="http://schemas.microsoft.com/office/drawing/2014/main" id="{437098DE-34F1-46A1-A6A3-9A07E1798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25" name="Text Box 7">
          <a:extLst>
            <a:ext uri="{FF2B5EF4-FFF2-40B4-BE49-F238E27FC236}">
              <a16:creationId xmlns:a16="http://schemas.microsoft.com/office/drawing/2014/main" id="{9D88D73A-9D35-49F8-86BF-CBE2A24C2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26" name="Text Box 7">
          <a:extLst>
            <a:ext uri="{FF2B5EF4-FFF2-40B4-BE49-F238E27FC236}">
              <a16:creationId xmlns:a16="http://schemas.microsoft.com/office/drawing/2014/main" id="{2F970D71-C87A-4877-95FB-178BF8621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27" name="Text Box 7">
          <a:extLst>
            <a:ext uri="{FF2B5EF4-FFF2-40B4-BE49-F238E27FC236}">
              <a16:creationId xmlns:a16="http://schemas.microsoft.com/office/drawing/2014/main" id="{67130AD5-4709-4E96-8569-6A0199D13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28" name="Text Box 7">
          <a:extLst>
            <a:ext uri="{FF2B5EF4-FFF2-40B4-BE49-F238E27FC236}">
              <a16:creationId xmlns:a16="http://schemas.microsoft.com/office/drawing/2014/main" id="{9B6B06E5-1D27-4F9D-BC26-F883FD5660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29" name="Text Box 7">
          <a:extLst>
            <a:ext uri="{FF2B5EF4-FFF2-40B4-BE49-F238E27FC236}">
              <a16:creationId xmlns:a16="http://schemas.microsoft.com/office/drawing/2014/main" id="{DCE177E3-7F92-437B-A769-A05168310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30" name="Text Box 7">
          <a:extLst>
            <a:ext uri="{FF2B5EF4-FFF2-40B4-BE49-F238E27FC236}">
              <a16:creationId xmlns:a16="http://schemas.microsoft.com/office/drawing/2014/main" id="{C54071C0-ED60-4F6C-9C94-33C64CE37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31" name="Text Box 7">
          <a:extLst>
            <a:ext uri="{FF2B5EF4-FFF2-40B4-BE49-F238E27FC236}">
              <a16:creationId xmlns:a16="http://schemas.microsoft.com/office/drawing/2014/main" id="{A7222762-4176-4A54-BEF2-3938828EA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32" name="Text Box 7">
          <a:extLst>
            <a:ext uri="{FF2B5EF4-FFF2-40B4-BE49-F238E27FC236}">
              <a16:creationId xmlns:a16="http://schemas.microsoft.com/office/drawing/2014/main" id="{78687459-8C45-4120-A9B5-7E2A45A3D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33" name="Text Box 7">
          <a:extLst>
            <a:ext uri="{FF2B5EF4-FFF2-40B4-BE49-F238E27FC236}">
              <a16:creationId xmlns:a16="http://schemas.microsoft.com/office/drawing/2014/main" id="{B277468B-B1E8-4D29-B51D-4BE4376D5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34" name="Text Box 7">
          <a:extLst>
            <a:ext uri="{FF2B5EF4-FFF2-40B4-BE49-F238E27FC236}">
              <a16:creationId xmlns:a16="http://schemas.microsoft.com/office/drawing/2014/main" id="{0B384C18-B2FE-4930-A54D-C1D9F1611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35" name="Text Box 7">
          <a:extLst>
            <a:ext uri="{FF2B5EF4-FFF2-40B4-BE49-F238E27FC236}">
              <a16:creationId xmlns:a16="http://schemas.microsoft.com/office/drawing/2014/main" id="{BB3DBEB2-914D-4F1C-B809-DC6DF147B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36" name="Text Box 7">
          <a:extLst>
            <a:ext uri="{FF2B5EF4-FFF2-40B4-BE49-F238E27FC236}">
              <a16:creationId xmlns:a16="http://schemas.microsoft.com/office/drawing/2014/main" id="{E61B531C-F169-4C72-B6E2-948351EE90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37" name="Text Box 7">
          <a:extLst>
            <a:ext uri="{FF2B5EF4-FFF2-40B4-BE49-F238E27FC236}">
              <a16:creationId xmlns:a16="http://schemas.microsoft.com/office/drawing/2014/main" id="{914EAEA1-10E1-4E16-BEEE-4DEE8EC547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38" name="Text Box 7">
          <a:extLst>
            <a:ext uri="{FF2B5EF4-FFF2-40B4-BE49-F238E27FC236}">
              <a16:creationId xmlns:a16="http://schemas.microsoft.com/office/drawing/2014/main" id="{69DC0A28-044C-4786-82EE-176D3C9DE2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39" name="Text Box 7">
          <a:extLst>
            <a:ext uri="{FF2B5EF4-FFF2-40B4-BE49-F238E27FC236}">
              <a16:creationId xmlns:a16="http://schemas.microsoft.com/office/drawing/2014/main" id="{CC98337C-784C-4177-B9A9-B7F8440128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40" name="Text Box 7">
          <a:extLst>
            <a:ext uri="{FF2B5EF4-FFF2-40B4-BE49-F238E27FC236}">
              <a16:creationId xmlns:a16="http://schemas.microsoft.com/office/drawing/2014/main" id="{339D3183-1B20-47D3-B756-F6153E390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41" name="Text Box 7">
          <a:extLst>
            <a:ext uri="{FF2B5EF4-FFF2-40B4-BE49-F238E27FC236}">
              <a16:creationId xmlns:a16="http://schemas.microsoft.com/office/drawing/2014/main" id="{AD0FBD4F-0D98-4F1B-82FF-3451DAB3DE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42" name="Text Box 7">
          <a:extLst>
            <a:ext uri="{FF2B5EF4-FFF2-40B4-BE49-F238E27FC236}">
              <a16:creationId xmlns:a16="http://schemas.microsoft.com/office/drawing/2014/main" id="{F573C3FE-B264-4046-B65C-4FABBD261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43" name="Text Box 7">
          <a:extLst>
            <a:ext uri="{FF2B5EF4-FFF2-40B4-BE49-F238E27FC236}">
              <a16:creationId xmlns:a16="http://schemas.microsoft.com/office/drawing/2014/main" id="{D5A74403-0D11-4BD1-A3CD-6E9D81686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44" name="Text Box 7">
          <a:extLst>
            <a:ext uri="{FF2B5EF4-FFF2-40B4-BE49-F238E27FC236}">
              <a16:creationId xmlns:a16="http://schemas.microsoft.com/office/drawing/2014/main" id="{48748C24-558E-4BF8-A888-062F9E33A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45" name="Text Box 7">
          <a:extLst>
            <a:ext uri="{FF2B5EF4-FFF2-40B4-BE49-F238E27FC236}">
              <a16:creationId xmlns:a16="http://schemas.microsoft.com/office/drawing/2014/main" id="{293FB94F-AD7A-455F-91FA-BE65740118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46" name="Text Box 7">
          <a:extLst>
            <a:ext uri="{FF2B5EF4-FFF2-40B4-BE49-F238E27FC236}">
              <a16:creationId xmlns:a16="http://schemas.microsoft.com/office/drawing/2014/main" id="{94FB5A9E-C535-4407-9800-19D6B255A7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47" name="Text Box 7">
          <a:extLst>
            <a:ext uri="{FF2B5EF4-FFF2-40B4-BE49-F238E27FC236}">
              <a16:creationId xmlns:a16="http://schemas.microsoft.com/office/drawing/2014/main" id="{D45501ED-1AE0-49D4-A60C-D6BC7B7D7C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48" name="Text Box 7">
          <a:extLst>
            <a:ext uri="{FF2B5EF4-FFF2-40B4-BE49-F238E27FC236}">
              <a16:creationId xmlns:a16="http://schemas.microsoft.com/office/drawing/2014/main" id="{C3EF48A5-FD7D-4ECD-BD69-A9E840BA1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49" name="Text Box 7">
          <a:extLst>
            <a:ext uri="{FF2B5EF4-FFF2-40B4-BE49-F238E27FC236}">
              <a16:creationId xmlns:a16="http://schemas.microsoft.com/office/drawing/2014/main" id="{BC7D8110-5F0E-4302-A463-94B40BE98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50" name="Text Box 7">
          <a:extLst>
            <a:ext uri="{FF2B5EF4-FFF2-40B4-BE49-F238E27FC236}">
              <a16:creationId xmlns:a16="http://schemas.microsoft.com/office/drawing/2014/main" id="{A519C671-34CC-4BE0-89BC-4CD790A8B8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51" name="Text Box 7">
          <a:extLst>
            <a:ext uri="{FF2B5EF4-FFF2-40B4-BE49-F238E27FC236}">
              <a16:creationId xmlns:a16="http://schemas.microsoft.com/office/drawing/2014/main" id="{91632FBF-39D8-43CF-90E0-CF2885B616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52" name="Text Box 7">
          <a:extLst>
            <a:ext uri="{FF2B5EF4-FFF2-40B4-BE49-F238E27FC236}">
              <a16:creationId xmlns:a16="http://schemas.microsoft.com/office/drawing/2014/main" id="{878F5ACB-0459-4E95-B381-567317F3AE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53" name="Text Box 7">
          <a:extLst>
            <a:ext uri="{FF2B5EF4-FFF2-40B4-BE49-F238E27FC236}">
              <a16:creationId xmlns:a16="http://schemas.microsoft.com/office/drawing/2014/main" id="{1C72EF7E-146E-4303-977F-86D7C9CFEF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54" name="Text Box 7">
          <a:extLst>
            <a:ext uri="{FF2B5EF4-FFF2-40B4-BE49-F238E27FC236}">
              <a16:creationId xmlns:a16="http://schemas.microsoft.com/office/drawing/2014/main" id="{E8D6B9C2-F7C4-42BB-A897-3DA697C69F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55" name="Text Box 7">
          <a:extLst>
            <a:ext uri="{FF2B5EF4-FFF2-40B4-BE49-F238E27FC236}">
              <a16:creationId xmlns:a16="http://schemas.microsoft.com/office/drawing/2014/main" id="{8249955F-A056-4530-8CDD-3C19C89A1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556" name="Text Box 7">
          <a:extLst>
            <a:ext uri="{FF2B5EF4-FFF2-40B4-BE49-F238E27FC236}">
              <a16:creationId xmlns:a16="http://schemas.microsoft.com/office/drawing/2014/main" id="{61677F6C-BEDD-484E-A75C-F11921F57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5557" name="Text Box 7">
          <a:extLst>
            <a:ext uri="{FF2B5EF4-FFF2-40B4-BE49-F238E27FC236}">
              <a16:creationId xmlns:a16="http://schemas.microsoft.com/office/drawing/2014/main" id="{0769BD89-18EB-47F2-9C57-AE5F72B06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58" name="Text Box 7">
          <a:extLst>
            <a:ext uri="{FF2B5EF4-FFF2-40B4-BE49-F238E27FC236}">
              <a16:creationId xmlns:a16="http://schemas.microsoft.com/office/drawing/2014/main" id="{9195A6A4-FD40-49F8-B710-51D866341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59" name="Text Box 7">
          <a:extLst>
            <a:ext uri="{FF2B5EF4-FFF2-40B4-BE49-F238E27FC236}">
              <a16:creationId xmlns:a16="http://schemas.microsoft.com/office/drawing/2014/main" id="{3C321F46-D14C-441D-98C6-0A4879032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60" name="Text Box 7">
          <a:extLst>
            <a:ext uri="{FF2B5EF4-FFF2-40B4-BE49-F238E27FC236}">
              <a16:creationId xmlns:a16="http://schemas.microsoft.com/office/drawing/2014/main" id="{0BF5CE4B-EBAE-4A6E-8BF2-2CFD82F73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61" name="Text Box 7">
          <a:extLst>
            <a:ext uri="{FF2B5EF4-FFF2-40B4-BE49-F238E27FC236}">
              <a16:creationId xmlns:a16="http://schemas.microsoft.com/office/drawing/2014/main" id="{3B806645-7C2D-46AF-8C7B-EDF0526E8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62" name="Text Box 7">
          <a:extLst>
            <a:ext uri="{FF2B5EF4-FFF2-40B4-BE49-F238E27FC236}">
              <a16:creationId xmlns:a16="http://schemas.microsoft.com/office/drawing/2014/main" id="{571024A8-098E-4C81-B9D5-1FC5B285DA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63" name="Text Box 7">
          <a:extLst>
            <a:ext uri="{FF2B5EF4-FFF2-40B4-BE49-F238E27FC236}">
              <a16:creationId xmlns:a16="http://schemas.microsoft.com/office/drawing/2014/main" id="{65D5B725-9625-48C2-9BB7-CF33C3E4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64" name="Text Box 7">
          <a:extLst>
            <a:ext uri="{FF2B5EF4-FFF2-40B4-BE49-F238E27FC236}">
              <a16:creationId xmlns:a16="http://schemas.microsoft.com/office/drawing/2014/main" id="{85CA99D5-0847-4ACD-9E0C-362032EAA7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65" name="Text Box 7">
          <a:extLst>
            <a:ext uri="{FF2B5EF4-FFF2-40B4-BE49-F238E27FC236}">
              <a16:creationId xmlns:a16="http://schemas.microsoft.com/office/drawing/2014/main" id="{DF62BEDB-88FA-41DF-A860-522627783C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66" name="Text Box 7">
          <a:extLst>
            <a:ext uri="{FF2B5EF4-FFF2-40B4-BE49-F238E27FC236}">
              <a16:creationId xmlns:a16="http://schemas.microsoft.com/office/drawing/2014/main" id="{E1BDE257-93E2-4A7E-B60D-33BCE0A68C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67" name="Text Box 7">
          <a:extLst>
            <a:ext uri="{FF2B5EF4-FFF2-40B4-BE49-F238E27FC236}">
              <a16:creationId xmlns:a16="http://schemas.microsoft.com/office/drawing/2014/main" id="{F434C5FD-BB8F-4838-9599-18ECB52E79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68" name="Text Box 7">
          <a:extLst>
            <a:ext uri="{FF2B5EF4-FFF2-40B4-BE49-F238E27FC236}">
              <a16:creationId xmlns:a16="http://schemas.microsoft.com/office/drawing/2014/main" id="{298E561C-7622-487B-8B2E-FD6100E5C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69" name="Text Box 7">
          <a:extLst>
            <a:ext uri="{FF2B5EF4-FFF2-40B4-BE49-F238E27FC236}">
              <a16:creationId xmlns:a16="http://schemas.microsoft.com/office/drawing/2014/main" id="{1DD98157-4A2E-4699-BC62-9EC5E58EDC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70" name="Text Box 7">
          <a:extLst>
            <a:ext uri="{FF2B5EF4-FFF2-40B4-BE49-F238E27FC236}">
              <a16:creationId xmlns:a16="http://schemas.microsoft.com/office/drawing/2014/main" id="{A22FD46D-1C41-44E2-AA89-E6BFC191E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71" name="Text Box 7">
          <a:extLst>
            <a:ext uri="{FF2B5EF4-FFF2-40B4-BE49-F238E27FC236}">
              <a16:creationId xmlns:a16="http://schemas.microsoft.com/office/drawing/2014/main" id="{44D61693-1100-4934-AFA6-50B0D19A7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72" name="Text Box 7">
          <a:extLst>
            <a:ext uri="{FF2B5EF4-FFF2-40B4-BE49-F238E27FC236}">
              <a16:creationId xmlns:a16="http://schemas.microsoft.com/office/drawing/2014/main" id="{E2C2170B-A682-4351-B4AE-17B5DB7FB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73" name="Text Box 7">
          <a:extLst>
            <a:ext uri="{FF2B5EF4-FFF2-40B4-BE49-F238E27FC236}">
              <a16:creationId xmlns:a16="http://schemas.microsoft.com/office/drawing/2014/main" id="{0A1ED494-D6DC-4E78-9954-FED112E9F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74" name="Text Box 7">
          <a:extLst>
            <a:ext uri="{FF2B5EF4-FFF2-40B4-BE49-F238E27FC236}">
              <a16:creationId xmlns:a16="http://schemas.microsoft.com/office/drawing/2014/main" id="{A768C991-F9E3-4497-8904-657E7AFBF4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75" name="Text Box 7">
          <a:extLst>
            <a:ext uri="{FF2B5EF4-FFF2-40B4-BE49-F238E27FC236}">
              <a16:creationId xmlns:a16="http://schemas.microsoft.com/office/drawing/2014/main" id="{E4B90A6E-374F-4107-9E4A-2113C1A13C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76" name="Text Box 7">
          <a:extLst>
            <a:ext uri="{FF2B5EF4-FFF2-40B4-BE49-F238E27FC236}">
              <a16:creationId xmlns:a16="http://schemas.microsoft.com/office/drawing/2014/main" id="{8F368487-5921-48D6-B096-700BE0A20E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77" name="Text Box 7">
          <a:extLst>
            <a:ext uri="{FF2B5EF4-FFF2-40B4-BE49-F238E27FC236}">
              <a16:creationId xmlns:a16="http://schemas.microsoft.com/office/drawing/2014/main" id="{97F34A29-9A23-4946-AEA4-AC93EE602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78" name="Text Box 7">
          <a:extLst>
            <a:ext uri="{FF2B5EF4-FFF2-40B4-BE49-F238E27FC236}">
              <a16:creationId xmlns:a16="http://schemas.microsoft.com/office/drawing/2014/main" id="{4114D659-D88C-4DF5-99F2-35261F8159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79" name="Text Box 7">
          <a:extLst>
            <a:ext uri="{FF2B5EF4-FFF2-40B4-BE49-F238E27FC236}">
              <a16:creationId xmlns:a16="http://schemas.microsoft.com/office/drawing/2014/main" id="{028B028C-ECD3-45B5-9042-925B5666B3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80" name="Text Box 7">
          <a:extLst>
            <a:ext uri="{FF2B5EF4-FFF2-40B4-BE49-F238E27FC236}">
              <a16:creationId xmlns:a16="http://schemas.microsoft.com/office/drawing/2014/main" id="{F7BD1B9E-0B8C-4AAD-BD0F-87CCF9C6F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81" name="Text Box 7">
          <a:extLst>
            <a:ext uri="{FF2B5EF4-FFF2-40B4-BE49-F238E27FC236}">
              <a16:creationId xmlns:a16="http://schemas.microsoft.com/office/drawing/2014/main" id="{B4561E02-BF94-4AA4-A8AC-D5F1BC10D8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82" name="Text Box 7">
          <a:extLst>
            <a:ext uri="{FF2B5EF4-FFF2-40B4-BE49-F238E27FC236}">
              <a16:creationId xmlns:a16="http://schemas.microsoft.com/office/drawing/2014/main" id="{A8767551-5A05-4210-BE74-E3FB692C45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83" name="Text Box 7">
          <a:extLst>
            <a:ext uri="{FF2B5EF4-FFF2-40B4-BE49-F238E27FC236}">
              <a16:creationId xmlns:a16="http://schemas.microsoft.com/office/drawing/2014/main" id="{AB24802D-2FAD-455F-9C7F-3BAF3B1B1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84" name="Text Box 7">
          <a:extLst>
            <a:ext uri="{FF2B5EF4-FFF2-40B4-BE49-F238E27FC236}">
              <a16:creationId xmlns:a16="http://schemas.microsoft.com/office/drawing/2014/main" id="{A928D534-C3DC-45D5-896B-69DE5A2D3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85" name="Text Box 7">
          <a:extLst>
            <a:ext uri="{FF2B5EF4-FFF2-40B4-BE49-F238E27FC236}">
              <a16:creationId xmlns:a16="http://schemas.microsoft.com/office/drawing/2014/main" id="{BEEEC615-327A-4092-B040-07AD63E3DF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86" name="Text Box 7">
          <a:extLst>
            <a:ext uri="{FF2B5EF4-FFF2-40B4-BE49-F238E27FC236}">
              <a16:creationId xmlns:a16="http://schemas.microsoft.com/office/drawing/2014/main" id="{2990A725-2F0C-45B2-9FAD-4CC4667910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87" name="Text Box 7">
          <a:extLst>
            <a:ext uri="{FF2B5EF4-FFF2-40B4-BE49-F238E27FC236}">
              <a16:creationId xmlns:a16="http://schemas.microsoft.com/office/drawing/2014/main" id="{AFEFA007-4AAC-44AA-B832-536F40C95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88" name="Text Box 7">
          <a:extLst>
            <a:ext uri="{FF2B5EF4-FFF2-40B4-BE49-F238E27FC236}">
              <a16:creationId xmlns:a16="http://schemas.microsoft.com/office/drawing/2014/main" id="{03F3A052-6D4A-428F-BAD5-ACDFA361D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89" name="Text Box 7">
          <a:extLst>
            <a:ext uri="{FF2B5EF4-FFF2-40B4-BE49-F238E27FC236}">
              <a16:creationId xmlns:a16="http://schemas.microsoft.com/office/drawing/2014/main" id="{1ABB4650-4CD3-4057-9ACE-87FB5B5BF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90" name="Text Box 7">
          <a:extLst>
            <a:ext uri="{FF2B5EF4-FFF2-40B4-BE49-F238E27FC236}">
              <a16:creationId xmlns:a16="http://schemas.microsoft.com/office/drawing/2014/main" id="{BF7B88E3-3978-4F47-8367-E021DF10B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91" name="Text Box 7">
          <a:extLst>
            <a:ext uri="{FF2B5EF4-FFF2-40B4-BE49-F238E27FC236}">
              <a16:creationId xmlns:a16="http://schemas.microsoft.com/office/drawing/2014/main" id="{B8D20EBF-8488-4E4A-9941-971E010064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92" name="Text Box 7">
          <a:extLst>
            <a:ext uri="{FF2B5EF4-FFF2-40B4-BE49-F238E27FC236}">
              <a16:creationId xmlns:a16="http://schemas.microsoft.com/office/drawing/2014/main" id="{7613C3B8-B1D3-4507-B0A5-47FBE800AA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93" name="Text Box 7">
          <a:extLst>
            <a:ext uri="{FF2B5EF4-FFF2-40B4-BE49-F238E27FC236}">
              <a16:creationId xmlns:a16="http://schemas.microsoft.com/office/drawing/2014/main" id="{811D3D23-8E77-4D4E-A069-1A92ACF664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94" name="Text Box 7">
          <a:extLst>
            <a:ext uri="{FF2B5EF4-FFF2-40B4-BE49-F238E27FC236}">
              <a16:creationId xmlns:a16="http://schemas.microsoft.com/office/drawing/2014/main" id="{E91367BD-CC76-4CAB-B5E0-1F1A5C5C0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95" name="Text Box 7">
          <a:extLst>
            <a:ext uri="{FF2B5EF4-FFF2-40B4-BE49-F238E27FC236}">
              <a16:creationId xmlns:a16="http://schemas.microsoft.com/office/drawing/2014/main" id="{85AA285B-97E4-4581-A683-71D1400C1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96" name="Text Box 7">
          <a:extLst>
            <a:ext uri="{FF2B5EF4-FFF2-40B4-BE49-F238E27FC236}">
              <a16:creationId xmlns:a16="http://schemas.microsoft.com/office/drawing/2014/main" id="{A2FBE045-7F83-4765-B915-AB0157D1A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97" name="Text Box 7">
          <a:extLst>
            <a:ext uri="{FF2B5EF4-FFF2-40B4-BE49-F238E27FC236}">
              <a16:creationId xmlns:a16="http://schemas.microsoft.com/office/drawing/2014/main" id="{99EF77AC-DCE8-4687-9C55-A31710FBD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98" name="Text Box 7">
          <a:extLst>
            <a:ext uri="{FF2B5EF4-FFF2-40B4-BE49-F238E27FC236}">
              <a16:creationId xmlns:a16="http://schemas.microsoft.com/office/drawing/2014/main" id="{1AD2578B-7E93-4511-ADA1-69843D563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599" name="Text Box 7">
          <a:extLst>
            <a:ext uri="{FF2B5EF4-FFF2-40B4-BE49-F238E27FC236}">
              <a16:creationId xmlns:a16="http://schemas.microsoft.com/office/drawing/2014/main" id="{47F28AD6-7BA7-4268-A8F2-514E84D08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00" name="Text Box 7">
          <a:extLst>
            <a:ext uri="{FF2B5EF4-FFF2-40B4-BE49-F238E27FC236}">
              <a16:creationId xmlns:a16="http://schemas.microsoft.com/office/drawing/2014/main" id="{0DA51C8D-EC60-4587-9B72-C64DAB197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01" name="Text Box 7">
          <a:extLst>
            <a:ext uri="{FF2B5EF4-FFF2-40B4-BE49-F238E27FC236}">
              <a16:creationId xmlns:a16="http://schemas.microsoft.com/office/drawing/2014/main" id="{B6E97066-F191-43D9-9EDD-C3DE5E3F8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02" name="Text Box 7">
          <a:extLst>
            <a:ext uri="{FF2B5EF4-FFF2-40B4-BE49-F238E27FC236}">
              <a16:creationId xmlns:a16="http://schemas.microsoft.com/office/drawing/2014/main" id="{24C35214-51B8-4697-B89F-775DD49A30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03" name="Text Box 7">
          <a:extLst>
            <a:ext uri="{FF2B5EF4-FFF2-40B4-BE49-F238E27FC236}">
              <a16:creationId xmlns:a16="http://schemas.microsoft.com/office/drawing/2014/main" id="{50D9F737-1C56-4626-B748-75A407379B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04" name="Text Box 7">
          <a:extLst>
            <a:ext uri="{FF2B5EF4-FFF2-40B4-BE49-F238E27FC236}">
              <a16:creationId xmlns:a16="http://schemas.microsoft.com/office/drawing/2014/main" id="{7D27C5BA-33C4-4DBF-AC1C-906A1777C9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05" name="Text Box 7">
          <a:extLst>
            <a:ext uri="{FF2B5EF4-FFF2-40B4-BE49-F238E27FC236}">
              <a16:creationId xmlns:a16="http://schemas.microsoft.com/office/drawing/2014/main" id="{67C694BC-B5FC-438E-9744-9B2999815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06" name="Text Box 7">
          <a:extLst>
            <a:ext uri="{FF2B5EF4-FFF2-40B4-BE49-F238E27FC236}">
              <a16:creationId xmlns:a16="http://schemas.microsoft.com/office/drawing/2014/main" id="{C9CC30CC-51EB-4024-BAEC-7B9E9FF70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07" name="Text Box 7">
          <a:extLst>
            <a:ext uri="{FF2B5EF4-FFF2-40B4-BE49-F238E27FC236}">
              <a16:creationId xmlns:a16="http://schemas.microsoft.com/office/drawing/2014/main" id="{B7289551-50B9-4A7E-8825-1A5FCCA08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08" name="Text Box 7">
          <a:extLst>
            <a:ext uri="{FF2B5EF4-FFF2-40B4-BE49-F238E27FC236}">
              <a16:creationId xmlns:a16="http://schemas.microsoft.com/office/drawing/2014/main" id="{32C1A026-EE9B-449E-9B6F-9EA2E524C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09" name="Text Box 7">
          <a:extLst>
            <a:ext uri="{FF2B5EF4-FFF2-40B4-BE49-F238E27FC236}">
              <a16:creationId xmlns:a16="http://schemas.microsoft.com/office/drawing/2014/main" id="{FBAA904A-A864-4E83-AE23-11BE1D88C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10" name="Text Box 7">
          <a:extLst>
            <a:ext uri="{FF2B5EF4-FFF2-40B4-BE49-F238E27FC236}">
              <a16:creationId xmlns:a16="http://schemas.microsoft.com/office/drawing/2014/main" id="{17B100D9-B13E-45C5-B58E-31F322E4B4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11" name="Text Box 7">
          <a:extLst>
            <a:ext uri="{FF2B5EF4-FFF2-40B4-BE49-F238E27FC236}">
              <a16:creationId xmlns:a16="http://schemas.microsoft.com/office/drawing/2014/main" id="{BEDE0F9C-175D-4137-9431-923C37568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12" name="Text Box 7">
          <a:extLst>
            <a:ext uri="{FF2B5EF4-FFF2-40B4-BE49-F238E27FC236}">
              <a16:creationId xmlns:a16="http://schemas.microsoft.com/office/drawing/2014/main" id="{8C685F6F-D04E-4A91-B259-59F13D5F15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13" name="Text Box 7">
          <a:extLst>
            <a:ext uri="{FF2B5EF4-FFF2-40B4-BE49-F238E27FC236}">
              <a16:creationId xmlns:a16="http://schemas.microsoft.com/office/drawing/2014/main" id="{0B5B77C2-7876-4F38-8A36-4A3291A29F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14" name="Text Box 7">
          <a:extLst>
            <a:ext uri="{FF2B5EF4-FFF2-40B4-BE49-F238E27FC236}">
              <a16:creationId xmlns:a16="http://schemas.microsoft.com/office/drawing/2014/main" id="{AB6EAE14-75D6-40D0-81F4-235A9E942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15" name="Text Box 7">
          <a:extLst>
            <a:ext uri="{FF2B5EF4-FFF2-40B4-BE49-F238E27FC236}">
              <a16:creationId xmlns:a16="http://schemas.microsoft.com/office/drawing/2014/main" id="{6A385178-2236-4FE8-901A-0B9EE9F81D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16" name="Text Box 7">
          <a:extLst>
            <a:ext uri="{FF2B5EF4-FFF2-40B4-BE49-F238E27FC236}">
              <a16:creationId xmlns:a16="http://schemas.microsoft.com/office/drawing/2014/main" id="{650CAF60-B439-437C-B637-878F18DD3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17" name="Text Box 7">
          <a:extLst>
            <a:ext uri="{FF2B5EF4-FFF2-40B4-BE49-F238E27FC236}">
              <a16:creationId xmlns:a16="http://schemas.microsoft.com/office/drawing/2014/main" id="{362F0A19-5083-406A-9D3A-B3C06C417E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18" name="Text Box 7">
          <a:extLst>
            <a:ext uri="{FF2B5EF4-FFF2-40B4-BE49-F238E27FC236}">
              <a16:creationId xmlns:a16="http://schemas.microsoft.com/office/drawing/2014/main" id="{642D997C-AD09-48B2-B8F6-2BCC52CD5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19" name="Text Box 7">
          <a:extLst>
            <a:ext uri="{FF2B5EF4-FFF2-40B4-BE49-F238E27FC236}">
              <a16:creationId xmlns:a16="http://schemas.microsoft.com/office/drawing/2014/main" id="{DDE2A691-C8D9-43CB-984C-89BE9EC12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20" name="Text Box 7">
          <a:extLst>
            <a:ext uri="{FF2B5EF4-FFF2-40B4-BE49-F238E27FC236}">
              <a16:creationId xmlns:a16="http://schemas.microsoft.com/office/drawing/2014/main" id="{922EEE58-C5A3-426C-A353-8149F2DC2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21" name="Text Box 7">
          <a:extLst>
            <a:ext uri="{FF2B5EF4-FFF2-40B4-BE49-F238E27FC236}">
              <a16:creationId xmlns:a16="http://schemas.microsoft.com/office/drawing/2014/main" id="{939F57D4-8EA6-4A60-9C8E-D8B03A82F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22" name="Text Box 7">
          <a:extLst>
            <a:ext uri="{FF2B5EF4-FFF2-40B4-BE49-F238E27FC236}">
              <a16:creationId xmlns:a16="http://schemas.microsoft.com/office/drawing/2014/main" id="{C6A897EF-F4DC-48FA-A22F-3CF9AE2A7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23" name="Text Box 7">
          <a:extLst>
            <a:ext uri="{FF2B5EF4-FFF2-40B4-BE49-F238E27FC236}">
              <a16:creationId xmlns:a16="http://schemas.microsoft.com/office/drawing/2014/main" id="{E4C1B7EE-7378-41D6-9DE1-7912F3F17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24" name="Text Box 7">
          <a:extLst>
            <a:ext uri="{FF2B5EF4-FFF2-40B4-BE49-F238E27FC236}">
              <a16:creationId xmlns:a16="http://schemas.microsoft.com/office/drawing/2014/main" id="{B2E0E247-8F87-49E1-A428-4B8A2A0CDE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25" name="Text Box 7">
          <a:extLst>
            <a:ext uri="{FF2B5EF4-FFF2-40B4-BE49-F238E27FC236}">
              <a16:creationId xmlns:a16="http://schemas.microsoft.com/office/drawing/2014/main" id="{AC49A8B2-1C54-41D1-9AED-4165A2464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26" name="Text Box 7">
          <a:extLst>
            <a:ext uri="{FF2B5EF4-FFF2-40B4-BE49-F238E27FC236}">
              <a16:creationId xmlns:a16="http://schemas.microsoft.com/office/drawing/2014/main" id="{909D0257-1C54-4F43-9FD6-E0665690A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27" name="Text Box 7">
          <a:extLst>
            <a:ext uri="{FF2B5EF4-FFF2-40B4-BE49-F238E27FC236}">
              <a16:creationId xmlns:a16="http://schemas.microsoft.com/office/drawing/2014/main" id="{9E22D9D1-7007-4AE7-AA55-57FF1B1F3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28" name="Text Box 7">
          <a:extLst>
            <a:ext uri="{FF2B5EF4-FFF2-40B4-BE49-F238E27FC236}">
              <a16:creationId xmlns:a16="http://schemas.microsoft.com/office/drawing/2014/main" id="{51FBEB2E-7630-42DB-A035-F79EE773D2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29" name="Text Box 7">
          <a:extLst>
            <a:ext uri="{FF2B5EF4-FFF2-40B4-BE49-F238E27FC236}">
              <a16:creationId xmlns:a16="http://schemas.microsoft.com/office/drawing/2014/main" id="{246FDC28-0E8F-4667-AF84-E7E371D204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30" name="Text Box 7">
          <a:extLst>
            <a:ext uri="{FF2B5EF4-FFF2-40B4-BE49-F238E27FC236}">
              <a16:creationId xmlns:a16="http://schemas.microsoft.com/office/drawing/2014/main" id="{4FD28D00-9573-41E7-9975-7A592D9406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31" name="Text Box 7">
          <a:extLst>
            <a:ext uri="{FF2B5EF4-FFF2-40B4-BE49-F238E27FC236}">
              <a16:creationId xmlns:a16="http://schemas.microsoft.com/office/drawing/2014/main" id="{7A592F0A-F380-4108-9D17-BFBE64641C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32" name="Text Box 7">
          <a:extLst>
            <a:ext uri="{FF2B5EF4-FFF2-40B4-BE49-F238E27FC236}">
              <a16:creationId xmlns:a16="http://schemas.microsoft.com/office/drawing/2014/main" id="{05391140-9B9E-4830-A2C7-0994B30BC1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33" name="Text Box 7">
          <a:extLst>
            <a:ext uri="{FF2B5EF4-FFF2-40B4-BE49-F238E27FC236}">
              <a16:creationId xmlns:a16="http://schemas.microsoft.com/office/drawing/2014/main" id="{0DA54599-2755-4234-91AE-B10DC4257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34" name="Text Box 7">
          <a:extLst>
            <a:ext uri="{FF2B5EF4-FFF2-40B4-BE49-F238E27FC236}">
              <a16:creationId xmlns:a16="http://schemas.microsoft.com/office/drawing/2014/main" id="{3F285110-636D-4050-9BB6-DD063F2E4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35" name="Text Box 7">
          <a:extLst>
            <a:ext uri="{FF2B5EF4-FFF2-40B4-BE49-F238E27FC236}">
              <a16:creationId xmlns:a16="http://schemas.microsoft.com/office/drawing/2014/main" id="{0765F9FA-F34E-4AD4-9CF2-AD0FDCFCD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36" name="Text Box 7">
          <a:extLst>
            <a:ext uri="{FF2B5EF4-FFF2-40B4-BE49-F238E27FC236}">
              <a16:creationId xmlns:a16="http://schemas.microsoft.com/office/drawing/2014/main" id="{D773CD8C-9419-4DC5-A345-9B9B99BE1F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37" name="Text Box 7">
          <a:extLst>
            <a:ext uri="{FF2B5EF4-FFF2-40B4-BE49-F238E27FC236}">
              <a16:creationId xmlns:a16="http://schemas.microsoft.com/office/drawing/2014/main" id="{82D0B54F-485E-42D8-9CF0-3C58D83E9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38" name="Text Box 7">
          <a:extLst>
            <a:ext uri="{FF2B5EF4-FFF2-40B4-BE49-F238E27FC236}">
              <a16:creationId xmlns:a16="http://schemas.microsoft.com/office/drawing/2014/main" id="{55F82BE3-5426-48D5-989B-ACEF5373E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39" name="Text Box 7">
          <a:extLst>
            <a:ext uri="{FF2B5EF4-FFF2-40B4-BE49-F238E27FC236}">
              <a16:creationId xmlns:a16="http://schemas.microsoft.com/office/drawing/2014/main" id="{3EB029EE-3CD0-4443-8949-7E5E009235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40" name="Text Box 7">
          <a:extLst>
            <a:ext uri="{FF2B5EF4-FFF2-40B4-BE49-F238E27FC236}">
              <a16:creationId xmlns:a16="http://schemas.microsoft.com/office/drawing/2014/main" id="{55F09E90-6364-4AA7-A3BF-09ABC0E2E5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41" name="Text Box 7">
          <a:extLst>
            <a:ext uri="{FF2B5EF4-FFF2-40B4-BE49-F238E27FC236}">
              <a16:creationId xmlns:a16="http://schemas.microsoft.com/office/drawing/2014/main" id="{8CE7CAE4-1E7F-4F58-9B6A-F1EC260B2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42" name="Text Box 7">
          <a:extLst>
            <a:ext uri="{FF2B5EF4-FFF2-40B4-BE49-F238E27FC236}">
              <a16:creationId xmlns:a16="http://schemas.microsoft.com/office/drawing/2014/main" id="{29D4BB13-921E-4183-B775-A8A96EAE1F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43" name="Text Box 7">
          <a:extLst>
            <a:ext uri="{FF2B5EF4-FFF2-40B4-BE49-F238E27FC236}">
              <a16:creationId xmlns:a16="http://schemas.microsoft.com/office/drawing/2014/main" id="{C670D7FE-63AB-4E9A-81A7-D55791B369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44" name="Text Box 7">
          <a:extLst>
            <a:ext uri="{FF2B5EF4-FFF2-40B4-BE49-F238E27FC236}">
              <a16:creationId xmlns:a16="http://schemas.microsoft.com/office/drawing/2014/main" id="{7605BAFA-8C02-4BF8-8369-2EE358570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45" name="Text Box 7">
          <a:extLst>
            <a:ext uri="{FF2B5EF4-FFF2-40B4-BE49-F238E27FC236}">
              <a16:creationId xmlns:a16="http://schemas.microsoft.com/office/drawing/2014/main" id="{D03D1E85-7860-41F4-B171-F710E3824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46" name="Text Box 7">
          <a:extLst>
            <a:ext uri="{FF2B5EF4-FFF2-40B4-BE49-F238E27FC236}">
              <a16:creationId xmlns:a16="http://schemas.microsoft.com/office/drawing/2014/main" id="{7DA2E526-9358-4328-9E23-72D74A634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47" name="Text Box 7">
          <a:extLst>
            <a:ext uri="{FF2B5EF4-FFF2-40B4-BE49-F238E27FC236}">
              <a16:creationId xmlns:a16="http://schemas.microsoft.com/office/drawing/2014/main" id="{DD387FEC-F218-49A7-8909-1B7D5E2C8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5648" name="Text Box 7">
          <a:extLst>
            <a:ext uri="{FF2B5EF4-FFF2-40B4-BE49-F238E27FC236}">
              <a16:creationId xmlns:a16="http://schemas.microsoft.com/office/drawing/2014/main" id="{85010935-2C5E-49FD-8EE0-AB3F8D8F95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49" name="Text Box 7">
          <a:extLst>
            <a:ext uri="{FF2B5EF4-FFF2-40B4-BE49-F238E27FC236}">
              <a16:creationId xmlns:a16="http://schemas.microsoft.com/office/drawing/2014/main" id="{4A2B8955-73A7-4DD3-925E-67031D6BE0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50" name="Text Box 7">
          <a:extLst>
            <a:ext uri="{FF2B5EF4-FFF2-40B4-BE49-F238E27FC236}">
              <a16:creationId xmlns:a16="http://schemas.microsoft.com/office/drawing/2014/main" id="{19CF68FA-E1ED-4531-ACAC-E02D535241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51" name="Text Box 7">
          <a:extLst>
            <a:ext uri="{FF2B5EF4-FFF2-40B4-BE49-F238E27FC236}">
              <a16:creationId xmlns:a16="http://schemas.microsoft.com/office/drawing/2014/main" id="{9841C968-097E-49BC-9895-917982A94F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52" name="Text Box 7">
          <a:extLst>
            <a:ext uri="{FF2B5EF4-FFF2-40B4-BE49-F238E27FC236}">
              <a16:creationId xmlns:a16="http://schemas.microsoft.com/office/drawing/2014/main" id="{A8C7ABAB-8DEB-4875-BF94-13AB04A0B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53" name="Text Box 7">
          <a:extLst>
            <a:ext uri="{FF2B5EF4-FFF2-40B4-BE49-F238E27FC236}">
              <a16:creationId xmlns:a16="http://schemas.microsoft.com/office/drawing/2014/main" id="{DB25BE2C-A165-40C6-B7DA-3C5877B585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54" name="Text Box 7">
          <a:extLst>
            <a:ext uri="{FF2B5EF4-FFF2-40B4-BE49-F238E27FC236}">
              <a16:creationId xmlns:a16="http://schemas.microsoft.com/office/drawing/2014/main" id="{39BD9B77-CA73-4FFF-ACD1-D15F1D6910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55" name="Text Box 7">
          <a:extLst>
            <a:ext uri="{FF2B5EF4-FFF2-40B4-BE49-F238E27FC236}">
              <a16:creationId xmlns:a16="http://schemas.microsoft.com/office/drawing/2014/main" id="{F917342E-B055-4277-9BEC-FFB93A55C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56" name="Text Box 7">
          <a:extLst>
            <a:ext uri="{FF2B5EF4-FFF2-40B4-BE49-F238E27FC236}">
              <a16:creationId xmlns:a16="http://schemas.microsoft.com/office/drawing/2014/main" id="{AF002B45-F05F-4942-A752-534C9D0FA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57" name="Text Box 7">
          <a:extLst>
            <a:ext uri="{FF2B5EF4-FFF2-40B4-BE49-F238E27FC236}">
              <a16:creationId xmlns:a16="http://schemas.microsoft.com/office/drawing/2014/main" id="{D9C2C2DE-4A63-43F7-8C77-2C1DF88DBA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58" name="Text Box 7">
          <a:extLst>
            <a:ext uri="{FF2B5EF4-FFF2-40B4-BE49-F238E27FC236}">
              <a16:creationId xmlns:a16="http://schemas.microsoft.com/office/drawing/2014/main" id="{85F642C3-E1E6-4F7B-AD9A-00D3AB8117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59" name="Text Box 7">
          <a:extLst>
            <a:ext uri="{FF2B5EF4-FFF2-40B4-BE49-F238E27FC236}">
              <a16:creationId xmlns:a16="http://schemas.microsoft.com/office/drawing/2014/main" id="{5DAA2638-A44F-41DB-A5A2-8424751BD6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60" name="Text Box 7">
          <a:extLst>
            <a:ext uri="{FF2B5EF4-FFF2-40B4-BE49-F238E27FC236}">
              <a16:creationId xmlns:a16="http://schemas.microsoft.com/office/drawing/2014/main" id="{19234C7E-86F8-4A42-8E87-A75A3AB4F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61" name="Text Box 7">
          <a:extLst>
            <a:ext uri="{FF2B5EF4-FFF2-40B4-BE49-F238E27FC236}">
              <a16:creationId xmlns:a16="http://schemas.microsoft.com/office/drawing/2014/main" id="{E6C682F4-E130-48E8-B343-FC87F0E49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62" name="Text Box 7">
          <a:extLst>
            <a:ext uri="{FF2B5EF4-FFF2-40B4-BE49-F238E27FC236}">
              <a16:creationId xmlns:a16="http://schemas.microsoft.com/office/drawing/2014/main" id="{A399C5A2-BFAF-4D78-9790-7BFB6C0AD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63" name="Text Box 7">
          <a:extLst>
            <a:ext uri="{FF2B5EF4-FFF2-40B4-BE49-F238E27FC236}">
              <a16:creationId xmlns:a16="http://schemas.microsoft.com/office/drawing/2014/main" id="{E56C3C94-0F03-4EF5-A1FE-5F68F0B56F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64" name="Text Box 7">
          <a:extLst>
            <a:ext uri="{FF2B5EF4-FFF2-40B4-BE49-F238E27FC236}">
              <a16:creationId xmlns:a16="http://schemas.microsoft.com/office/drawing/2014/main" id="{A76F110E-522C-4014-A0DC-8B3E3662B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65" name="Text Box 7">
          <a:extLst>
            <a:ext uri="{FF2B5EF4-FFF2-40B4-BE49-F238E27FC236}">
              <a16:creationId xmlns:a16="http://schemas.microsoft.com/office/drawing/2014/main" id="{EE3FD784-CD69-402A-9D55-661F1960D2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66" name="Text Box 7">
          <a:extLst>
            <a:ext uri="{FF2B5EF4-FFF2-40B4-BE49-F238E27FC236}">
              <a16:creationId xmlns:a16="http://schemas.microsoft.com/office/drawing/2014/main" id="{E634178F-D922-4647-A080-698D4B3A2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67" name="Text Box 7">
          <a:extLst>
            <a:ext uri="{FF2B5EF4-FFF2-40B4-BE49-F238E27FC236}">
              <a16:creationId xmlns:a16="http://schemas.microsoft.com/office/drawing/2014/main" id="{D16B789E-8802-4DD8-AAB7-D71997A35A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68" name="Text Box 7">
          <a:extLst>
            <a:ext uri="{FF2B5EF4-FFF2-40B4-BE49-F238E27FC236}">
              <a16:creationId xmlns:a16="http://schemas.microsoft.com/office/drawing/2014/main" id="{CBB33D53-BE6A-41CA-B5AE-C65E6BB38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69" name="Text Box 7">
          <a:extLst>
            <a:ext uri="{FF2B5EF4-FFF2-40B4-BE49-F238E27FC236}">
              <a16:creationId xmlns:a16="http://schemas.microsoft.com/office/drawing/2014/main" id="{FEC803ED-9CFD-48B8-83ED-3E173ACEBB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70" name="Text Box 7">
          <a:extLst>
            <a:ext uri="{FF2B5EF4-FFF2-40B4-BE49-F238E27FC236}">
              <a16:creationId xmlns:a16="http://schemas.microsoft.com/office/drawing/2014/main" id="{0E7D608C-A901-4277-80BF-599EAC5ADD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71" name="Text Box 7">
          <a:extLst>
            <a:ext uri="{FF2B5EF4-FFF2-40B4-BE49-F238E27FC236}">
              <a16:creationId xmlns:a16="http://schemas.microsoft.com/office/drawing/2014/main" id="{AC3A5AA5-8B74-458B-A23C-F56A2731E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72" name="Text Box 7">
          <a:extLst>
            <a:ext uri="{FF2B5EF4-FFF2-40B4-BE49-F238E27FC236}">
              <a16:creationId xmlns:a16="http://schemas.microsoft.com/office/drawing/2014/main" id="{4DB1CBB5-E0BE-4D25-9D96-011305908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73" name="Text Box 7">
          <a:extLst>
            <a:ext uri="{FF2B5EF4-FFF2-40B4-BE49-F238E27FC236}">
              <a16:creationId xmlns:a16="http://schemas.microsoft.com/office/drawing/2014/main" id="{486EC6DC-A97B-4563-B3D4-705F6BE35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74" name="Text Box 7">
          <a:extLst>
            <a:ext uri="{FF2B5EF4-FFF2-40B4-BE49-F238E27FC236}">
              <a16:creationId xmlns:a16="http://schemas.microsoft.com/office/drawing/2014/main" id="{29CE46B2-E468-4FE6-B4F2-10C7ECE8E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75" name="Text Box 7">
          <a:extLst>
            <a:ext uri="{FF2B5EF4-FFF2-40B4-BE49-F238E27FC236}">
              <a16:creationId xmlns:a16="http://schemas.microsoft.com/office/drawing/2014/main" id="{8A413028-2A9E-49DA-A2A4-DD3F759C9A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76" name="Text Box 7">
          <a:extLst>
            <a:ext uri="{FF2B5EF4-FFF2-40B4-BE49-F238E27FC236}">
              <a16:creationId xmlns:a16="http://schemas.microsoft.com/office/drawing/2014/main" id="{4AA0760D-3669-4B8B-BF07-BE364273C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77" name="Text Box 7">
          <a:extLst>
            <a:ext uri="{FF2B5EF4-FFF2-40B4-BE49-F238E27FC236}">
              <a16:creationId xmlns:a16="http://schemas.microsoft.com/office/drawing/2014/main" id="{799DF319-BAEB-4B8B-894A-6EF4725E7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78" name="Text Box 7">
          <a:extLst>
            <a:ext uri="{FF2B5EF4-FFF2-40B4-BE49-F238E27FC236}">
              <a16:creationId xmlns:a16="http://schemas.microsoft.com/office/drawing/2014/main" id="{DD456E8A-80C4-4772-99F8-0F3E17B715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79" name="Text Box 7">
          <a:extLst>
            <a:ext uri="{FF2B5EF4-FFF2-40B4-BE49-F238E27FC236}">
              <a16:creationId xmlns:a16="http://schemas.microsoft.com/office/drawing/2014/main" id="{C08ED734-03AA-405E-81F5-C429DA9C6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80" name="Text Box 7">
          <a:extLst>
            <a:ext uri="{FF2B5EF4-FFF2-40B4-BE49-F238E27FC236}">
              <a16:creationId xmlns:a16="http://schemas.microsoft.com/office/drawing/2014/main" id="{DE5E45AB-5116-4E3E-95E3-F4306A7D7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81" name="Text Box 7">
          <a:extLst>
            <a:ext uri="{FF2B5EF4-FFF2-40B4-BE49-F238E27FC236}">
              <a16:creationId xmlns:a16="http://schemas.microsoft.com/office/drawing/2014/main" id="{41D24929-EDD1-4A80-8023-8C0A87719F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82" name="Text Box 7">
          <a:extLst>
            <a:ext uri="{FF2B5EF4-FFF2-40B4-BE49-F238E27FC236}">
              <a16:creationId xmlns:a16="http://schemas.microsoft.com/office/drawing/2014/main" id="{D731DDBA-FEDD-4901-90F6-3CDB256C81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83" name="Text Box 7">
          <a:extLst>
            <a:ext uri="{FF2B5EF4-FFF2-40B4-BE49-F238E27FC236}">
              <a16:creationId xmlns:a16="http://schemas.microsoft.com/office/drawing/2014/main" id="{4A5869BB-8016-4AFF-A901-619A87AA7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84" name="Text Box 7">
          <a:extLst>
            <a:ext uri="{FF2B5EF4-FFF2-40B4-BE49-F238E27FC236}">
              <a16:creationId xmlns:a16="http://schemas.microsoft.com/office/drawing/2014/main" id="{DA0D8904-6AEC-463C-BE2A-5AC4AB936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85" name="Text Box 7">
          <a:extLst>
            <a:ext uri="{FF2B5EF4-FFF2-40B4-BE49-F238E27FC236}">
              <a16:creationId xmlns:a16="http://schemas.microsoft.com/office/drawing/2014/main" id="{CA663385-58FD-4CC9-A09A-7B1FEF9F2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86" name="Text Box 7">
          <a:extLst>
            <a:ext uri="{FF2B5EF4-FFF2-40B4-BE49-F238E27FC236}">
              <a16:creationId xmlns:a16="http://schemas.microsoft.com/office/drawing/2014/main" id="{6893E07D-C88B-4386-B7D6-3E2717094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87" name="Text Box 7">
          <a:extLst>
            <a:ext uri="{FF2B5EF4-FFF2-40B4-BE49-F238E27FC236}">
              <a16:creationId xmlns:a16="http://schemas.microsoft.com/office/drawing/2014/main" id="{325A1868-AD88-449B-8F8A-5B18CDCD0B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88" name="Text Box 7">
          <a:extLst>
            <a:ext uri="{FF2B5EF4-FFF2-40B4-BE49-F238E27FC236}">
              <a16:creationId xmlns:a16="http://schemas.microsoft.com/office/drawing/2014/main" id="{3F1F26D3-90A8-44E4-8BDD-438D802A4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89" name="Text Box 7">
          <a:extLst>
            <a:ext uri="{FF2B5EF4-FFF2-40B4-BE49-F238E27FC236}">
              <a16:creationId xmlns:a16="http://schemas.microsoft.com/office/drawing/2014/main" id="{C188E3FA-FB1E-4F00-833B-7D4134F68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90" name="Text Box 7">
          <a:extLst>
            <a:ext uri="{FF2B5EF4-FFF2-40B4-BE49-F238E27FC236}">
              <a16:creationId xmlns:a16="http://schemas.microsoft.com/office/drawing/2014/main" id="{2E14D5F6-2E01-43D7-9DDA-BAB739F4C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91" name="Text Box 7">
          <a:extLst>
            <a:ext uri="{FF2B5EF4-FFF2-40B4-BE49-F238E27FC236}">
              <a16:creationId xmlns:a16="http://schemas.microsoft.com/office/drawing/2014/main" id="{2BCE7B3D-2516-499C-8A5A-911FB4B88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92" name="Text Box 7">
          <a:extLst>
            <a:ext uri="{FF2B5EF4-FFF2-40B4-BE49-F238E27FC236}">
              <a16:creationId xmlns:a16="http://schemas.microsoft.com/office/drawing/2014/main" id="{12A8FBED-81EB-486B-AE33-352E65F638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93" name="Text Box 7">
          <a:extLst>
            <a:ext uri="{FF2B5EF4-FFF2-40B4-BE49-F238E27FC236}">
              <a16:creationId xmlns:a16="http://schemas.microsoft.com/office/drawing/2014/main" id="{9640F7DB-F911-4CA6-BA1F-EC9CAE94C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94" name="Text Box 7">
          <a:extLst>
            <a:ext uri="{FF2B5EF4-FFF2-40B4-BE49-F238E27FC236}">
              <a16:creationId xmlns:a16="http://schemas.microsoft.com/office/drawing/2014/main" id="{1945A1E7-8A32-4A6C-8ACC-B53187006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95" name="Text Box 7">
          <a:extLst>
            <a:ext uri="{FF2B5EF4-FFF2-40B4-BE49-F238E27FC236}">
              <a16:creationId xmlns:a16="http://schemas.microsoft.com/office/drawing/2014/main" id="{24F91E53-0253-4514-80D1-8AC4B96D6C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96" name="Text Box 7">
          <a:extLst>
            <a:ext uri="{FF2B5EF4-FFF2-40B4-BE49-F238E27FC236}">
              <a16:creationId xmlns:a16="http://schemas.microsoft.com/office/drawing/2014/main" id="{E0318AD9-FA1F-43BA-AD30-DBB52293C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97" name="Text Box 7">
          <a:extLst>
            <a:ext uri="{FF2B5EF4-FFF2-40B4-BE49-F238E27FC236}">
              <a16:creationId xmlns:a16="http://schemas.microsoft.com/office/drawing/2014/main" id="{EFFD8057-96AC-4653-994A-A2E6ECB0E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98" name="Text Box 7">
          <a:extLst>
            <a:ext uri="{FF2B5EF4-FFF2-40B4-BE49-F238E27FC236}">
              <a16:creationId xmlns:a16="http://schemas.microsoft.com/office/drawing/2014/main" id="{3610E171-9D35-4EC4-B08E-76BDFAFBA3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699" name="Text Box 7">
          <a:extLst>
            <a:ext uri="{FF2B5EF4-FFF2-40B4-BE49-F238E27FC236}">
              <a16:creationId xmlns:a16="http://schemas.microsoft.com/office/drawing/2014/main" id="{E02D91D8-67D1-4004-B6AC-5F50AD2E01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00" name="Text Box 7">
          <a:extLst>
            <a:ext uri="{FF2B5EF4-FFF2-40B4-BE49-F238E27FC236}">
              <a16:creationId xmlns:a16="http://schemas.microsoft.com/office/drawing/2014/main" id="{D9C75FE9-C02D-4E1E-BD47-19ED913BD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01" name="Text Box 7">
          <a:extLst>
            <a:ext uri="{FF2B5EF4-FFF2-40B4-BE49-F238E27FC236}">
              <a16:creationId xmlns:a16="http://schemas.microsoft.com/office/drawing/2014/main" id="{77CF75CC-0DF2-4FFF-A431-BD3A01B0A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02" name="Text Box 7">
          <a:extLst>
            <a:ext uri="{FF2B5EF4-FFF2-40B4-BE49-F238E27FC236}">
              <a16:creationId xmlns:a16="http://schemas.microsoft.com/office/drawing/2014/main" id="{92043E37-52C8-49A4-80EB-B39E193E7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03" name="Text Box 7">
          <a:extLst>
            <a:ext uri="{FF2B5EF4-FFF2-40B4-BE49-F238E27FC236}">
              <a16:creationId xmlns:a16="http://schemas.microsoft.com/office/drawing/2014/main" id="{C65166C5-08F5-4E37-B783-4D8BBA220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04" name="Text Box 7">
          <a:extLst>
            <a:ext uri="{FF2B5EF4-FFF2-40B4-BE49-F238E27FC236}">
              <a16:creationId xmlns:a16="http://schemas.microsoft.com/office/drawing/2014/main" id="{37A93558-08ED-45BA-8887-A433B6E6DF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05" name="Text Box 7">
          <a:extLst>
            <a:ext uri="{FF2B5EF4-FFF2-40B4-BE49-F238E27FC236}">
              <a16:creationId xmlns:a16="http://schemas.microsoft.com/office/drawing/2014/main" id="{AC05CCB1-70D4-4C60-B2EC-BD79E13E8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06" name="Text Box 7">
          <a:extLst>
            <a:ext uri="{FF2B5EF4-FFF2-40B4-BE49-F238E27FC236}">
              <a16:creationId xmlns:a16="http://schemas.microsoft.com/office/drawing/2014/main" id="{19948213-7C9C-4C15-AEB2-FCC8AEF72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07" name="Text Box 7">
          <a:extLst>
            <a:ext uri="{FF2B5EF4-FFF2-40B4-BE49-F238E27FC236}">
              <a16:creationId xmlns:a16="http://schemas.microsoft.com/office/drawing/2014/main" id="{2375EC78-7D0F-4189-856B-A32C9D299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08" name="Text Box 7">
          <a:extLst>
            <a:ext uri="{FF2B5EF4-FFF2-40B4-BE49-F238E27FC236}">
              <a16:creationId xmlns:a16="http://schemas.microsoft.com/office/drawing/2014/main" id="{E7B5B31A-9E5A-4E31-8486-69728F6ECF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09" name="Text Box 7">
          <a:extLst>
            <a:ext uri="{FF2B5EF4-FFF2-40B4-BE49-F238E27FC236}">
              <a16:creationId xmlns:a16="http://schemas.microsoft.com/office/drawing/2014/main" id="{00D0DA46-A18A-4D11-B782-1CAD2F2B1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10" name="Text Box 7">
          <a:extLst>
            <a:ext uri="{FF2B5EF4-FFF2-40B4-BE49-F238E27FC236}">
              <a16:creationId xmlns:a16="http://schemas.microsoft.com/office/drawing/2014/main" id="{51D049FB-6C27-4DE1-9989-BC4CF20C56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11" name="Text Box 7">
          <a:extLst>
            <a:ext uri="{FF2B5EF4-FFF2-40B4-BE49-F238E27FC236}">
              <a16:creationId xmlns:a16="http://schemas.microsoft.com/office/drawing/2014/main" id="{79658C73-4B94-4FD5-8DFC-605D28BCF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12" name="Text Box 7">
          <a:extLst>
            <a:ext uri="{FF2B5EF4-FFF2-40B4-BE49-F238E27FC236}">
              <a16:creationId xmlns:a16="http://schemas.microsoft.com/office/drawing/2014/main" id="{3E7302E9-AD90-4F6E-8882-60AE94A862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13" name="Text Box 7">
          <a:extLst>
            <a:ext uri="{FF2B5EF4-FFF2-40B4-BE49-F238E27FC236}">
              <a16:creationId xmlns:a16="http://schemas.microsoft.com/office/drawing/2014/main" id="{F4B734D2-449D-42F5-8A1F-D19241269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14" name="Text Box 7">
          <a:extLst>
            <a:ext uri="{FF2B5EF4-FFF2-40B4-BE49-F238E27FC236}">
              <a16:creationId xmlns:a16="http://schemas.microsoft.com/office/drawing/2014/main" id="{1F282C16-7B8C-484F-9AF9-33639FAF4E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15" name="Text Box 7">
          <a:extLst>
            <a:ext uri="{FF2B5EF4-FFF2-40B4-BE49-F238E27FC236}">
              <a16:creationId xmlns:a16="http://schemas.microsoft.com/office/drawing/2014/main" id="{5A61E6A1-7D46-44B4-93E1-2B427E593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16" name="Text Box 7">
          <a:extLst>
            <a:ext uri="{FF2B5EF4-FFF2-40B4-BE49-F238E27FC236}">
              <a16:creationId xmlns:a16="http://schemas.microsoft.com/office/drawing/2014/main" id="{351B0575-FCE1-4B38-94B1-649AD1C088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17" name="Text Box 7">
          <a:extLst>
            <a:ext uri="{FF2B5EF4-FFF2-40B4-BE49-F238E27FC236}">
              <a16:creationId xmlns:a16="http://schemas.microsoft.com/office/drawing/2014/main" id="{BC51B5F9-2182-4D7B-8D20-8D5D93557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18" name="Text Box 7">
          <a:extLst>
            <a:ext uri="{FF2B5EF4-FFF2-40B4-BE49-F238E27FC236}">
              <a16:creationId xmlns:a16="http://schemas.microsoft.com/office/drawing/2014/main" id="{5EA95779-EC84-4340-8912-3459B15E7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19" name="Text Box 7">
          <a:extLst>
            <a:ext uri="{FF2B5EF4-FFF2-40B4-BE49-F238E27FC236}">
              <a16:creationId xmlns:a16="http://schemas.microsoft.com/office/drawing/2014/main" id="{DA254763-03B3-453D-A4D6-E4FC5C949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20" name="Text Box 7">
          <a:extLst>
            <a:ext uri="{FF2B5EF4-FFF2-40B4-BE49-F238E27FC236}">
              <a16:creationId xmlns:a16="http://schemas.microsoft.com/office/drawing/2014/main" id="{2B2351BB-88F9-44C0-AFF9-5073D1E1C6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21" name="Text Box 7">
          <a:extLst>
            <a:ext uri="{FF2B5EF4-FFF2-40B4-BE49-F238E27FC236}">
              <a16:creationId xmlns:a16="http://schemas.microsoft.com/office/drawing/2014/main" id="{57BAA5C8-923D-412D-8234-C814BF25E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22" name="Text Box 7">
          <a:extLst>
            <a:ext uri="{FF2B5EF4-FFF2-40B4-BE49-F238E27FC236}">
              <a16:creationId xmlns:a16="http://schemas.microsoft.com/office/drawing/2014/main" id="{0FF5D7B7-A980-42A5-9355-0ADEF6AC32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23" name="Text Box 7">
          <a:extLst>
            <a:ext uri="{FF2B5EF4-FFF2-40B4-BE49-F238E27FC236}">
              <a16:creationId xmlns:a16="http://schemas.microsoft.com/office/drawing/2014/main" id="{FDC2B51B-7DA4-4AC4-A01A-98C777735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24" name="Text Box 7">
          <a:extLst>
            <a:ext uri="{FF2B5EF4-FFF2-40B4-BE49-F238E27FC236}">
              <a16:creationId xmlns:a16="http://schemas.microsoft.com/office/drawing/2014/main" id="{FE50304A-FED9-41F7-B9DC-00E214CCC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25" name="Text Box 7">
          <a:extLst>
            <a:ext uri="{FF2B5EF4-FFF2-40B4-BE49-F238E27FC236}">
              <a16:creationId xmlns:a16="http://schemas.microsoft.com/office/drawing/2014/main" id="{7FF69C2D-B2B6-4927-BE18-293F7EC04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26" name="Text Box 7">
          <a:extLst>
            <a:ext uri="{FF2B5EF4-FFF2-40B4-BE49-F238E27FC236}">
              <a16:creationId xmlns:a16="http://schemas.microsoft.com/office/drawing/2014/main" id="{8B0CD268-670A-4A68-9A58-3AEFC76BD7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27" name="Text Box 7">
          <a:extLst>
            <a:ext uri="{FF2B5EF4-FFF2-40B4-BE49-F238E27FC236}">
              <a16:creationId xmlns:a16="http://schemas.microsoft.com/office/drawing/2014/main" id="{DFEF2251-0D1E-4713-B66A-2FF309141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28" name="Text Box 7">
          <a:extLst>
            <a:ext uri="{FF2B5EF4-FFF2-40B4-BE49-F238E27FC236}">
              <a16:creationId xmlns:a16="http://schemas.microsoft.com/office/drawing/2014/main" id="{A4D34109-7D04-4D47-9577-4FBBC01A78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29" name="Text Box 7">
          <a:extLst>
            <a:ext uri="{FF2B5EF4-FFF2-40B4-BE49-F238E27FC236}">
              <a16:creationId xmlns:a16="http://schemas.microsoft.com/office/drawing/2014/main" id="{7222F110-5133-4D23-9DCB-2AF9E3A3E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30" name="Text Box 7">
          <a:extLst>
            <a:ext uri="{FF2B5EF4-FFF2-40B4-BE49-F238E27FC236}">
              <a16:creationId xmlns:a16="http://schemas.microsoft.com/office/drawing/2014/main" id="{DE5A2873-577B-4051-B3D8-8F66F113FF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31" name="Text Box 7">
          <a:extLst>
            <a:ext uri="{FF2B5EF4-FFF2-40B4-BE49-F238E27FC236}">
              <a16:creationId xmlns:a16="http://schemas.microsoft.com/office/drawing/2014/main" id="{E9C1785B-DF94-4AB9-8A8B-D6076E06A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32" name="Text Box 7">
          <a:extLst>
            <a:ext uri="{FF2B5EF4-FFF2-40B4-BE49-F238E27FC236}">
              <a16:creationId xmlns:a16="http://schemas.microsoft.com/office/drawing/2014/main" id="{5EC9411A-0459-4FF2-99A8-B72C82A5E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33" name="Text Box 7">
          <a:extLst>
            <a:ext uri="{FF2B5EF4-FFF2-40B4-BE49-F238E27FC236}">
              <a16:creationId xmlns:a16="http://schemas.microsoft.com/office/drawing/2014/main" id="{CD207081-DE09-4AB2-87A9-FA6CA6E9A5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34" name="Text Box 7">
          <a:extLst>
            <a:ext uri="{FF2B5EF4-FFF2-40B4-BE49-F238E27FC236}">
              <a16:creationId xmlns:a16="http://schemas.microsoft.com/office/drawing/2014/main" id="{7CFD666B-C76A-4284-8EB8-D861C3F149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35" name="Text Box 7">
          <a:extLst>
            <a:ext uri="{FF2B5EF4-FFF2-40B4-BE49-F238E27FC236}">
              <a16:creationId xmlns:a16="http://schemas.microsoft.com/office/drawing/2014/main" id="{EF7215C7-A68D-4A40-A09D-9991B07FDC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36" name="Text Box 7">
          <a:extLst>
            <a:ext uri="{FF2B5EF4-FFF2-40B4-BE49-F238E27FC236}">
              <a16:creationId xmlns:a16="http://schemas.microsoft.com/office/drawing/2014/main" id="{CD2B985E-46C5-461A-9204-0BFD183585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37" name="Text Box 7">
          <a:extLst>
            <a:ext uri="{FF2B5EF4-FFF2-40B4-BE49-F238E27FC236}">
              <a16:creationId xmlns:a16="http://schemas.microsoft.com/office/drawing/2014/main" id="{9EB72B57-C4DF-4ADA-BEF6-ADBC872C4E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38" name="Text Box 7">
          <a:extLst>
            <a:ext uri="{FF2B5EF4-FFF2-40B4-BE49-F238E27FC236}">
              <a16:creationId xmlns:a16="http://schemas.microsoft.com/office/drawing/2014/main" id="{2619F608-E2C5-4826-BB1C-2EB33D32F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39" name="Text Box 7">
          <a:extLst>
            <a:ext uri="{FF2B5EF4-FFF2-40B4-BE49-F238E27FC236}">
              <a16:creationId xmlns:a16="http://schemas.microsoft.com/office/drawing/2014/main" id="{4ED1C1C0-E852-4616-9A18-1F350FB8DD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40" name="Text Box 7">
          <a:extLst>
            <a:ext uri="{FF2B5EF4-FFF2-40B4-BE49-F238E27FC236}">
              <a16:creationId xmlns:a16="http://schemas.microsoft.com/office/drawing/2014/main" id="{49EFEF00-8DBE-4993-96C6-300A9D026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41" name="Text Box 7">
          <a:extLst>
            <a:ext uri="{FF2B5EF4-FFF2-40B4-BE49-F238E27FC236}">
              <a16:creationId xmlns:a16="http://schemas.microsoft.com/office/drawing/2014/main" id="{1216E358-FF8D-476F-99B5-473D7B7A2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42" name="Text Box 7">
          <a:extLst>
            <a:ext uri="{FF2B5EF4-FFF2-40B4-BE49-F238E27FC236}">
              <a16:creationId xmlns:a16="http://schemas.microsoft.com/office/drawing/2014/main" id="{26BCAB13-0EEE-443A-A976-4800072E07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43" name="Text Box 7">
          <a:extLst>
            <a:ext uri="{FF2B5EF4-FFF2-40B4-BE49-F238E27FC236}">
              <a16:creationId xmlns:a16="http://schemas.microsoft.com/office/drawing/2014/main" id="{7C486C32-B400-4343-8D02-DE2BC51758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44" name="Text Box 7">
          <a:extLst>
            <a:ext uri="{FF2B5EF4-FFF2-40B4-BE49-F238E27FC236}">
              <a16:creationId xmlns:a16="http://schemas.microsoft.com/office/drawing/2014/main" id="{BFEBB0D9-1FA1-472D-9C0F-92004F2D09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45" name="Text Box 7">
          <a:extLst>
            <a:ext uri="{FF2B5EF4-FFF2-40B4-BE49-F238E27FC236}">
              <a16:creationId xmlns:a16="http://schemas.microsoft.com/office/drawing/2014/main" id="{E8698282-93E7-4BA3-8D1C-67D31F747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46" name="Text Box 7">
          <a:extLst>
            <a:ext uri="{FF2B5EF4-FFF2-40B4-BE49-F238E27FC236}">
              <a16:creationId xmlns:a16="http://schemas.microsoft.com/office/drawing/2014/main" id="{F3DFD2C0-1896-49E6-9D39-7128E466AD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47" name="Text Box 7">
          <a:extLst>
            <a:ext uri="{FF2B5EF4-FFF2-40B4-BE49-F238E27FC236}">
              <a16:creationId xmlns:a16="http://schemas.microsoft.com/office/drawing/2014/main" id="{BB9B6A3A-B4DC-47BC-9BC5-B18F7BA194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48" name="Text Box 7">
          <a:extLst>
            <a:ext uri="{FF2B5EF4-FFF2-40B4-BE49-F238E27FC236}">
              <a16:creationId xmlns:a16="http://schemas.microsoft.com/office/drawing/2014/main" id="{2BD62402-AC20-4C1A-ABAD-529202EA4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49" name="Text Box 7">
          <a:extLst>
            <a:ext uri="{FF2B5EF4-FFF2-40B4-BE49-F238E27FC236}">
              <a16:creationId xmlns:a16="http://schemas.microsoft.com/office/drawing/2014/main" id="{21B88C28-D3DF-41B5-849A-04E7B2C1AF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50" name="Text Box 7">
          <a:extLst>
            <a:ext uri="{FF2B5EF4-FFF2-40B4-BE49-F238E27FC236}">
              <a16:creationId xmlns:a16="http://schemas.microsoft.com/office/drawing/2014/main" id="{4DA61ABE-BAE5-424F-B1B1-017E48B14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51" name="Text Box 7">
          <a:extLst>
            <a:ext uri="{FF2B5EF4-FFF2-40B4-BE49-F238E27FC236}">
              <a16:creationId xmlns:a16="http://schemas.microsoft.com/office/drawing/2014/main" id="{3C316118-9C6C-4CEA-968C-C864B52F1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52" name="Text Box 7">
          <a:extLst>
            <a:ext uri="{FF2B5EF4-FFF2-40B4-BE49-F238E27FC236}">
              <a16:creationId xmlns:a16="http://schemas.microsoft.com/office/drawing/2014/main" id="{EF17FB6E-A083-44EB-AE47-D404913E5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53" name="Text Box 7">
          <a:extLst>
            <a:ext uri="{FF2B5EF4-FFF2-40B4-BE49-F238E27FC236}">
              <a16:creationId xmlns:a16="http://schemas.microsoft.com/office/drawing/2014/main" id="{FC205000-ADEA-4817-AFF1-FE09E6258E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54" name="Text Box 7">
          <a:extLst>
            <a:ext uri="{FF2B5EF4-FFF2-40B4-BE49-F238E27FC236}">
              <a16:creationId xmlns:a16="http://schemas.microsoft.com/office/drawing/2014/main" id="{92B02039-73FA-4E96-B07E-0573B51CD6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55" name="Text Box 7">
          <a:extLst>
            <a:ext uri="{FF2B5EF4-FFF2-40B4-BE49-F238E27FC236}">
              <a16:creationId xmlns:a16="http://schemas.microsoft.com/office/drawing/2014/main" id="{9A9E3648-538D-4892-AE2A-C37DA2F53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56" name="Text Box 7">
          <a:extLst>
            <a:ext uri="{FF2B5EF4-FFF2-40B4-BE49-F238E27FC236}">
              <a16:creationId xmlns:a16="http://schemas.microsoft.com/office/drawing/2014/main" id="{D95929CE-9DEA-4BBE-90E9-859A3F4620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57" name="Text Box 7">
          <a:extLst>
            <a:ext uri="{FF2B5EF4-FFF2-40B4-BE49-F238E27FC236}">
              <a16:creationId xmlns:a16="http://schemas.microsoft.com/office/drawing/2014/main" id="{A5AA9A17-8737-4A9F-8302-FDACDE8912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58" name="Text Box 7">
          <a:extLst>
            <a:ext uri="{FF2B5EF4-FFF2-40B4-BE49-F238E27FC236}">
              <a16:creationId xmlns:a16="http://schemas.microsoft.com/office/drawing/2014/main" id="{0498448C-D002-4584-A056-9100FA618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59" name="Text Box 7">
          <a:extLst>
            <a:ext uri="{FF2B5EF4-FFF2-40B4-BE49-F238E27FC236}">
              <a16:creationId xmlns:a16="http://schemas.microsoft.com/office/drawing/2014/main" id="{7773E7CC-9580-408A-8CA0-E6A54D31A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60" name="Text Box 7">
          <a:extLst>
            <a:ext uri="{FF2B5EF4-FFF2-40B4-BE49-F238E27FC236}">
              <a16:creationId xmlns:a16="http://schemas.microsoft.com/office/drawing/2014/main" id="{4D29685E-BA51-491C-B549-0873FE07F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61" name="Text Box 7">
          <a:extLst>
            <a:ext uri="{FF2B5EF4-FFF2-40B4-BE49-F238E27FC236}">
              <a16:creationId xmlns:a16="http://schemas.microsoft.com/office/drawing/2014/main" id="{124454B3-2FD3-432C-BC53-8F03D8015A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62" name="Text Box 7">
          <a:extLst>
            <a:ext uri="{FF2B5EF4-FFF2-40B4-BE49-F238E27FC236}">
              <a16:creationId xmlns:a16="http://schemas.microsoft.com/office/drawing/2014/main" id="{AF8B8070-C10B-4E0E-9421-89AB11C4F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63" name="Text Box 7">
          <a:extLst>
            <a:ext uri="{FF2B5EF4-FFF2-40B4-BE49-F238E27FC236}">
              <a16:creationId xmlns:a16="http://schemas.microsoft.com/office/drawing/2014/main" id="{2329DE55-B7F3-4AE1-B30C-2EEBE330E4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64" name="Text Box 7">
          <a:extLst>
            <a:ext uri="{FF2B5EF4-FFF2-40B4-BE49-F238E27FC236}">
              <a16:creationId xmlns:a16="http://schemas.microsoft.com/office/drawing/2014/main" id="{285810F6-0C47-414D-A874-6EEFA45315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65" name="Text Box 7">
          <a:extLst>
            <a:ext uri="{FF2B5EF4-FFF2-40B4-BE49-F238E27FC236}">
              <a16:creationId xmlns:a16="http://schemas.microsoft.com/office/drawing/2014/main" id="{175D4B05-52ED-4983-85E7-ED41EE622E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66" name="Text Box 7">
          <a:extLst>
            <a:ext uri="{FF2B5EF4-FFF2-40B4-BE49-F238E27FC236}">
              <a16:creationId xmlns:a16="http://schemas.microsoft.com/office/drawing/2014/main" id="{BF3EC3EE-616F-4E4A-8E1D-97B5753B30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67" name="Text Box 7">
          <a:extLst>
            <a:ext uri="{FF2B5EF4-FFF2-40B4-BE49-F238E27FC236}">
              <a16:creationId xmlns:a16="http://schemas.microsoft.com/office/drawing/2014/main" id="{FA21590B-2242-4954-9EEC-B5E224966D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68" name="Text Box 7">
          <a:extLst>
            <a:ext uri="{FF2B5EF4-FFF2-40B4-BE49-F238E27FC236}">
              <a16:creationId xmlns:a16="http://schemas.microsoft.com/office/drawing/2014/main" id="{295A4431-70A0-4500-9C0F-0FBDFEC04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69" name="Text Box 7">
          <a:extLst>
            <a:ext uri="{FF2B5EF4-FFF2-40B4-BE49-F238E27FC236}">
              <a16:creationId xmlns:a16="http://schemas.microsoft.com/office/drawing/2014/main" id="{F259092A-80A3-409C-8C41-193C1FC38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70" name="Text Box 7">
          <a:extLst>
            <a:ext uri="{FF2B5EF4-FFF2-40B4-BE49-F238E27FC236}">
              <a16:creationId xmlns:a16="http://schemas.microsoft.com/office/drawing/2014/main" id="{33BED6D2-284D-4D7D-BDAD-526A4D40B2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71" name="Text Box 7">
          <a:extLst>
            <a:ext uri="{FF2B5EF4-FFF2-40B4-BE49-F238E27FC236}">
              <a16:creationId xmlns:a16="http://schemas.microsoft.com/office/drawing/2014/main" id="{0052E960-0818-46EF-84A0-B3385D0AA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72" name="Text Box 7">
          <a:extLst>
            <a:ext uri="{FF2B5EF4-FFF2-40B4-BE49-F238E27FC236}">
              <a16:creationId xmlns:a16="http://schemas.microsoft.com/office/drawing/2014/main" id="{EEE8A05B-20AC-43DE-A362-FA4B11134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73" name="Text Box 7">
          <a:extLst>
            <a:ext uri="{FF2B5EF4-FFF2-40B4-BE49-F238E27FC236}">
              <a16:creationId xmlns:a16="http://schemas.microsoft.com/office/drawing/2014/main" id="{C835F515-80C4-41E5-885E-DEE6DED0F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74" name="Text Box 7">
          <a:extLst>
            <a:ext uri="{FF2B5EF4-FFF2-40B4-BE49-F238E27FC236}">
              <a16:creationId xmlns:a16="http://schemas.microsoft.com/office/drawing/2014/main" id="{AF7CF2D3-0413-42F9-A1FE-AF9B933D8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75" name="Text Box 7">
          <a:extLst>
            <a:ext uri="{FF2B5EF4-FFF2-40B4-BE49-F238E27FC236}">
              <a16:creationId xmlns:a16="http://schemas.microsoft.com/office/drawing/2014/main" id="{CB460655-584A-42D2-BE56-0CBCF4CCD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76" name="Text Box 7">
          <a:extLst>
            <a:ext uri="{FF2B5EF4-FFF2-40B4-BE49-F238E27FC236}">
              <a16:creationId xmlns:a16="http://schemas.microsoft.com/office/drawing/2014/main" id="{C836B33F-C480-459C-AA92-C539AA323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77" name="Text Box 7">
          <a:extLst>
            <a:ext uri="{FF2B5EF4-FFF2-40B4-BE49-F238E27FC236}">
              <a16:creationId xmlns:a16="http://schemas.microsoft.com/office/drawing/2014/main" id="{739F2DD6-983E-44ED-BC97-1BC630CCC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78" name="Text Box 7">
          <a:extLst>
            <a:ext uri="{FF2B5EF4-FFF2-40B4-BE49-F238E27FC236}">
              <a16:creationId xmlns:a16="http://schemas.microsoft.com/office/drawing/2014/main" id="{5C042FDF-2462-463D-8DD5-8954EDD3A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79" name="Text Box 7">
          <a:extLst>
            <a:ext uri="{FF2B5EF4-FFF2-40B4-BE49-F238E27FC236}">
              <a16:creationId xmlns:a16="http://schemas.microsoft.com/office/drawing/2014/main" id="{3F55B0C3-D341-4391-84E0-3FDE22EEAF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80" name="Text Box 7">
          <a:extLst>
            <a:ext uri="{FF2B5EF4-FFF2-40B4-BE49-F238E27FC236}">
              <a16:creationId xmlns:a16="http://schemas.microsoft.com/office/drawing/2014/main" id="{1230F7F4-D577-425A-A141-BB925EB2A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81" name="Text Box 7">
          <a:extLst>
            <a:ext uri="{FF2B5EF4-FFF2-40B4-BE49-F238E27FC236}">
              <a16:creationId xmlns:a16="http://schemas.microsoft.com/office/drawing/2014/main" id="{A80C162D-24EC-4D3E-AB49-086957B546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82" name="Text Box 7">
          <a:extLst>
            <a:ext uri="{FF2B5EF4-FFF2-40B4-BE49-F238E27FC236}">
              <a16:creationId xmlns:a16="http://schemas.microsoft.com/office/drawing/2014/main" id="{6A08D682-CF58-4351-8C21-2A8A84FDE6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83" name="Text Box 7">
          <a:extLst>
            <a:ext uri="{FF2B5EF4-FFF2-40B4-BE49-F238E27FC236}">
              <a16:creationId xmlns:a16="http://schemas.microsoft.com/office/drawing/2014/main" id="{704103F6-3FEF-45F8-9617-FA450561F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84" name="Text Box 7">
          <a:extLst>
            <a:ext uri="{FF2B5EF4-FFF2-40B4-BE49-F238E27FC236}">
              <a16:creationId xmlns:a16="http://schemas.microsoft.com/office/drawing/2014/main" id="{93C386B9-365E-4E7F-930C-7BD8D2B7C7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85" name="Text Box 7">
          <a:extLst>
            <a:ext uri="{FF2B5EF4-FFF2-40B4-BE49-F238E27FC236}">
              <a16:creationId xmlns:a16="http://schemas.microsoft.com/office/drawing/2014/main" id="{519749DC-70A0-4018-9D5B-407F0D583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86" name="Text Box 7">
          <a:extLst>
            <a:ext uri="{FF2B5EF4-FFF2-40B4-BE49-F238E27FC236}">
              <a16:creationId xmlns:a16="http://schemas.microsoft.com/office/drawing/2014/main" id="{CAF25853-0FE0-4481-8D62-25403AFC8F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87" name="Text Box 7">
          <a:extLst>
            <a:ext uri="{FF2B5EF4-FFF2-40B4-BE49-F238E27FC236}">
              <a16:creationId xmlns:a16="http://schemas.microsoft.com/office/drawing/2014/main" id="{FE88760B-7BD8-4F27-8D7E-EFEABE54CA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88" name="Text Box 7">
          <a:extLst>
            <a:ext uri="{FF2B5EF4-FFF2-40B4-BE49-F238E27FC236}">
              <a16:creationId xmlns:a16="http://schemas.microsoft.com/office/drawing/2014/main" id="{7026B661-3581-49D6-B813-62F09E6E9B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89" name="Text Box 7">
          <a:extLst>
            <a:ext uri="{FF2B5EF4-FFF2-40B4-BE49-F238E27FC236}">
              <a16:creationId xmlns:a16="http://schemas.microsoft.com/office/drawing/2014/main" id="{FA07E5F4-D37A-45EE-B65A-43EDA81A3F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90" name="Text Box 7">
          <a:extLst>
            <a:ext uri="{FF2B5EF4-FFF2-40B4-BE49-F238E27FC236}">
              <a16:creationId xmlns:a16="http://schemas.microsoft.com/office/drawing/2014/main" id="{989B6BF3-9017-41F7-9D82-E1965F6E7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91" name="Text Box 7">
          <a:extLst>
            <a:ext uri="{FF2B5EF4-FFF2-40B4-BE49-F238E27FC236}">
              <a16:creationId xmlns:a16="http://schemas.microsoft.com/office/drawing/2014/main" id="{03452812-C748-4B6B-B417-A0201BC92F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92" name="Text Box 7">
          <a:extLst>
            <a:ext uri="{FF2B5EF4-FFF2-40B4-BE49-F238E27FC236}">
              <a16:creationId xmlns:a16="http://schemas.microsoft.com/office/drawing/2014/main" id="{F9CFB718-6020-4D36-91DD-9C25BDE4C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93" name="Text Box 7">
          <a:extLst>
            <a:ext uri="{FF2B5EF4-FFF2-40B4-BE49-F238E27FC236}">
              <a16:creationId xmlns:a16="http://schemas.microsoft.com/office/drawing/2014/main" id="{049AD989-CC1F-40A0-BE7E-7F8039E1B2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94" name="Text Box 7">
          <a:extLst>
            <a:ext uri="{FF2B5EF4-FFF2-40B4-BE49-F238E27FC236}">
              <a16:creationId xmlns:a16="http://schemas.microsoft.com/office/drawing/2014/main" id="{17D077A2-8552-4548-AE48-5BF87850D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95" name="Text Box 7">
          <a:extLst>
            <a:ext uri="{FF2B5EF4-FFF2-40B4-BE49-F238E27FC236}">
              <a16:creationId xmlns:a16="http://schemas.microsoft.com/office/drawing/2014/main" id="{65A0394F-740B-4769-B923-4CCACE9F6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96" name="Text Box 7">
          <a:extLst>
            <a:ext uri="{FF2B5EF4-FFF2-40B4-BE49-F238E27FC236}">
              <a16:creationId xmlns:a16="http://schemas.microsoft.com/office/drawing/2014/main" id="{0E400EB6-4043-4D5E-93C3-F08DC06020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97" name="Text Box 7">
          <a:extLst>
            <a:ext uri="{FF2B5EF4-FFF2-40B4-BE49-F238E27FC236}">
              <a16:creationId xmlns:a16="http://schemas.microsoft.com/office/drawing/2014/main" id="{5B4FB941-3B4D-4FAF-96DD-C935970308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98" name="Text Box 7">
          <a:extLst>
            <a:ext uri="{FF2B5EF4-FFF2-40B4-BE49-F238E27FC236}">
              <a16:creationId xmlns:a16="http://schemas.microsoft.com/office/drawing/2014/main" id="{4F79C8BC-23D6-4F58-9FB6-B0F69FB573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799" name="Text Box 7">
          <a:extLst>
            <a:ext uri="{FF2B5EF4-FFF2-40B4-BE49-F238E27FC236}">
              <a16:creationId xmlns:a16="http://schemas.microsoft.com/office/drawing/2014/main" id="{645411F5-E18C-4746-BFD8-5ECEFA1B6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00" name="Text Box 7">
          <a:extLst>
            <a:ext uri="{FF2B5EF4-FFF2-40B4-BE49-F238E27FC236}">
              <a16:creationId xmlns:a16="http://schemas.microsoft.com/office/drawing/2014/main" id="{A2D98596-149B-4569-B035-CBD1EB0DF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01" name="Text Box 7">
          <a:extLst>
            <a:ext uri="{FF2B5EF4-FFF2-40B4-BE49-F238E27FC236}">
              <a16:creationId xmlns:a16="http://schemas.microsoft.com/office/drawing/2014/main" id="{63722A70-D9FD-4BDE-B122-6D1FBDE1D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02" name="Text Box 7">
          <a:extLst>
            <a:ext uri="{FF2B5EF4-FFF2-40B4-BE49-F238E27FC236}">
              <a16:creationId xmlns:a16="http://schemas.microsoft.com/office/drawing/2014/main" id="{5318FC05-B960-4EE1-9388-01F7ECDFC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03" name="Text Box 7">
          <a:extLst>
            <a:ext uri="{FF2B5EF4-FFF2-40B4-BE49-F238E27FC236}">
              <a16:creationId xmlns:a16="http://schemas.microsoft.com/office/drawing/2014/main" id="{D4608F00-3A05-426E-BC28-7C772DB6A8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04" name="Text Box 7">
          <a:extLst>
            <a:ext uri="{FF2B5EF4-FFF2-40B4-BE49-F238E27FC236}">
              <a16:creationId xmlns:a16="http://schemas.microsoft.com/office/drawing/2014/main" id="{5DC1C723-D39B-41DF-AEF0-C0155180A4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05" name="Text Box 7">
          <a:extLst>
            <a:ext uri="{FF2B5EF4-FFF2-40B4-BE49-F238E27FC236}">
              <a16:creationId xmlns:a16="http://schemas.microsoft.com/office/drawing/2014/main" id="{2114482E-995E-49E2-A033-8CE20D8AD7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06" name="Text Box 7">
          <a:extLst>
            <a:ext uri="{FF2B5EF4-FFF2-40B4-BE49-F238E27FC236}">
              <a16:creationId xmlns:a16="http://schemas.microsoft.com/office/drawing/2014/main" id="{EC2E290D-4DCF-4043-AA74-B6AE656402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07" name="Text Box 7">
          <a:extLst>
            <a:ext uri="{FF2B5EF4-FFF2-40B4-BE49-F238E27FC236}">
              <a16:creationId xmlns:a16="http://schemas.microsoft.com/office/drawing/2014/main" id="{E2C1D16A-18A1-4F99-88C6-9E94C2FC54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08" name="Text Box 7">
          <a:extLst>
            <a:ext uri="{FF2B5EF4-FFF2-40B4-BE49-F238E27FC236}">
              <a16:creationId xmlns:a16="http://schemas.microsoft.com/office/drawing/2014/main" id="{94964947-D124-46A8-B12F-5E0BE96244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09" name="Text Box 7">
          <a:extLst>
            <a:ext uri="{FF2B5EF4-FFF2-40B4-BE49-F238E27FC236}">
              <a16:creationId xmlns:a16="http://schemas.microsoft.com/office/drawing/2014/main" id="{0A3421F3-203F-4F87-886D-035D45C7A0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10" name="Text Box 7">
          <a:extLst>
            <a:ext uri="{FF2B5EF4-FFF2-40B4-BE49-F238E27FC236}">
              <a16:creationId xmlns:a16="http://schemas.microsoft.com/office/drawing/2014/main" id="{9E5A03A9-F883-4924-A90E-1CC0FA15B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11" name="Text Box 7">
          <a:extLst>
            <a:ext uri="{FF2B5EF4-FFF2-40B4-BE49-F238E27FC236}">
              <a16:creationId xmlns:a16="http://schemas.microsoft.com/office/drawing/2014/main" id="{BF150D50-166A-49C7-9F2A-1FCA8F0E3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12" name="Text Box 7">
          <a:extLst>
            <a:ext uri="{FF2B5EF4-FFF2-40B4-BE49-F238E27FC236}">
              <a16:creationId xmlns:a16="http://schemas.microsoft.com/office/drawing/2014/main" id="{F07C270E-85E1-4DF7-A3DB-8C4E2041BD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13" name="Text Box 7">
          <a:extLst>
            <a:ext uri="{FF2B5EF4-FFF2-40B4-BE49-F238E27FC236}">
              <a16:creationId xmlns:a16="http://schemas.microsoft.com/office/drawing/2014/main" id="{EBA834AB-0A51-471C-BEBD-B18ADAF9A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14" name="Text Box 7">
          <a:extLst>
            <a:ext uri="{FF2B5EF4-FFF2-40B4-BE49-F238E27FC236}">
              <a16:creationId xmlns:a16="http://schemas.microsoft.com/office/drawing/2014/main" id="{39B092B1-966F-4700-A41D-641A31B4E2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15" name="Text Box 7">
          <a:extLst>
            <a:ext uri="{FF2B5EF4-FFF2-40B4-BE49-F238E27FC236}">
              <a16:creationId xmlns:a16="http://schemas.microsoft.com/office/drawing/2014/main" id="{3B233454-5A3D-4BC4-8AA2-098D4E98F2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16" name="Text Box 7">
          <a:extLst>
            <a:ext uri="{FF2B5EF4-FFF2-40B4-BE49-F238E27FC236}">
              <a16:creationId xmlns:a16="http://schemas.microsoft.com/office/drawing/2014/main" id="{0B39AF69-E9C4-466E-AC7E-C9CC7D110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17" name="Text Box 7">
          <a:extLst>
            <a:ext uri="{FF2B5EF4-FFF2-40B4-BE49-F238E27FC236}">
              <a16:creationId xmlns:a16="http://schemas.microsoft.com/office/drawing/2014/main" id="{F1531074-6FC2-45CF-B18C-DCEF0780D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18" name="Text Box 7">
          <a:extLst>
            <a:ext uri="{FF2B5EF4-FFF2-40B4-BE49-F238E27FC236}">
              <a16:creationId xmlns:a16="http://schemas.microsoft.com/office/drawing/2014/main" id="{C1BB3A2D-BB72-44C3-B5B3-EE46B91E6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19" name="Text Box 7">
          <a:extLst>
            <a:ext uri="{FF2B5EF4-FFF2-40B4-BE49-F238E27FC236}">
              <a16:creationId xmlns:a16="http://schemas.microsoft.com/office/drawing/2014/main" id="{854EA39A-69AB-4D87-8223-837F06F169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20" name="Text Box 7">
          <a:extLst>
            <a:ext uri="{FF2B5EF4-FFF2-40B4-BE49-F238E27FC236}">
              <a16:creationId xmlns:a16="http://schemas.microsoft.com/office/drawing/2014/main" id="{9B63CA2D-D4AE-48D0-A846-74CB77254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21" name="Text Box 7">
          <a:extLst>
            <a:ext uri="{FF2B5EF4-FFF2-40B4-BE49-F238E27FC236}">
              <a16:creationId xmlns:a16="http://schemas.microsoft.com/office/drawing/2014/main" id="{BC60A867-5D83-4135-BC11-028B76673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22" name="Text Box 7">
          <a:extLst>
            <a:ext uri="{FF2B5EF4-FFF2-40B4-BE49-F238E27FC236}">
              <a16:creationId xmlns:a16="http://schemas.microsoft.com/office/drawing/2014/main" id="{88AF892A-BAA8-4D64-AB05-8D95A49313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23" name="Text Box 7">
          <a:extLst>
            <a:ext uri="{FF2B5EF4-FFF2-40B4-BE49-F238E27FC236}">
              <a16:creationId xmlns:a16="http://schemas.microsoft.com/office/drawing/2014/main" id="{5038C05B-81FD-404D-9CB2-8833EA6B0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24" name="Text Box 7">
          <a:extLst>
            <a:ext uri="{FF2B5EF4-FFF2-40B4-BE49-F238E27FC236}">
              <a16:creationId xmlns:a16="http://schemas.microsoft.com/office/drawing/2014/main" id="{CED3044B-5F55-4A67-ABC9-2E61F7BEAA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25" name="Text Box 7">
          <a:extLst>
            <a:ext uri="{FF2B5EF4-FFF2-40B4-BE49-F238E27FC236}">
              <a16:creationId xmlns:a16="http://schemas.microsoft.com/office/drawing/2014/main" id="{C5E3236B-5EB7-4FD0-B7BC-28753A97CE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26" name="Text Box 7">
          <a:extLst>
            <a:ext uri="{FF2B5EF4-FFF2-40B4-BE49-F238E27FC236}">
              <a16:creationId xmlns:a16="http://schemas.microsoft.com/office/drawing/2014/main" id="{E051FEED-B8AB-4A43-8608-9E7A640E1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27" name="Text Box 7">
          <a:extLst>
            <a:ext uri="{FF2B5EF4-FFF2-40B4-BE49-F238E27FC236}">
              <a16:creationId xmlns:a16="http://schemas.microsoft.com/office/drawing/2014/main" id="{5ADD6AB4-D613-490F-B8AD-1AFCEABF7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28" name="Text Box 7">
          <a:extLst>
            <a:ext uri="{FF2B5EF4-FFF2-40B4-BE49-F238E27FC236}">
              <a16:creationId xmlns:a16="http://schemas.microsoft.com/office/drawing/2014/main" id="{1EF1E372-93D4-49C3-B170-5E7A59553F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29" name="Text Box 7">
          <a:extLst>
            <a:ext uri="{FF2B5EF4-FFF2-40B4-BE49-F238E27FC236}">
              <a16:creationId xmlns:a16="http://schemas.microsoft.com/office/drawing/2014/main" id="{D7AE7AB1-4228-41A2-B613-314F6DD11A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30" name="Text Box 7">
          <a:extLst>
            <a:ext uri="{FF2B5EF4-FFF2-40B4-BE49-F238E27FC236}">
              <a16:creationId xmlns:a16="http://schemas.microsoft.com/office/drawing/2014/main" id="{4795CAFE-6979-44D1-955F-F03869023A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31" name="Text Box 7">
          <a:extLst>
            <a:ext uri="{FF2B5EF4-FFF2-40B4-BE49-F238E27FC236}">
              <a16:creationId xmlns:a16="http://schemas.microsoft.com/office/drawing/2014/main" id="{AE6B7DE7-1AD3-4832-8B39-38C10AECA7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32" name="Text Box 7">
          <a:extLst>
            <a:ext uri="{FF2B5EF4-FFF2-40B4-BE49-F238E27FC236}">
              <a16:creationId xmlns:a16="http://schemas.microsoft.com/office/drawing/2014/main" id="{74FE2BE9-D743-4109-917D-6B481BAFC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33" name="Text Box 7">
          <a:extLst>
            <a:ext uri="{FF2B5EF4-FFF2-40B4-BE49-F238E27FC236}">
              <a16:creationId xmlns:a16="http://schemas.microsoft.com/office/drawing/2014/main" id="{373F015B-535E-471E-BBB3-5A6222F1B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34" name="Text Box 7">
          <a:extLst>
            <a:ext uri="{FF2B5EF4-FFF2-40B4-BE49-F238E27FC236}">
              <a16:creationId xmlns:a16="http://schemas.microsoft.com/office/drawing/2014/main" id="{EB6B76E6-787E-413A-8E4C-1A5E53987E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35" name="Text Box 7">
          <a:extLst>
            <a:ext uri="{FF2B5EF4-FFF2-40B4-BE49-F238E27FC236}">
              <a16:creationId xmlns:a16="http://schemas.microsoft.com/office/drawing/2014/main" id="{FEBE1670-37C1-4B8E-AAD9-05876D0E39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36" name="Text Box 7">
          <a:extLst>
            <a:ext uri="{FF2B5EF4-FFF2-40B4-BE49-F238E27FC236}">
              <a16:creationId xmlns:a16="http://schemas.microsoft.com/office/drawing/2014/main" id="{9EF0BEC1-D61D-41C9-8E15-BC9BCFF509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37" name="Text Box 7">
          <a:extLst>
            <a:ext uri="{FF2B5EF4-FFF2-40B4-BE49-F238E27FC236}">
              <a16:creationId xmlns:a16="http://schemas.microsoft.com/office/drawing/2014/main" id="{ED93AE2E-C112-48C0-8081-C176743828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38" name="Text Box 7">
          <a:extLst>
            <a:ext uri="{FF2B5EF4-FFF2-40B4-BE49-F238E27FC236}">
              <a16:creationId xmlns:a16="http://schemas.microsoft.com/office/drawing/2014/main" id="{671B1B5D-4FD7-426E-9AFD-3EB8BA1BE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39" name="Text Box 7">
          <a:extLst>
            <a:ext uri="{FF2B5EF4-FFF2-40B4-BE49-F238E27FC236}">
              <a16:creationId xmlns:a16="http://schemas.microsoft.com/office/drawing/2014/main" id="{CFF18105-1FA7-4DF5-81C7-6BA825A61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40" name="Text Box 7">
          <a:extLst>
            <a:ext uri="{FF2B5EF4-FFF2-40B4-BE49-F238E27FC236}">
              <a16:creationId xmlns:a16="http://schemas.microsoft.com/office/drawing/2014/main" id="{6CE70D9B-C271-4CD9-A644-C450E4DA85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41" name="Text Box 7">
          <a:extLst>
            <a:ext uri="{FF2B5EF4-FFF2-40B4-BE49-F238E27FC236}">
              <a16:creationId xmlns:a16="http://schemas.microsoft.com/office/drawing/2014/main" id="{E72E76A7-FDED-454E-8711-52B12858E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42" name="Text Box 7">
          <a:extLst>
            <a:ext uri="{FF2B5EF4-FFF2-40B4-BE49-F238E27FC236}">
              <a16:creationId xmlns:a16="http://schemas.microsoft.com/office/drawing/2014/main" id="{D0C90112-63AC-4563-9361-735302631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43" name="Text Box 7">
          <a:extLst>
            <a:ext uri="{FF2B5EF4-FFF2-40B4-BE49-F238E27FC236}">
              <a16:creationId xmlns:a16="http://schemas.microsoft.com/office/drawing/2014/main" id="{0ABD6D67-4419-4089-8B7D-4858F1626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44" name="Text Box 7">
          <a:extLst>
            <a:ext uri="{FF2B5EF4-FFF2-40B4-BE49-F238E27FC236}">
              <a16:creationId xmlns:a16="http://schemas.microsoft.com/office/drawing/2014/main" id="{0CFCE693-FED1-47AF-8474-E71EDAD4C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45" name="Text Box 7">
          <a:extLst>
            <a:ext uri="{FF2B5EF4-FFF2-40B4-BE49-F238E27FC236}">
              <a16:creationId xmlns:a16="http://schemas.microsoft.com/office/drawing/2014/main" id="{2BA85CEA-7297-46D5-ABE1-FAE99251E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46" name="Text Box 7">
          <a:extLst>
            <a:ext uri="{FF2B5EF4-FFF2-40B4-BE49-F238E27FC236}">
              <a16:creationId xmlns:a16="http://schemas.microsoft.com/office/drawing/2014/main" id="{57236B60-20FF-4DA3-BC36-E68ECF30C2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47" name="Text Box 7">
          <a:extLst>
            <a:ext uri="{FF2B5EF4-FFF2-40B4-BE49-F238E27FC236}">
              <a16:creationId xmlns:a16="http://schemas.microsoft.com/office/drawing/2014/main" id="{23BF62DE-CE54-4924-B5E5-486821AB7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48" name="Text Box 7">
          <a:extLst>
            <a:ext uri="{FF2B5EF4-FFF2-40B4-BE49-F238E27FC236}">
              <a16:creationId xmlns:a16="http://schemas.microsoft.com/office/drawing/2014/main" id="{61A63082-B7C8-4A6F-A999-87E2E105EB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49" name="Text Box 7">
          <a:extLst>
            <a:ext uri="{FF2B5EF4-FFF2-40B4-BE49-F238E27FC236}">
              <a16:creationId xmlns:a16="http://schemas.microsoft.com/office/drawing/2014/main" id="{AA936E59-1076-4FC3-855A-4AA8C9A387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50" name="Text Box 7">
          <a:extLst>
            <a:ext uri="{FF2B5EF4-FFF2-40B4-BE49-F238E27FC236}">
              <a16:creationId xmlns:a16="http://schemas.microsoft.com/office/drawing/2014/main" id="{909444E7-5121-4D14-9AB2-90E7515F2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51" name="Text Box 7">
          <a:extLst>
            <a:ext uri="{FF2B5EF4-FFF2-40B4-BE49-F238E27FC236}">
              <a16:creationId xmlns:a16="http://schemas.microsoft.com/office/drawing/2014/main" id="{82239C02-88BD-4A20-BAB4-77B9E3469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52" name="Text Box 7">
          <a:extLst>
            <a:ext uri="{FF2B5EF4-FFF2-40B4-BE49-F238E27FC236}">
              <a16:creationId xmlns:a16="http://schemas.microsoft.com/office/drawing/2014/main" id="{0F9D4854-DF05-4421-AD76-96E4AC0FC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53" name="Text Box 7">
          <a:extLst>
            <a:ext uri="{FF2B5EF4-FFF2-40B4-BE49-F238E27FC236}">
              <a16:creationId xmlns:a16="http://schemas.microsoft.com/office/drawing/2014/main" id="{E9A19C36-FACC-4E5D-A086-DDA7C9F57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54" name="Text Box 7">
          <a:extLst>
            <a:ext uri="{FF2B5EF4-FFF2-40B4-BE49-F238E27FC236}">
              <a16:creationId xmlns:a16="http://schemas.microsoft.com/office/drawing/2014/main" id="{5DC2B0B8-AFE3-4D43-B9A9-491EBBC7B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55" name="Text Box 7">
          <a:extLst>
            <a:ext uri="{FF2B5EF4-FFF2-40B4-BE49-F238E27FC236}">
              <a16:creationId xmlns:a16="http://schemas.microsoft.com/office/drawing/2014/main" id="{C014569C-3BA3-43B1-A474-972A95B10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56" name="Text Box 7">
          <a:extLst>
            <a:ext uri="{FF2B5EF4-FFF2-40B4-BE49-F238E27FC236}">
              <a16:creationId xmlns:a16="http://schemas.microsoft.com/office/drawing/2014/main" id="{67A03798-2FCD-4EE4-A329-AC59547F9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57" name="Text Box 7">
          <a:extLst>
            <a:ext uri="{FF2B5EF4-FFF2-40B4-BE49-F238E27FC236}">
              <a16:creationId xmlns:a16="http://schemas.microsoft.com/office/drawing/2014/main" id="{C7133623-182C-47D9-BD6A-B5F3DF76F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58" name="Text Box 7">
          <a:extLst>
            <a:ext uri="{FF2B5EF4-FFF2-40B4-BE49-F238E27FC236}">
              <a16:creationId xmlns:a16="http://schemas.microsoft.com/office/drawing/2014/main" id="{88D253CE-29F8-4259-B2F8-7C98D1AA7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59" name="Text Box 7">
          <a:extLst>
            <a:ext uri="{FF2B5EF4-FFF2-40B4-BE49-F238E27FC236}">
              <a16:creationId xmlns:a16="http://schemas.microsoft.com/office/drawing/2014/main" id="{2156075E-7B3A-457E-B224-53282C9B5D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60" name="Text Box 7">
          <a:extLst>
            <a:ext uri="{FF2B5EF4-FFF2-40B4-BE49-F238E27FC236}">
              <a16:creationId xmlns:a16="http://schemas.microsoft.com/office/drawing/2014/main" id="{65F5EDF3-7875-4245-A9C2-F74F63A3E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61" name="Text Box 7">
          <a:extLst>
            <a:ext uri="{FF2B5EF4-FFF2-40B4-BE49-F238E27FC236}">
              <a16:creationId xmlns:a16="http://schemas.microsoft.com/office/drawing/2014/main" id="{7E4D20C5-AE45-40B5-A086-196388BA69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62" name="Text Box 7">
          <a:extLst>
            <a:ext uri="{FF2B5EF4-FFF2-40B4-BE49-F238E27FC236}">
              <a16:creationId xmlns:a16="http://schemas.microsoft.com/office/drawing/2014/main" id="{EC5F08D0-0877-4D05-A57E-C233E4A07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63" name="Text Box 7">
          <a:extLst>
            <a:ext uri="{FF2B5EF4-FFF2-40B4-BE49-F238E27FC236}">
              <a16:creationId xmlns:a16="http://schemas.microsoft.com/office/drawing/2014/main" id="{14F3226F-0AFB-4166-B9DA-8C695AF82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64" name="Text Box 7">
          <a:extLst>
            <a:ext uri="{FF2B5EF4-FFF2-40B4-BE49-F238E27FC236}">
              <a16:creationId xmlns:a16="http://schemas.microsoft.com/office/drawing/2014/main" id="{2D2D262B-08A3-4113-91C1-E7DD98D56E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65" name="Text Box 7">
          <a:extLst>
            <a:ext uri="{FF2B5EF4-FFF2-40B4-BE49-F238E27FC236}">
              <a16:creationId xmlns:a16="http://schemas.microsoft.com/office/drawing/2014/main" id="{5E6D9FEF-550B-484F-B965-398F244F4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66" name="Text Box 7">
          <a:extLst>
            <a:ext uri="{FF2B5EF4-FFF2-40B4-BE49-F238E27FC236}">
              <a16:creationId xmlns:a16="http://schemas.microsoft.com/office/drawing/2014/main" id="{C3D95EB0-2B5A-4736-9600-7DFDB9B31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67" name="Text Box 7">
          <a:extLst>
            <a:ext uri="{FF2B5EF4-FFF2-40B4-BE49-F238E27FC236}">
              <a16:creationId xmlns:a16="http://schemas.microsoft.com/office/drawing/2014/main" id="{1E03D540-A904-41F7-A7B0-5CAD595981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68" name="Text Box 7">
          <a:extLst>
            <a:ext uri="{FF2B5EF4-FFF2-40B4-BE49-F238E27FC236}">
              <a16:creationId xmlns:a16="http://schemas.microsoft.com/office/drawing/2014/main" id="{FF2F47C2-32B2-4BD8-87CB-99AD5C67D6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69" name="Text Box 7">
          <a:extLst>
            <a:ext uri="{FF2B5EF4-FFF2-40B4-BE49-F238E27FC236}">
              <a16:creationId xmlns:a16="http://schemas.microsoft.com/office/drawing/2014/main" id="{29CE3DC0-FF39-4859-BB96-4ACECE217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70" name="Text Box 7">
          <a:extLst>
            <a:ext uri="{FF2B5EF4-FFF2-40B4-BE49-F238E27FC236}">
              <a16:creationId xmlns:a16="http://schemas.microsoft.com/office/drawing/2014/main" id="{86DD30C0-C92A-4CE3-B25D-B8A79853DF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71" name="Text Box 7">
          <a:extLst>
            <a:ext uri="{FF2B5EF4-FFF2-40B4-BE49-F238E27FC236}">
              <a16:creationId xmlns:a16="http://schemas.microsoft.com/office/drawing/2014/main" id="{F940A440-DA5E-4BB2-A752-D1BEB2834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72" name="Text Box 7">
          <a:extLst>
            <a:ext uri="{FF2B5EF4-FFF2-40B4-BE49-F238E27FC236}">
              <a16:creationId xmlns:a16="http://schemas.microsoft.com/office/drawing/2014/main" id="{181E3379-0D38-40E0-9807-DF9288C37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73" name="Text Box 7">
          <a:extLst>
            <a:ext uri="{FF2B5EF4-FFF2-40B4-BE49-F238E27FC236}">
              <a16:creationId xmlns:a16="http://schemas.microsoft.com/office/drawing/2014/main" id="{2C079D4C-E3ED-432E-8DC1-AC7BB13B26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74" name="Text Box 7">
          <a:extLst>
            <a:ext uri="{FF2B5EF4-FFF2-40B4-BE49-F238E27FC236}">
              <a16:creationId xmlns:a16="http://schemas.microsoft.com/office/drawing/2014/main" id="{A862A73A-4C4E-4900-9AE0-69D948A8B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75" name="Text Box 7">
          <a:extLst>
            <a:ext uri="{FF2B5EF4-FFF2-40B4-BE49-F238E27FC236}">
              <a16:creationId xmlns:a16="http://schemas.microsoft.com/office/drawing/2014/main" id="{0123311F-561A-4A4D-A523-7002EF28C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76" name="Text Box 7">
          <a:extLst>
            <a:ext uri="{FF2B5EF4-FFF2-40B4-BE49-F238E27FC236}">
              <a16:creationId xmlns:a16="http://schemas.microsoft.com/office/drawing/2014/main" id="{B59F7DA3-AF6B-4919-AF16-40FEC836F9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77" name="Text Box 7">
          <a:extLst>
            <a:ext uri="{FF2B5EF4-FFF2-40B4-BE49-F238E27FC236}">
              <a16:creationId xmlns:a16="http://schemas.microsoft.com/office/drawing/2014/main" id="{C841E8FE-8740-41D0-BE22-DA2C16063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78" name="Text Box 7">
          <a:extLst>
            <a:ext uri="{FF2B5EF4-FFF2-40B4-BE49-F238E27FC236}">
              <a16:creationId xmlns:a16="http://schemas.microsoft.com/office/drawing/2014/main" id="{AC391003-89DB-4D2D-9EA5-9C8517BFA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79" name="Text Box 7">
          <a:extLst>
            <a:ext uri="{FF2B5EF4-FFF2-40B4-BE49-F238E27FC236}">
              <a16:creationId xmlns:a16="http://schemas.microsoft.com/office/drawing/2014/main" id="{5F015FD8-1EFE-425E-B577-86E9B089A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80" name="Text Box 7">
          <a:extLst>
            <a:ext uri="{FF2B5EF4-FFF2-40B4-BE49-F238E27FC236}">
              <a16:creationId xmlns:a16="http://schemas.microsoft.com/office/drawing/2014/main" id="{EA44888D-48D0-46C6-853A-9AF3070E36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81" name="Text Box 7">
          <a:extLst>
            <a:ext uri="{FF2B5EF4-FFF2-40B4-BE49-F238E27FC236}">
              <a16:creationId xmlns:a16="http://schemas.microsoft.com/office/drawing/2014/main" id="{848276A0-5B63-47E0-A34F-4FA409B05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82" name="Text Box 7">
          <a:extLst>
            <a:ext uri="{FF2B5EF4-FFF2-40B4-BE49-F238E27FC236}">
              <a16:creationId xmlns:a16="http://schemas.microsoft.com/office/drawing/2014/main" id="{27B9B76D-AA74-4858-A43C-1440ECBFA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83" name="Text Box 7">
          <a:extLst>
            <a:ext uri="{FF2B5EF4-FFF2-40B4-BE49-F238E27FC236}">
              <a16:creationId xmlns:a16="http://schemas.microsoft.com/office/drawing/2014/main" id="{4EADF583-ACE0-453C-AD97-F8F3384B4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84" name="Text Box 7">
          <a:extLst>
            <a:ext uri="{FF2B5EF4-FFF2-40B4-BE49-F238E27FC236}">
              <a16:creationId xmlns:a16="http://schemas.microsoft.com/office/drawing/2014/main" id="{6E3369D3-6254-4E4C-AC58-B3C3FD546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85" name="Text Box 7">
          <a:extLst>
            <a:ext uri="{FF2B5EF4-FFF2-40B4-BE49-F238E27FC236}">
              <a16:creationId xmlns:a16="http://schemas.microsoft.com/office/drawing/2014/main" id="{768E6C7E-7013-4358-9E65-446B4861B1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86" name="Text Box 7">
          <a:extLst>
            <a:ext uri="{FF2B5EF4-FFF2-40B4-BE49-F238E27FC236}">
              <a16:creationId xmlns:a16="http://schemas.microsoft.com/office/drawing/2014/main" id="{ADF1DA18-FBA7-4688-92C5-2B3EE48A64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87" name="Text Box 7">
          <a:extLst>
            <a:ext uri="{FF2B5EF4-FFF2-40B4-BE49-F238E27FC236}">
              <a16:creationId xmlns:a16="http://schemas.microsoft.com/office/drawing/2014/main" id="{6BD80B87-001B-498B-BCC7-0ACBEF994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88" name="Text Box 7">
          <a:extLst>
            <a:ext uri="{FF2B5EF4-FFF2-40B4-BE49-F238E27FC236}">
              <a16:creationId xmlns:a16="http://schemas.microsoft.com/office/drawing/2014/main" id="{AC70ABE3-2F30-42B7-AB80-FD9FC2830C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89" name="Text Box 7">
          <a:extLst>
            <a:ext uri="{FF2B5EF4-FFF2-40B4-BE49-F238E27FC236}">
              <a16:creationId xmlns:a16="http://schemas.microsoft.com/office/drawing/2014/main" id="{0F40D415-000D-47B1-9D2A-D7BA747645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90" name="Text Box 7">
          <a:extLst>
            <a:ext uri="{FF2B5EF4-FFF2-40B4-BE49-F238E27FC236}">
              <a16:creationId xmlns:a16="http://schemas.microsoft.com/office/drawing/2014/main" id="{271CE6DE-23F2-4149-96C6-4C5C069234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91" name="Text Box 7">
          <a:extLst>
            <a:ext uri="{FF2B5EF4-FFF2-40B4-BE49-F238E27FC236}">
              <a16:creationId xmlns:a16="http://schemas.microsoft.com/office/drawing/2014/main" id="{BCEEDD0A-A0E0-4477-AB3B-242BD6876B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92" name="Text Box 7">
          <a:extLst>
            <a:ext uri="{FF2B5EF4-FFF2-40B4-BE49-F238E27FC236}">
              <a16:creationId xmlns:a16="http://schemas.microsoft.com/office/drawing/2014/main" id="{2CF95FB0-6F98-470C-96B9-DB7142999A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93" name="Text Box 7">
          <a:extLst>
            <a:ext uri="{FF2B5EF4-FFF2-40B4-BE49-F238E27FC236}">
              <a16:creationId xmlns:a16="http://schemas.microsoft.com/office/drawing/2014/main" id="{037C05A6-492F-4811-B128-5307058E6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94" name="Text Box 7">
          <a:extLst>
            <a:ext uri="{FF2B5EF4-FFF2-40B4-BE49-F238E27FC236}">
              <a16:creationId xmlns:a16="http://schemas.microsoft.com/office/drawing/2014/main" id="{4A1F6DBA-F38E-4734-96F0-4756C8780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95" name="Text Box 7">
          <a:extLst>
            <a:ext uri="{FF2B5EF4-FFF2-40B4-BE49-F238E27FC236}">
              <a16:creationId xmlns:a16="http://schemas.microsoft.com/office/drawing/2014/main" id="{978A08B4-560B-4209-8B51-DDBAFB4C4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96" name="Text Box 7">
          <a:extLst>
            <a:ext uri="{FF2B5EF4-FFF2-40B4-BE49-F238E27FC236}">
              <a16:creationId xmlns:a16="http://schemas.microsoft.com/office/drawing/2014/main" id="{961B1C98-7234-414B-A003-264801627A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97" name="Text Box 7">
          <a:extLst>
            <a:ext uri="{FF2B5EF4-FFF2-40B4-BE49-F238E27FC236}">
              <a16:creationId xmlns:a16="http://schemas.microsoft.com/office/drawing/2014/main" id="{AFFAADA1-6DEC-4FB7-AA0B-65512CE974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98" name="Text Box 7">
          <a:extLst>
            <a:ext uri="{FF2B5EF4-FFF2-40B4-BE49-F238E27FC236}">
              <a16:creationId xmlns:a16="http://schemas.microsoft.com/office/drawing/2014/main" id="{97A6BD26-C968-4BBF-BD79-1B9558190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899" name="Text Box 7">
          <a:extLst>
            <a:ext uri="{FF2B5EF4-FFF2-40B4-BE49-F238E27FC236}">
              <a16:creationId xmlns:a16="http://schemas.microsoft.com/office/drawing/2014/main" id="{4DE8E2B6-D058-4AA8-AEDE-298D6049B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00" name="Text Box 7">
          <a:extLst>
            <a:ext uri="{FF2B5EF4-FFF2-40B4-BE49-F238E27FC236}">
              <a16:creationId xmlns:a16="http://schemas.microsoft.com/office/drawing/2014/main" id="{C4093FAC-DDBD-408A-A6CD-95046BA55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01" name="Text Box 7">
          <a:extLst>
            <a:ext uri="{FF2B5EF4-FFF2-40B4-BE49-F238E27FC236}">
              <a16:creationId xmlns:a16="http://schemas.microsoft.com/office/drawing/2014/main" id="{D1204C01-0102-453A-B782-9A75ABA8F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02" name="Text Box 7">
          <a:extLst>
            <a:ext uri="{FF2B5EF4-FFF2-40B4-BE49-F238E27FC236}">
              <a16:creationId xmlns:a16="http://schemas.microsoft.com/office/drawing/2014/main" id="{F71C908E-5CB2-4296-85BF-495FEA2B02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03" name="Text Box 7">
          <a:extLst>
            <a:ext uri="{FF2B5EF4-FFF2-40B4-BE49-F238E27FC236}">
              <a16:creationId xmlns:a16="http://schemas.microsoft.com/office/drawing/2014/main" id="{E7243036-561C-4EDF-81F7-9E259B74E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04" name="Text Box 7">
          <a:extLst>
            <a:ext uri="{FF2B5EF4-FFF2-40B4-BE49-F238E27FC236}">
              <a16:creationId xmlns:a16="http://schemas.microsoft.com/office/drawing/2014/main" id="{2B97905A-C488-471F-B716-984B7AD46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05" name="Text Box 7">
          <a:extLst>
            <a:ext uri="{FF2B5EF4-FFF2-40B4-BE49-F238E27FC236}">
              <a16:creationId xmlns:a16="http://schemas.microsoft.com/office/drawing/2014/main" id="{0B20FB30-2DE6-413A-8E76-479CE053EF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06" name="Text Box 7">
          <a:extLst>
            <a:ext uri="{FF2B5EF4-FFF2-40B4-BE49-F238E27FC236}">
              <a16:creationId xmlns:a16="http://schemas.microsoft.com/office/drawing/2014/main" id="{34ADA34E-F723-4B29-A8A3-A35164883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07" name="Text Box 7">
          <a:extLst>
            <a:ext uri="{FF2B5EF4-FFF2-40B4-BE49-F238E27FC236}">
              <a16:creationId xmlns:a16="http://schemas.microsoft.com/office/drawing/2014/main" id="{D39858FA-56A7-405B-BE43-9CA130E04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08" name="Text Box 7">
          <a:extLst>
            <a:ext uri="{FF2B5EF4-FFF2-40B4-BE49-F238E27FC236}">
              <a16:creationId xmlns:a16="http://schemas.microsoft.com/office/drawing/2014/main" id="{3E863726-17FF-43D5-B419-02B5745F3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09" name="Text Box 7">
          <a:extLst>
            <a:ext uri="{FF2B5EF4-FFF2-40B4-BE49-F238E27FC236}">
              <a16:creationId xmlns:a16="http://schemas.microsoft.com/office/drawing/2014/main" id="{A85A45B6-5EE9-433C-8DC9-68406EF47F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10" name="Text Box 7">
          <a:extLst>
            <a:ext uri="{FF2B5EF4-FFF2-40B4-BE49-F238E27FC236}">
              <a16:creationId xmlns:a16="http://schemas.microsoft.com/office/drawing/2014/main" id="{E035C9AC-A197-4656-BB4D-19DC80747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11" name="Text Box 7">
          <a:extLst>
            <a:ext uri="{FF2B5EF4-FFF2-40B4-BE49-F238E27FC236}">
              <a16:creationId xmlns:a16="http://schemas.microsoft.com/office/drawing/2014/main" id="{E9A2BEDD-97EE-46C4-A6A9-579EDE45D7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12" name="Text Box 7">
          <a:extLst>
            <a:ext uri="{FF2B5EF4-FFF2-40B4-BE49-F238E27FC236}">
              <a16:creationId xmlns:a16="http://schemas.microsoft.com/office/drawing/2014/main" id="{27DEA399-6114-4E0E-9A05-79004BD40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13" name="Text Box 7">
          <a:extLst>
            <a:ext uri="{FF2B5EF4-FFF2-40B4-BE49-F238E27FC236}">
              <a16:creationId xmlns:a16="http://schemas.microsoft.com/office/drawing/2014/main" id="{C02F0A15-09AB-45B1-AAD6-A52F6B595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14" name="Text Box 7">
          <a:extLst>
            <a:ext uri="{FF2B5EF4-FFF2-40B4-BE49-F238E27FC236}">
              <a16:creationId xmlns:a16="http://schemas.microsoft.com/office/drawing/2014/main" id="{5CCDFAB8-33CB-429D-9F2C-421AD5F20A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15" name="Text Box 7">
          <a:extLst>
            <a:ext uri="{FF2B5EF4-FFF2-40B4-BE49-F238E27FC236}">
              <a16:creationId xmlns:a16="http://schemas.microsoft.com/office/drawing/2014/main" id="{60533A1E-3824-4C1E-B88C-B7E9B991C7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16" name="Text Box 7">
          <a:extLst>
            <a:ext uri="{FF2B5EF4-FFF2-40B4-BE49-F238E27FC236}">
              <a16:creationId xmlns:a16="http://schemas.microsoft.com/office/drawing/2014/main" id="{4C3A2F59-AC24-4986-BD76-0FD3333E3B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17" name="Text Box 7">
          <a:extLst>
            <a:ext uri="{FF2B5EF4-FFF2-40B4-BE49-F238E27FC236}">
              <a16:creationId xmlns:a16="http://schemas.microsoft.com/office/drawing/2014/main" id="{A83A5D3F-F823-428D-AFAC-ACC2CC5893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18" name="Text Box 7">
          <a:extLst>
            <a:ext uri="{FF2B5EF4-FFF2-40B4-BE49-F238E27FC236}">
              <a16:creationId xmlns:a16="http://schemas.microsoft.com/office/drawing/2014/main" id="{9BDAE51C-A162-4166-A631-AD4FF7456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19" name="Text Box 7">
          <a:extLst>
            <a:ext uri="{FF2B5EF4-FFF2-40B4-BE49-F238E27FC236}">
              <a16:creationId xmlns:a16="http://schemas.microsoft.com/office/drawing/2014/main" id="{6C81D625-1254-4289-ADE3-55680B1BE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20" name="Text Box 7">
          <a:extLst>
            <a:ext uri="{FF2B5EF4-FFF2-40B4-BE49-F238E27FC236}">
              <a16:creationId xmlns:a16="http://schemas.microsoft.com/office/drawing/2014/main" id="{7FAC88CB-AD1E-40DC-B747-120A52C8F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21" name="Text Box 7">
          <a:extLst>
            <a:ext uri="{FF2B5EF4-FFF2-40B4-BE49-F238E27FC236}">
              <a16:creationId xmlns:a16="http://schemas.microsoft.com/office/drawing/2014/main" id="{779B5AE3-4CE0-4161-97E5-68345C4651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5922" name="Text Box 7">
          <a:extLst>
            <a:ext uri="{FF2B5EF4-FFF2-40B4-BE49-F238E27FC236}">
              <a16:creationId xmlns:a16="http://schemas.microsoft.com/office/drawing/2014/main" id="{DBFB961F-51DA-49FF-9415-C0B2A9DBEE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23" name="Text Box 7">
          <a:extLst>
            <a:ext uri="{FF2B5EF4-FFF2-40B4-BE49-F238E27FC236}">
              <a16:creationId xmlns:a16="http://schemas.microsoft.com/office/drawing/2014/main" id="{73C83F58-1BEF-46F4-A345-2AFCB0122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24" name="Text Box 7">
          <a:extLst>
            <a:ext uri="{FF2B5EF4-FFF2-40B4-BE49-F238E27FC236}">
              <a16:creationId xmlns:a16="http://schemas.microsoft.com/office/drawing/2014/main" id="{4885C935-C6DD-4B7C-B9A8-C80C5933C7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25" name="Text Box 7">
          <a:extLst>
            <a:ext uri="{FF2B5EF4-FFF2-40B4-BE49-F238E27FC236}">
              <a16:creationId xmlns:a16="http://schemas.microsoft.com/office/drawing/2014/main" id="{4237ED34-D550-4E09-8F53-84492164CF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26" name="Text Box 7">
          <a:extLst>
            <a:ext uri="{FF2B5EF4-FFF2-40B4-BE49-F238E27FC236}">
              <a16:creationId xmlns:a16="http://schemas.microsoft.com/office/drawing/2014/main" id="{0CA1E99F-1E90-4F18-A846-5CB446E81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27" name="Text Box 7">
          <a:extLst>
            <a:ext uri="{FF2B5EF4-FFF2-40B4-BE49-F238E27FC236}">
              <a16:creationId xmlns:a16="http://schemas.microsoft.com/office/drawing/2014/main" id="{840D2232-86F1-4E4B-B262-1C82A581F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28" name="Text Box 7">
          <a:extLst>
            <a:ext uri="{FF2B5EF4-FFF2-40B4-BE49-F238E27FC236}">
              <a16:creationId xmlns:a16="http://schemas.microsoft.com/office/drawing/2014/main" id="{7716F702-4A42-4D8D-BFBB-A859A8876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29" name="Text Box 7">
          <a:extLst>
            <a:ext uri="{FF2B5EF4-FFF2-40B4-BE49-F238E27FC236}">
              <a16:creationId xmlns:a16="http://schemas.microsoft.com/office/drawing/2014/main" id="{FF339810-5368-4BA4-B57E-7EBD4113E7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30" name="Text Box 7">
          <a:extLst>
            <a:ext uri="{FF2B5EF4-FFF2-40B4-BE49-F238E27FC236}">
              <a16:creationId xmlns:a16="http://schemas.microsoft.com/office/drawing/2014/main" id="{F419F67F-5F18-4CBA-BC79-2C744386E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31" name="Text Box 7">
          <a:extLst>
            <a:ext uri="{FF2B5EF4-FFF2-40B4-BE49-F238E27FC236}">
              <a16:creationId xmlns:a16="http://schemas.microsoft.com/office/drawing/2014/main" id="{AB9DC682-33E3-4B2B-B7EE-8B3E830CF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32" name="Text Box 7">
          <a:extLst>
            <a:ext uri="{FF2B5EF4-FFF2-40B4-BE49-F238E27FC236}">
              <a16:creationId xmlns:a16="http://schemas.microsoft.com/office/drawing/2014/main" id="{0CBF2934-A6D6-4217-BADF-5E03AC49D6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33" name="Text Box 7">
          <a:extLst>
            <a:ext uri="{FF2B5EF4-FFF2-40B4-BE49-F238E27FC236}">
              <a16:creationId xmlns:a16="http://schemas.microsoft.com/office/drawing/2014/main" id="{B021300F-E907-472A-8748-A382265937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34" name="Text Box 7">
          <a:extLst>
            <a:ext uri="{FF2B5EF4-FFF2-40B4-BE49-F238E27FC236}">
              <a16:creationId xmlns:a16="http://schemas.microsoft.com/office/drawing/2014/main" id="{87DC6DB7-77FB-4543-AAF1-4D952C83F3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35" name="Text Box 7">
          <a:extLst>
            <a:ext uri="{FF2B5EF4-FFF2-40B4-BE49-F238E27FC236}">
              <a16:creationId xmlns:a16="http://schemas.microsoft.com/office/drawing/2014/main" id="{6E403D1E-3E8E-41C0-A3A3-2845F9BCD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36" name="Text Box 7">
          <a:extLst>
            <a:ext uri="{FF2B5EF4-FFF2-40B4-BE49-F238E27FC236}">
              <a16:creationId xmlns:a16="http://schemas.microsoft.com/office/drawing/2014/main" id="{4102995C-9C45-46FF-92A5-B2023FCA9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37" name="Text Box 7">
          <a:extLst>
            <a:ext uri="{FF2B5EF4-FFF2-40B4-BE49-F238E27FC236}">
              <a16:creationId xmlns:a16="http://schemas.microsoft.com/office/drawing/2014/main" id="{AC569FD8-23C1-40D4-A0FE-624130D0C4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38" name="Text Box 7">
          <a:extLst>
            <a:ext uri="{FF2B5EF4-FFF2-40B4-BE49-F238E27FC236}">
              <a16:creationId xmlns:a16="http://schemas.microsoft.com/office/drawing/2014/main" id="{DE37CCEE-240C-4592-83FD-F4730539A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39" name="Text Box 7">
          <a:extLst>
            <a:ext uri="{FF2B5EF4-FFF2-40B4-BE49-F238E27FC236}">
              <a16:creationId xmlns:a16="http://schemas.microsoft.com/office/drawing/2014/main" id="{A0F39A37-8EE6-4065-82AE-5C604C6C3E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40" name="Text Box 7">
          <a:extLst>
            <a:ext uri="{FF2B5EF4-FFF2-40B4-BE49-F238E27FC236}">
              <a16:creationId xmlns:a16="http://schemas.microsoft.com/office/drawing/2014/main" id="{72829638-3D81-492C-A079-30A8CE2322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41" name="Text Box 7">
          <a:extLst>
            <a:ext uri="{FF2B5EF4-FFF2-40B4-BE49-F238E27FC236}">
              <a16:creationId xmlns:a16="http://schemas.microsoft.com/office/drawing/2014/main" id="{7D0DB574-2627-4C85-8AFB-47A03400D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42" name="Text Box 7">
          <a:extLst>
            <a:ext uri="{FF2B5EF4-FFF2-40B4-BE49-F238E27FC236}">
              <a16:creationId xmlns:a16="http://schemas.microsoft.com/office/drawing/2014/main" id="{4A48B1A0-C5D6-491F-91E3-5C137B375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43" name="Text Box 7">
          <a:extLst>
            <a:ext uri="{FF2B5EF4-FFF2-40B4-BE49-F238E27FC236}">
              <a16:creationId xmlns:a16="http://schemas.microsoft.com/office/drawing/2014/main" id="{43B14E94-6CDE-4192-B6A6-5051F00B0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44" name="Text Box 7">
          <a:extLst>
            <a:ext uri="{FF2B5EF4-FFF2-40B4-BE49-F238E27FC236}">
              <a16:creationId xmlns:a16="http://schemas.microsoft.com/office/drawing/2014/main" id="{A30B081B-D79E-4BD0-AB4A-A631C8FBE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45" name="Text Box 7">
          <a:extLst>
            <a:ext uri="{FF2B5EF4-FFF2-40B4-BE49-F238E27FC236}">
              <a16:creationId xmlns:a16="http://schemas.microsoft.com/office/drawing/2014/main" id="{37EB7938-5096-4003-8D77-4D3C574749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46" name="Text Box 7">
          <a:extLst>
            <a:ext uri="{FF2B5EF4-FFF2-40B4-BE49-F238E27FC236}">
              <a16:creationId xmlns:a16="http://schemas.microsoft.com/office/drawing/2014/main" id="{FF7D04EE-966E-4146-8143-D792C2B781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47" name="Text Box 7">
          <a:extLst>
            <a:ext uri="{FF2B5EF4-FFF2-40B4-BE49-F238E27FC236}">
              <a16:creationId xmlns:a16="http://schemas.microsoft.com/office/drawing/2014/main" id="{889DCD21-8845-4893-AC96-0A3368B8F0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48" name="Text Box 7">
          <a:extLst>
            <a:ext uri="{FF2B5EF4-FFF2-40B4-BE49-F238E27FC236}">
              <a16:creationId xmlns:a16="http://schemas.microsoft.com/office/drawing/2014/main" id="{80B97E5B-D075-4300-A8ED-DB6693F8D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49" name="Text Box 7">
          <a:extLst>
            <a:ext uri="{FF2B5EF4-FFF2-40B4-BE49-F238E27FC236}">
              <a16:creationId xmlns:a16="http://schemas.microsoft.com/office/drawing/2014/main" id="{2D032FA2-EDB1-4FF2-A6FE-B6BF5DFCB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50" name="Text Box 7">
          <a:extLst>
            <a:ext uri="{FF2B5EF4-FFF2-40B4-BE49-F238E27FC236}">
              <a16:creationId xmlns:a16="http://schemas.microsoft.com/office/drawing/2014/main" id="{C842352B-E6E2-4A8B-AF65-177A1D3E2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51" name="Text Box 7">
          <a:extLst>
            <a:ext uri="{FF2B5EF4-FFF2-40B4-BE49-F238E27FC236}">
              <a16:creationId xmlns:a16="http://schemas.microsoft.com/office/drawing/2014/main" id="{279DDB6E-5227-41A6-9714-2BD40966E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52" name="Text Box 7">
          <a:extLst>
            <a:ext uri="{FF2B5EF4-FFF2-40B4-BE49-F238E27FC236}">
              <a16:creationId xmlns:a16="http://schemas.microsoft.com/office/drawing/2014/main" id="{E4DA4405-143F-4AA8-B8C2-574CC92283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53" name="Text Box 7">
          <a:extLst>
            <a:ext uri="{FF2B5EF4-FFF2-40B4-BE49-F238E27FC236}">
              <a16:creationId xmlns:a16="http://schemas.microsoft.com/office/drawing/2014/main" id="{E38B0C36-6653-42D7-A501-ABB6C8A739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54" name="Text Box 7">
          <a:extLst>
            <a:ext uri="{FF2B5EF4-FFF2-40B4-BE49-F238E27FC236}">
              <a16:creationId xmlns:a16="http://schemas.microsoft.com/office/drawing/2014/main" id="{45E5C57E-42C5-4F91-BA00-463C6F7239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55" name="Text Box 7">
          <a:extLst>
            <a:ext uri="{FF2B5EF4-FFF2-40B4-BE49-F238E27FC236}">
              <a16:creationId xmlns:a16="http://schemas.microsoft.com/office/drawing/2014/main" id="{2F4AF575-0035-42D7-AD8E-D314D323C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56" name="Text Box 7">
          <a:extLst>
            <a:ext uri="{FF2B5EF4-FFF2-40B4-BE49-F238E27FC236}">
              <a16:creationId xmlns:a16="http://schemas.microsoft.com/office/drawing/2014/main" id="{BADC1FC3-DDC8-470B-8983-D25511CBFF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57" name="Text Box 7">
          <a:extLst>
            <a:ext uri="{FF2B5EF4-FFF2-40B4-BE49-F238E27FC236}">
              <a16:creationId xmlns:a16="http://schemas.microsoft.com/office/drawing/2014/main" id="{1713DFC4-D996-4244-B988-96CB56AFB6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58" name="Text Box 7">
          <a:extLst>
            <a:ext uri="{FF2B5EF4-FFF2-40B4-BE49-F238E27FC236}">
              <a16:creationId xmlns:a16="http://schemas.microsoft.com/office/drawing/2014/main" id="{4DB9633B-0CE9-427E-AEC8-1EE0D7D319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59" name="Text Box 7">
          <a:extLst>
            <a:ext uri="{FF2B5EF4-FFF2-40B4-BE49-F238E27FC236}">
              <a16:creationId xmlns:a16="http://schemas.microsoft.com/office/drawing/2014/main" id="{03088516-3941-4427-BB84-1C430BFA6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60" name="Text Box 7">
          <a:extLst>
            <a:ext uri="{FF2B5EF4-FFF2-40B4-BE49-F238E27FC236}">
              <a16:creationId xmlns:a16="http://schemas.microsoft.com/office/drawing/2014/main" id="{DAAA0F98-E832-4697-B674-D4DC2A267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61" name="Text Box 7">
          <a:extLst>
            <a:ext uri="{FF2B5EF4-FFF2-40B4-BE49-F238E27FC236}">
              <a16:creationId xmlns:a16="http://schemas.microsoft.com/office/drawing/2014/main" id="{06F23658-6E31-4A5C-9F12-49A700A3B4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62" name="Text Box 7">
          <a:extLst>
            <a:ext uri="{FF2B5EF4-FFF2-40B4-BE49-F238E27FC236}">
              <a16:creationId xmlns:a16="http://schemas.microsoft.com/office/drawing/2014/main" id="{A07FF315-49DD-46CE-8100-BB4652F9ED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63" name="Text Box 7">
          <a:extLst>
            <a:ext uri="{FF2B5EF4-FFF2-40B4-BE49-F238E27FC236}">
              <a16:creationId xmlns:a16="http://schemas.microsoft.com/office/drawing/2014/main" id="{293FEA0D-443B-4150-85DC-DA6605F7B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64" name="Text Box 7">
          <a:extLst>
            <a:ext uri="{FF2B5EF4-FFF2-40B4-BE49-F238E27FC236}">
              <a16:creationId xmlns:a16="http://schemas.microsoft.com/office/drawing/2014/main" id="{89F19AEB-BCE5-42EA-A3AB-66506D6530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65" name="Text Box 7">
          <a:extLst>
            <a:ext uri="{FF2B5EF4-FFF2-40B4-BE49-F238E27FC236}">
              <a16:creationId xmlns:a16="http://schemas.microsoft.com/office/drawing/2014/main" id="{B9D048BE-2C93-49DD-AD3A-285FFFA2F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66" name="Text Box 7">
          <a:extLst>
            <a:ext uri="{FF2B5EF4-FFF2-40B4-BE49-F238E27FC236}">
              <a16:creationId xmlns:a16="http://schemas.microsoft.com/office/drawing/2014/main" id="{BFD61BC9-3B53-4C80-98C5-B8D3FCFFD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67" name="Text Box 7">
          <a:extLst>
            <a:ext uri="{FF2B5EF4-FFF2-40B4-BE49-F238E27FC236}">
              <a16:creationId xmlns:a16="http://schemas.microsoft.com/office/drawing/2014/main" id="{21EC47FC-DDB4-4242-8957-F408A92008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68" name="Text Box 7">
          <a:extLst>
            <a:ext uri="{FF2B5EF4-FFF2-40B4-BE49-F238E27FC236}">
              <a16:creationId xmlns:a16="http://schemas.microsoft.com/office/drawing/2014/main" id="{15FF8434-AD5C-4B4C-AF3A-CD76E230E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69" name="Text Box 7">
          <a:extLst>
            <a:ext uri="{FF2B5EF4-FFF2-40B4-BE49-F238E27FC236}">
              <a16:creationId xmlns:a16="http://schemas.microsoft.com/office/drawing/2014/main" id="{DD207401-67E7-4EF4-B0BD-9FC5E8229B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70" name="Text Box 7">
          <a:extLst>
            <a:ext uri="{FF2B5EF4-FFF2-40B4-BE49-F238E27FC236}">
              <a16:creationId xmlns:a16="http://schemas.microsoft.com/office/drawing/2014/main" id="{6A2AFF5F-7C17-48FE-820B-5B681229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71" name="Text Box 7">
          <a:extLst>
            <a:ext uri="{FF2B5EF4-FFF2-40B4-BE49-F238E27FC236}">
              <a16:creationId xmlns:a16="http://schemas.microsoft.com/office/drawing/2014/main" id="{C865CB8E-9ABE-48C4-907D-1506412F1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72" name="Text Box 7">
          <a:extLst>
            <a:ext uri="{FF2B5EF4-FFF2-40B4-BE49-F238E27FC236}">
              <a16:creationId xmlns:a16="http://schemas.microsoft.com/office/drawing/2014/main" id="{F2CF596B-3228-4C2A-B696-BB564AF4F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73" name="Text Box 7">
          <a:extLst>
            <a:ext uri="{FF2B5EF4-FFF2-40B4-BE49-F238E27FC236}">
              <a16:creationId xmlns:a16="http://schemas.microsoft.com/office/drawing/2014/main" id="{50D70A81-A369-4DAD-9B9F-5ECCAEFF91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74" name="Text Box 7">
          <a:extLst>
            <a:ext uri="{FF2B5EF4-FFF2-40B4-BE49-F238E27FC236}">
              <a16:creationId xmlns:a16="http://schemas.microsoft.com/office/drawing/2014/main" id="{6A93DC61-A8AF-40CD-92A4-FC1BB0DD9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75" name="Text Box 7">
          <a:extLst>
            <a:ext uri="{FF2B5EF4-FFF2-40B4-BE49-F238E27FC236}">
              <a16:creationId xmlns:a16="http://schemas.microsoft.com/office/drawing/2014/main" id="{F6A847BB-EE61-4C17-98EB-41ED34DCF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76" name="Text Box 7">
          <a:extLst>
            <a:ext uri="{FF2B5EF4-FFF2-40B4-BE49-F238E27FC236}">
              <a16:creationId xmlns:a16="http://schemas.microsoft.com/office/drawing/2014/main" id="{A0EEC7DB-7924-47BD-A2A0-F55D83B95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77" name="Text Box 7">
          <a:extLst>
            <a:ext uri="{FF2B5EF4-FFF2-40B4-BE49-F238E27FC236}">
              <a16:creationId xmlns:a16="http://schemas.microsoft.com/office/drawing/2014/main" id="{F5988FDA-D616-4745-A010-DDABDE915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78" name="Text Box 7">
          <a:extLst>
            <a:ext uri="{FF2B5EF4-FFF2-40B4-BE49-F238E27FC236}">
              <a16:creationId xmlns:a16="http://schemas.microsoft.com/office/drawing/2014/main" id="{8BF1BCB1-3947-4656-96F1-6B6A3F0A4D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79" name="Text Box 7">
          <a:extLst>
            <a:ext uri="{FF2B5EF4-FFF2-40B4-BE49-F238E27FC236}">
              <a16:creationId xmlns:a16="http://schemas.microsoft.com/office/drawing/2014/main" id="{6716014A-73EF-4D34-B4E2-58640E62B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80" name="Text Box 7">
          <a:extLst>
            <a:ext uri="{FF2B5EF4-FFF2-40B4-BE49-F238E27FC236}">
              <a16:creationId xmlns:a16="http://schemas.microsoft.com/office/drawing/2014/main" id="{838E216D-3B39-4821-83D3-6BA320EA24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81" name="Text Box 7">
          <a:extLst>
            <a:ext uri="{FF2B5EF4-FFF2-40B4-BE49-F238E27FC236}">
              <a16:creationId xmlns:a16="http://schemas.microsoft.com/office/drawing/2014/main" id="{58AA78B9-9B42-4C7D-98DF-F50994DD2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82" name="Text Box 7">
          <a:extLst>
            <a:ext uri="{FF2B5EF4-FFF2-40B4-BE49-F238E27FC236}">
              <a16:creationId xmlns:a16="http://schemas.microsoft.com/office/drawing/2014/main" id="{50652A5B-782B-41F1-8C5C-37198E581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83" name="Text Box 7">
          <a:extLst>
            <a:ext uri="{FF2B5EF4-FFF2-40B4-BE49-F238E27FC236}">
              <a16:creationId xmlns:a16="http://schemas.microsoft.com/office/drawing/2014/main" id="{30AB7090-967E-44A6-8115-EED8FE781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84" name="Text Box 7">
          <a:extLst>
            <a:ext uri="{FF2B5EF4-FFF2-40B4-BE49-F238E27FC236}">
              <a16:creationId xmlns:a16="http://schemas.microsoft.com/office/drawing/2014/main" id="{10F37BC4-8F0A-41DB-B6D1-9DC519F9E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85" name="Text Box 7">
          <a:extLst>
            <a:ext uri="{FF2B5EF4-FFF2-40B4-BE49-F238E27FC236}">
              <a16:creationId xmlns:a16="http://schemas.microsoft.com/office/drawing/2014/main" id="{AADF0775-B9E4-4C80-A0B1-817D27D89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86" name="Text Box 7">
          <a:extLst>
            <a:ext uri="{FF2B5EF4-FFF2-40B4-BE49-F238E27FC236}">
              <a16:creationId xmlns:a16="http://schemas.microsoft.com/office/drawing/2014/main" id="{A23415D3-8411-4820-AF96-C8805F83F8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87" name="Text Box 7">
          <a:extLst>
            <a:ext uri="{FF2B5EF4-FFF2-40B4-BE49-F238E27FC236}">
              <a16:creationId xmlns:a16="http://schemas.microsoft.com/office/drawing/2014/main" id="{B233AD67-48E4-4535-9D59-36A598AA5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88" name="Text Box 7">
          <a:extLst>
            <a:ext uri="{FF2B5EF4-FFF2-40B4-BE49-F238E27FC236}">
              <a16:creationId xmlns:a16="http://schemas.microsoft.com/office/drawing/2014/main" id="{904AF41D-DE7D-444A-8715-E322865F8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89" name="Text Box 7">
          <a:extLst>
            <a:ext uri="{FF2B5EF4-FFF2-40B4-BE49-F238E27FC236}">
              <a16:creationId xmlns:a16="http://schemas.microsoft.com/office/drawing/2014/main" id="{F1E1D8D7-E3E5-4E9B-883F-49771F24C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90" name="Text Box 7">
          <a:extLst>
            <a:ext uri="{FF2B5EF4-FFF2-40B4-BE49-F238E27FC236}">
              <a16:creationId xmlns:a16="http://schemas.microsoft.com/office/drawing/2014/main" id="{BBF3BF31-BC49-45E5-8A8E-D401B36F3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91" name="Text Box 7">
          <a:extLst>
            <a:ext uri="{FF2B5EF4-FFF2-40B4-BE49-F238E27FC236}">
              <a16:creationId xmlns:a16="http://schemas.microsoft.com/office/drawing/2014/main" id="{958A1DE9-C49B-4F09-B09D-C14B6629B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92" name="Text Box 7">
          <a:extLst>
            <a:ext uri="{FF2B5EF4-FFF2-40B4-BE49-F238E27FC236}">
              <a16:creationId xmlns:a16="http://schemas.microsoft.com/office/drawing/2014/main" id="{FDFFFAE7-3B76-4EB0-8E1C-6BD205215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93" name="Text Box 7">
          <a:extLst>
            <a:ext uri="{FF2B5EF4-FFF2-40B4-BE49-F238E27FC236}">
              <a16:creationId xmlns:a16="http://schemas.microsoft.com/office/drawing/2014/main" id="{4505A534-9C7F-4B77-A830-DFB231180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94" name="Text Box 7">
          <a:extLst>
            <a:ext uri="{FF2B5EF4-FFF2-40B4-BE49-F238E27FC236}">
              <a16:creationId xmlns:a16="http://schemas.microsoft.com/office/drawing/2014/main" id="{07B88FEC-82FA-4E31-A5C5-0E7681F3DF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95" name="Text Box 7">
          <a:extLst>
            <a:ext uri="{FF2B5EF4-FFF2-40B4-BE49-F238E27FC236}">
              <a16:creationId xmlns:a16="http://schemas.microsoft.com/office/drawing/2014/main" id="{FE12689F-12E2-4FD2-A771-94AE33EFF1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96" name="Text Box 7">
          <a:extLst>
            <a:ext uri="{FF2B5EF4-FFF2-40B4-BE49-F238E27FC236}">
              <a16:creationId xmlns:a16="http://schemas.microsoft.com/office/drawing/2014/main" id="{5E9B5F63-7B58-4A00-A0DC-6882EE9057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97" name="Text Box 7">
          <a:extLst>
            <a:ext uri="{FF2B5EF4-FFF2-40B4-BE49-F238E27FC236}">
              <a16:creationId xmlns:a16="http://schemas.microsoft.com/office/drawing/2014/main" id="{6A087879-58B6-4485-9894-6DC3F077AF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98" name="Text Box 7">
          <a:extLst>
            <a:ext uri="{FF2B5EF4-FFF2-40B4-BE49-F238E27FC236}">
              <a16:creationId xmlns:a16="http://schemas.microsoft.com/office/drawing/2014/main" id="{D036B3C8-F4E0-4D57-BCE0-7DD379A35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5999" name="Text Box 7">
          <a:extLst>
            <a:ext uri="{FF2B5EF4-FFF2-40B4-BE49-F238E27FC236}">
              <a16:creationId xmlns:a16="http://schemas.microsoft.com/office/drawing/2014/main" id="{0978F6E2-675D-49A6-AF43-EC9A971E32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00" name="Text Box 7">
          <a:extLst>
            <a:ext uri="{FF2B5EF4-FFF2-40B4-BE49-F238E27FC236}">
              <a16:creationId xmlns:a16="http://schemas.microsoft.com/office/drawing/2014/main" id="{2A979706-2883-4222-9D55-8B985B3F6B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01" name="Text Box 7">
          <a:extLst>
            <a:ext uri="{FF2B5EF4-FFF2-40B4-BE49-F238E27FC236}">
              <a16:creationId xmlns:a16="http://schemas.microsoft.com/office/drawing/2014/main" id="{A467A44D-CFA9-4C80-A3F6-8D2271535E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02" name="Text Box 7">
          <a:extLst>
            <a:ext uri="{FF2B5EF4-FFF2-40B4-BE49-F238E27FC236}">
              <a16:creationId xmlns:a16="http://schemas.microsoft.com/office/drawing/2014/main" id="{06139C7B-9412-4F63-85B8-ECB64E44D8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03" name="Text Box 7">
          <a:extLst>
            <a:ext uri="{FF2B5EF4-FFF2-40B4-BE49-F238E27FC236}">
              <a16:creationId xmlns:a16="http://schemas.microsoft.com/office/drawing/2014/main" id="{B0A7B54B-3533-410E-BAC0-125B1A461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04" name="Text Box 7">
          <a:extLst>
            <a:ext uri="{FF2B5EF4-FFF2-40B4-BE49-F238E27FC236}">
              <a16:creationId xmlns:a16="http://schemas.microsoft.com/office/drawing/2014/main" id="{95579520-B98A-4F1B-85C8-C89806A4E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05" name="Text Box 7">
          <a:extLst>
            <a:ext uri="{FF2B5EF4-FFF2-40B4-BE49-F238E27FC236}">
              <a16:creationId xmlns:a16="http://schemas.microsoft.com/office/drawing/2014/main" id="{D59B4E8B-DBB6-446F-9552-D84BAE7D42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06" name="Text Box 7">
          <a:extLst>
            <a:ext uri="{FF2B5EF4-FFF2-40B4-BE49-F238E27FC236}">
              <a16:creationId xmlns:a16="http://schemas.microsoft.com/office/drawing/2014/main" id="{9170ADB4-B8D4-4901-B858-213DCFCAA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07" name="Text Box 7">
          <a:extLst>
            <a:ext uri="{FF2B5EF4-FFF2-40B4-BE49-F238E27FC236}">
              <a16:creationId xmlns:a16="http://schemas.microsoft.com/office/drawing/2014/main" id="{6689CC77-BFCC-4C8C-A99E-A6C461F51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08" name="Text Box 7">
          <a:extLst>
            <a:ext uri="{FF2B5EF4-FFF2-40B4-BE49-F238E27FC236}">
              <a16:creationId xmlns:a16="http://schemas.microsoft.com/office/drawing/2014/main" id="{17AC4165-98B8-4666-A7CF-7AA3973C3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09" name="Text Box 7">
          <a:extLst>
            <a:ext uri="{FF2B5EF4-FFF2-40B4-BE49-F238E27FC236}">
              <a16:creationId xmlns:a16="http://schemas.microsoft.com/office/drawing/2014/main" id="{45DDC3D9-18E1-4C1D-9001-B0A8E2171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10" name="Text Box 7">
          <a:extLst>
            <a:ext uri="{FF2B5EF4-FFF2-40B4-BE49-F238E27FC236}">
              <a16:creationId xmlns:a16="http://schemas.microsoft.com/office/drawing/2014/main" id="{8BCFFEED-ED25-4401-8DD4-4147148F2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11" name="Text Box 7">
          <a:extLst>
            <a:ext uri="{FF2B5EF4-FFF2-40B4-BE49-F238E27FC236}">
              <a16:creationId xmlns:a16="http://schemas.microsoft.com/office/drawing/2014/main" id="{150CD9FB-3F5E-4477-86A4-8FF517E1A9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12" name="Text Box 7">
          <a:extLst>
            <a:ext uri="{FF2B5EF4-FFF2-40B4-BE49-F238E27FC236}">
              <a16:creationId xmlns:a16="http://schemas.microsoft.com/office/drawing/2014/main" id="{20B2FCC8-DDC3-41ED-B2AE-65425CB7E2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13" name="Text Box 7">
          <a:extLst>
            <a:ext uri="{FF2B5EF4-FFF2-40B4-BE49-F238E27FC236}">
              <a16:creationId xmlns:a16="http://schemas.microsoft.com/office/drawing/2014/main" id="{A3C4FF5B-C815-4A44-8230-81B5B66D6E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14" name="Text Box 7">
          <a:extLst>
            <a:ext uri="{FF2B5EF4-FFF2-40B4-BE49-F238E27FC236}">
              <a16:creationId xmlns:a16="http://schemas.microsoft.com/office/drawing/2014/main" id="{AC113F33-5F82-496F-BDAF-C11F66AAE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15" name="Text Box 7">
          <a:extLst>
            <a:ext uri="{FF2B5EF4-FFF2-40B4-BE49-F238E27FC236}">
              <a16:creationId xmlns:a16="http://schemas.microsoft.com/office/drawing/2014/main" id="{CE30D6DF-C3D9-4C30-A0EC-F7610E5DD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16" name="Text Box 7">
          <a:extLst>
            <a:ext uri="{FF2B5EF4-FFF2-40B4-BE49-F238E27FC236}">
              <a16:creationId xmlns:a16="http://schemas.microsoft.com/office/drawing/2014/main" id="{78CE658A-3A41-460F-8CF3-F3F51D7BDE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17" name="Text Box 7">
          <a:extLst>
            <a:ext uri="{FF2B5EF4-FFF2-40B4-BE49-F238E27FC236}">
              <a16:creationId xmlns:a16="http://schemas.microsoft.com/office/drawing/2014/main" id="{1E70A0AA-8E73-44E9-ABF1-F546593A61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18" name="Text Box 7">
          <a:extLst>
            <a:ext uri="{FF2B5EF4-FFF2-40B4-BE49-F238E27FC236}">
              <a16:creationId xmlns:a16="http://schemas.microsoft.com/office/drawing/2014/main" id="{E034FD00-3EAA-49BB-86A5-22CC3A8FAF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19" name="Text Box 7">
          <a:extLst>
            <a:ext uri="{FF2B5EF4-FFF2-40B4-BE49-F238E27FC236}">
              <a16:creationId xmlns:a16="http://schemas.microsoft.com/office/drawing/2014/main" id="{AF4E3F77-D71C-45B6-8964-CCD6177F1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20" name="Text Box 7">
          <a:extLst>
            <a:ext uri="{FF2B5EF4-FFF2-40B4-BE49-F238E27FC236}">
              <a16:creationId xmlns:a16="http://schemas.microsoft.com/office/drawing/2014/main" id="{EF27F67B-0D5D-419C-BA43-28FD82D70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21" name="Text Box 7">
          <a:extLst>
            <a:ext uri="{FF2B5EF4-FFF2-40B4-BE49-F238E27FC236}">
              <a16:creationId xmlns:a16="http://schemas.microsoft.com/office/drawing/2014/main" id="{FA0FC5C1-0F7D-4195-9B52-2C90F47D4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22" name="Text Box 7">
          <a:extLst>
            <a:ext uri="{FF2B5EF4-FFF2-40B4-BE49-F238E27FC236}">
              <a16:creationId xmlns:a16="http://schemas.microsoft.com/office/drawing/2014/main" id="{B61C980B-B475-4FE2-97E0-E72D19AB16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23" name="Text Box 7">
          <a:extLst>
            <a:ext uri="{FF2B5EF4-FFF2-40B4-BE49-F238E27FC236}">
              <a16:creationId xmlns:a16="http://schemas.microsoft.com/office/drawing/2014/main" id="{E8D65132-DC0E-4835-B855-03AE5CD8A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24" name="Text Box 7">
          <a:extLst>
            <a:ext uri="{FF2B5EF4-FFF2-40B4-BE49-F238E27FC236}">
              <a16:creationId xmlns:a16="http://schemas.microsoft.com/office/drawing/2014/main" id="{4FA4FBE5-FB2E-4A2B-AA25-CD3F603A9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25" name="Text Box 7">
          <a:extLst>
            <a:ext uri="{FF2B5EF4-FFF2-40B4-BE49-F238E27FC236}">
              <a16:creationId xmlns:a16="http://schemas.microsoft.com/office/drawing/2014/main" id="{98FFE970-48B3-4BDF-91D1-571A4D82C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26" name="Text Box 7">
          <a:extLst>
            <a:ext uri="{FF2B5EF4-FFF2-40B4-BE49-F238E27FC236}">
              <a16:creationId xmlns:a16="http://schemas.microsoft.com/office/drawing/2014/main" id="{8C4BDA50-6D2C-4088-A042-57EE5AFC6F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27" name="Text Box 7">
          <a:extLst>
            <a:ext uri="{FF2B5EF4-FFF2-40B4-BE49-F238E27FC236}">
              <a16:creationId xmlns:a16="http://schemas.microsoft.com/office/drawing/2014/main" id="{14F5DEC5-95E8-477F-86C6-D8123A593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28" name="Text Box 7">
          <a:extLst>
            <a:ext uri="{FF2B5EF4-FFF2-40B4-BE49-F238E27FC236}">
              <a16:creationId xmlns:a16="http://schemas.microsoft.com/office/drawing/2014/main" id="{219F9111-79C3-49C5-92CD-CAFE4065C6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29" name="Text Box 7">
          <a:extLst>
            <a:ext uri="{FF2B5EF4-FFF2-40B4-BE49-F238E27FC236}">
              <a16:creationId xmlns:a16="http://schemas.microsoft.com/office/drawing/2014/main" id="{35F71956-9D3C-465F-A4F5-C238F0719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30" name="Text Box 7">
          <a:extLst>
            <a:ext uri="{FF2B5EF4-FFF2-40B4-BE49-F238E27FC236}">
              <a16:creationId xmlns:a16="http://schemas.microsoft.com/office/drawing/2014/main" id="{0C3DBD03-53F0-473C-B7CE-13193760D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31" name="Text Box 7">
          <a:extLst>
            <a:ext uri="{FF2B5EF4-FFF2-40B4-BE49-F238E27FC236}">
              <a16:creationId xmlns:a16="http://schemas.microsoft.com/office/drawing/2014/main" id="{8EEE52FD-B192-4282-A29B-706A501558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32" name="Text Box 7">
          <a:extLst>
            <a:ext uri="{FF2B5EF4-FFF2-40B4-BE49-F238E27FC236}">
              <a16:creationId xmlns:a16="http://schemas.microsoft.com/office/drawing/2014/main" id="{385A058C-A949-4CAE-A1CD-F798A1D66F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33" name="Text Box 7">
          <a:extLst>
            <a:ext uri="{FF2B5EF4-FFF2-40B4-BE49-F238E27FC236}">
              <a16:creationId xmlns:a16="http://schemas.microsoft.com/office/drawing/2014/main" id="{65930742-49E5-4076-82FB-B7DADC143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34" name="Text Box 7">
          <a:extLst>
            <a:ext uri="{FF2B5EF4-FFF2-40B4-BE49-F238E27FC236}">
              <a16:creationId xmlns:a16="http://schemas.microsoft.com/office/drawing/2014/main" id="{6B3EE4D6-A306-426F-BB0D-0EFE92595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35" name="Text Box 7">
          <a:extLst>
            <a:ext uri="{FF2B5EF4-FFF2-40B4-BE49-F238E27FC236}">
              <a16:creationId xmlns:a16="http://schemas.microsoft.com/office/drawing/2014/main" id="{0507E9F0-33A2-44D3-9E1F-CA5489A27C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36" name="Text Box 7">
          <a:extLst>
            <a:ext uri="{FF2B5EF4-FFF2-40B4-BE49-F238E27FC236}">
              <a16:creationId xmlns:a16="http://schemas.microsoft.com/office/drawing/2014/main" id="{A37FD2F6-12D3-4EEF-AE90-EE08E4207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37" name="Text Box 7">
          <a:extLst>
            <a:ext uri="{FF2B5EF4-FFF2-40B4-BE49-F238E27FC236}">
              <a16:creationId xmlns:a16="http://schemas.microsoft.com/office/drawing/2014/main" id="{667E1067-694E-4E7D-AF7E-8BC8D9B62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38" name="Text Box 7">
          <a:extLst>
            <a:ext uri="{FF2B5EF4-FFF2-40B4-BE49-F238E27FC236}">
              <a16:creationId xmlns:a16="http://schemas.microsoft.com/office/drawing/2014/main" id="{6D9B0BB4-C898-4F65-A26C-71559CD752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39" name="Text Box 7">
          <a:extLst>
            <a:ext uri="{FF2B5EF4-FFF2-40B4-BE49-F238E27FC236}">
              <a16:creationId xmlns:a16="http://schemas.microsoft.com/office/drawing/2014/main" id="{A4D6CBA4-7079-4054-A0C7-A49571EEEF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40" name="Text Box 7">
          <a:extLst>
            <a:ext uri="{FF2B5EF4-FFF2-40B4-BE49-F238E27FC236}">
              <a16:creationId xmlns:a16="http://schemas.microsoft.com/office/drawing/2014/main" id="{0229D906-EAEE-4AAA-9CFB-69B1BC13E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41" name="Text Box 7">
          <a:extLst>
            <a:ext uri="{FF2B5EF4-FFF2-40B4-BE49-F238E27FC236}">
              <a16:creationId xmlns:a16="http://schemas.microsoft.com/office/drawing/2014/main" id="{2FBC4E1F-D155-48F3-9074-1E0858D095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42" name="Text Box 7">
          <a:extLst>
            <a:ext uri="{FF2B5EF4-FFF2-40B4-BE49-F238E27FC236}">
              <a16:creationId xmlns:a16="http://schemas.microsoft.com/office/drawing/2014/main" id="{CF22EC2A-B793-444F-A847-06C2E96512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43" name="Text Box 7">
          <a:extLst>
            <a:ext uri="{FF2B5EF4-FFF2-40B4-BE49-F238E27FC236}">
              <a16:creationId xmlns:a16="http://schemas.microsoft.com/office/drawing/2014/main" id="{2DA85D4D-BFA0-4082-AE0B-641DD5C3E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44" name="Text Box 7">
          <a:extLst>
            <a:ext uri="{FF2B5EF4-FFF2-40B4-BE49-F238E27FC236}">
              <a16:creationId xmlns:a16="http://schemas.microsoft.com/office/drawing/2014/main" id="{E000BDFA-690E-4823-BF35-DDDA12646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45" name="Text Box 7">
          <a:extLst>
            <a:ext uri="{FF2B5EF4-FFF2-40B4-BE49-F238E27FC236}">
              <a16:creationId xmlns:a16="http://schemas.microsoft.com/office/drawing/2014/main" id="{4A666446-3F8D-4224-9476-DFF316CE4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46" name="Text Box 7">
          <a:extLst>
            <a:ext uri="{FF2B5EF4-FFF2-40B4-BE49-F238E27FC236}">
              <a16:creationId xmlns:a16="http://schemas.microsoft.com/office/drawing/2014/main" id="{BA95AAFD-DDCD-4284-9F06-375C1E7D2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47" name="Text Box 7">
          <a:extLst>
            <a:ext uri="{FF2B5EF4-FFF2-40B4-BE49-F238E27FC236}">
              <a16:creationId xmlns:a16="http://schemas.microsoft.com/office/drawing/2014/main" id="{66FCF3D6-CED7-42C7-A530-310603AD3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48" name="Text Box 7">
          <a:extLst>
            <a:ext uri="{FF2B5EF4-FFF2-40B4-BE49-F238E27FC236}">
              <a16:creationId xmlns:a16="http://schemas.microsoft.com/office/drawing/2014/main" id="{F87AABF9-53AB-481A-B79E-6B41995F96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49" name="Text Box 7">
          <a:extLst>
            <a:ext uri="{FF2B5EF4-FFF2-40B4-BE49-F238E27FC236}">
              <a16:creationId xmlns:a16="http://schemas.microsoft.com/office/drawing/2014/main" id="{AFBDD751-5392-4A2D-9E49-5AE66D817E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50" name="Text Box 7">
          <a:extLst>
            <a:ext uri="{FF2B5EF4-FFF2-40B4-BE49-F238E27FC236}">
              <a16:creationId xmlns:a16="http://schemas.microsoft.com/office/drawing/2014/main" id="{F86B4E93-857C-4FC0-B6AC-D1F7F862E4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51" name="Text Box 7">
          <a:extLst>
            <a:ext uri="{FF2B5EF4-FFF2-40B4-BE49-F238E27FC236}">
              <a16:creationId xmlns:a16="http://schemas.microsoft.com/office/drawing/2014/main" id="{BEE91492-FFD5-4E15-97D1-91A0E6705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52" name="Text Box 7">
          <a:extLst>
            <a:ext uri="{FF2B5EF4-FFF2-40B4-BE49-F238E27FC236}">
              <a16:creationId xmlns:a16="http://schemas.microsoft.com/office/drawing/2014/main" id="{FF91C558-742C-422B-B6F3-16EAC0D694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53" name="Text Box 7">
          <a:extLst>
            <a:ext uri="{FF2B5EF4-FFF2-40B4-BE49-F238E27FC236}">
              <a16:creationId xmlns:a16="http://schemas.microsoft.com/office/drawing/2014/main" id="{13366912-34E6-4EE4-A823-F84C6F7094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54" name="Text Box 7">
          <a:extLst>
            <a:ext uri="{FF2B5EF4-FFF2-40B4-BE49-F238E27FC236}">
              <a16:creationId xmlns:a16="http://schemas.microsoft.com/office/drawing/2014/main" id="{104B9EF5-78B9-4169-85E7-E623E7955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55" name="Text Box 7">
          <a:extLst>
            <a:ext uri="{FF2B5EF4-FFF2-40B4-BE49-F238E27FC236}">
              <a16:creationId xmlns:a16="http://schemas.microsoft.com/office/drawing/2014/main" id="{286A0493-D231-4210-B3EE-504067686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56" name="Text Box 7">
          <a:extLst>
            <a:ext uri="{FF2B5EF4-FFF2-40B4-BE49-F238E27FC236}">
              <a16:creationId xmlns:a16="http://schemas.microsoft.com/office/drawing/2014/main" id="{5AB4438D-59B6-42DD-B181-8E3FA2739B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57" name="Text Box 7">
          <a:extLst>
            <a:ext uri="{FF2B5EF4-FFF2-40B4-BE49-F238E27FC236}">
              <a16:creationId xmlns:a16="http://schemas.microsoft.com/office/drawing/2014/main" id="{CF94B8C8-E40F-4698-815C-CF4211733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58" name="Text Box 7">
          <a:extLst>
            <a:ext uri="{FF2B5EF4-FFF2-40B4-BE49-F238E27FC236}">
              <a16:creationId xmlns:a16="http://schemas.microsoft.com/office/drawing/2014/main" id="{ED8AF898-DBB4-4564-B1AA-778B54751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59" name="Text Box 7">
          <a:extLst>
            <a:ext uri="{FF2B5EF4-FFF2-40B4-BE49-F238E27FC236}">
              <a16:creationId xmlns:a16="http://schemas.microsoft.com/office/drawing/2014/main" id="{E51E5736-B0BE-4DFB-9923-39F71BDE54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60" name="Text Box 7">
          <a:extLst>
            <a:ext uri="{FF2B5EF4-FFF2-40B4-BE49-F238E27FC236}">
              <a16:creationId xmlns:a16="http://schemas.microsoft.com/office/drawing/2014/main" id="{AD336EA0-B6A5-436B-AAE0-658F4201A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61" name="Text Box 7">
          <a:extLst>
            <a:ext uri="{FF2B5EF4-FFF2-40B4-BE49-F238E27FC236}">
              <a16:creationId xmlns:a16="http://schemas.microsoft.com/office/drawing/2014/main" id="{356A9305-77D6-407C-BC00-2865613C5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62" name="Text Box 7">
          <a:extLst>
            <a:ext uri="{FF2B5EF4-FFF2-40B4-BE49-F238E27FC236}">
              <a16:creationId xmlns:a16="http://schemas.microsoft.com/office/drawing/2014/main" id="{70918E47-A723-4441-A74D-865CC0EA87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63" name="Text Box 7">
          <a:extLst>
            <a:ext uri="{FF2B5EF4-FFF2-40B4-BE49-F238E27FC236}">
              <a16:creationId xmlns:a16="http://schemas.microsoft.com/office/drawing/2014/main" id="{52D24278-160E-40E3-BCA2-E6309A1ED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64" name="Text Box 7">
          <a:extLst>
            <a:ext uri="{FF2B5EF4-FFF2-40B4-BE49-F238E27FC236}">
              <a16:creationId xmlns:a16="http://schemas.microsoft.com/office/drawing/2014/main" id="{9CBED043-A99B-4BE0-BCB7-3C4D8ACC62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65" name="Text Box 7">
          <a:extLst>
            <a:ext uri="{FF2B5EF4-FFF2-40B4-BE49-F238E27FC236}">
              <a16:creationId xmlns:a16="http://schemas.microsoft.com/office/drawing/2014/main" id="{7B0A3451-1A9C-45DD-B2C1-4612881390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66" name="Text Box 7">
          <a:extLst>
            <a:ext uri="{FF2B5EF4-FFF2-40B4-BE49-F238E27FC236}">
              <a16:creationId xmlns:a16="http://schemas.microsoft.com/office/drawing/2014/main" id="{014DE219-0AD3-4259-A1E5-1EE8B6856A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67" name="Text Box 7">
          <a:extLst>
            <a:ext uri="{FF2B5EF4-FFF2-40B4-BE49-F238E27FC236}">
              <a16:creationId xmlns:a16="http://schemas.microsoft.com/office/drawing/2014/main" id="{46874451-3D14-42D6-98DA-BC21B6823A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68" name="Text Box 7">
          <a:extLst>
            <a:ext uri="{FF2B5EF4-FFF2-40B4-BE49-F238E27FC236}">
              <a16:creationId xmlns:a16="http://schemas.microsoft.com/office/drawing/2014/main" id="{937C0D52-3864-4E7E-BC40-4D0F71C80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69" name="Text Box 7">
          <a:extLst>
            <a:ext uri="{FF2B5EF4-FFF2-40B4-BE49-F238E27FC236}">
              <a16:creationId xmlns:a16="http://schemas.microsoft.com/office/drawing/2014/main" id="{E66F7787-2F04-4102-B7DC-711E2A440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70" name="Text Box 7">
          <a:extLst>
            <a:ext uri="{FF2B5EF4-FFF2-40B4-BE49-F238E27FC236}">
              <a16:creationId xmlns:a16="http://schemas.microsoft.com/office/drawing/2014/main" id="{82C2963C-1253-4AB7-891B-8B09D5499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71" name="Text Box 7">
          <a:extLst>
            <a:ext uri="{FF2B5EF4-FFF2-40B4-BE49-F238E27FC236}">
              <a16:creationId xmlns:a16="http://schemas.microsoft.com/office/drawing/2014/main" id="{18881F81-78A8-4D87-95FB-361C605604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72" name="Text Box 7">
          <a:extLst>
            <a:ext uri="{FF2B5EF4-FFF2-40B4-BE49-F238E27FC236}">
              <a16:creationId xmlns:a16="http://schemas.microsoft.com/office/drawing/2014/main" id="{FDA10BBB-19D9-4253-85E6-A61493A052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73" name="Text Box 7">
          <a:extLst>
            <a:ext uri="{FF2B5EF4-FFF2-40B4-BE49-F238E27FC236}">
              <a16:creationId xmlns:a16="http://schemas.microsoft.com/office/drawing/2014/main" id="{8934E176-8049-4A79-8BD9-423ED44B51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74" name="Text Box 7">
          <a:extLst>
            <a:ext uri="{FF2B5EF4-FFF2-40B4-BE49-F238E27FC236}">
              <a16:creationId xmlns:a16="http://schemas.microsoft.com/office/drawing/2014/main" id="{FC17A554-7826-4A89-9718-3D285FFEF4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75" name="Text Box 7">
          <a:extLst>
            <a:ext uri="{FF2B5EF4-FFF2-40B4-BE49-F238E27FC236}">
              <a16:creationId xmlns:a16="http://schemas.microsoft.com/office/drawing/2014/main" id="{3428CC1D-BBD9-4B15-9935-3CF5F968FB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76" name="Text Box 7">
          <a:extLst>
            <a:ext uri="{FF2B5EF4-FFF2-40B4-BE49-F238E27FC236}">
              <a16:creationId xmlns:a16="http://schemas.microsoft.com/office/drawing/2014/main" id="{E7DF8C4F-5C45-48C3-943B-963812E968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77" name="Text Box 7">
          <a:extLst>
            <a:ext uri="{FF2B5EF4-FFF2-40B4-BE49-F238E27FC236}">
              <a16:creationId xmlns:a16="http://schemas.microsoft.com/office/drawing/2014/main" id="{A8AD0F0A-C0E9-44E2-93B1-7FEC48708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78" name="Text Box 7">
          <a:extLst>
            <a:ext uri="{FF2B5EF4-FFF2-40B4-BE49-F238E27FC236}">
              <a16:creationId xmlns:a16="http://schemas.microsoft.com/office/drawing/2014/main" id="{340AAED1-07AE-4738-BF65-7E5DEABBB5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79" name="Text Box 7">
          <a:extLst>
            <a:ext uri="{FF2B5EF4-FFF2-40B4-BE49-F238E27FC236}">
              <a16:creationId xmlns:a16="http://schemas.microsoft.com/office/drawing/2014/main" id="{E4A7012E-0B4A-4407-AE70-084F2D2F5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80" name="Text Box 7">
          <a:extLst>
            <a:ext uri="{FF2B5EF4-FFF2-40B4-BE49-F238E27FC236}">
              <a16:creationId xmlns:a16="http://schemas.microsoft.com/office/drawing/2014/main" id="{8A2179E4-1C20-4877-9332-0AF802E69F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81" name="Text Box 7">
          <a:extLst>
            <a:ext uri="{FF2B5EF4-FFF2-40B4-BE49-F238E27FC236}">
              <a16:creationId xmlns:a16="http://schemas.microsoft.com/office/drawing/2014/main" id="{8E47BA42-3E0C-4C87-A3E8-AABE05FA8E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82" name="Text Box 7">
          <a:extLst>
            <a:ext uri="{FF2B5EF4-FFF2-40B4-BE49-F238E27FC236}">
              <a16:creationId xmlns:a16="http://schemas.microsoft.com/office/drawing/2014/main" id="{B7C4102E-E64B-40C6-BC02-DC00DB1708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83" name="Text Box 7">
          <a:extLst>
            <a:ext uri="{FF2B5EF4-FFF2-40B4-BE49-F238E27FC236}">
              <a16:creationId xmlns:a16="http://schemas.microsoft.com/office/drawing/2014/main" id="{18749A8B-29A1-48E6-878B-ECABD4FD5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84" name="Text Box 7">
          <a:extLst>
            <a:ext uri="{FF2B5EF4-FFF2-40B4-BE49-F238E27FC236}">
              <a16:creationId xmlns:a16="http://schemas.microsoft.com/office/drawing/2014/main" id="{76C6B4F4-54C3-4B42-9C94-A861B80CD5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85" name="Text Box 7">
          <a:extLst>
            <a:ext uri="{FF2B5EF4-FFF2-40B4-BE49-F238E27FC236}">
              <a16:creationId xmlns:a16="http://schemas.microsoft.com/office/drawing/2014/main" id="{0E16FA40-FDD5-47FC-AD1E-73F80CD1C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86" name="Text Box 7">
          <a:extLst>
            <a:ext uri="{FF2B5EF4-FFF2-40B4-BE49-F238E27FC236}">
              <a16:creationId xmlns:a16="http://schemas.microsoft.com/office/drawing/2014/main" id="{8532CA44-2351-4A88-91B2-315D0F321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87" name="Text Box 7">
          <a:extLst>
            <a:ext uri="{FF2B5EF4-FFF2-40B4-BE49-F238E27FC236}">
              <a16:creationId xmlns:a16="http://schemas.microsoft.com/office/drawing/2014/main" id="{CD131156-8699-4B72-84EE-47A4ABE322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88" name="Text Box 7">
          <a:extLst>
            <a:ext uri="{FF2B5EF4-FFF2-40B4-BE49-F238E27FC236}">
              <a16:creationId xmlns:a16="http://schemas.microsoft.com/office/drawing/2014/main" id="{6D227D9C-C422-4742-92C8-0F5F8FD19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89" name="Text Box 7">
          <a:extLst>
            <a:ext uri="{FF2B5EF4-FFF2-40B4-BE49-F238E27FC236}">
              <a16:creationId xmlns:a16="http://schemas.microsoft.com/office/drawing/2014/main" id="{1459B4FC-B064-4B89-BA21-497F15B24F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90" name="Text Box 7">
          <a:extLst>
            <a:ext uri="{FF2B5EF4-FFF2-40B4-BE49-F238E27FC236}">
              <a16:creationId xmlns:a16="http://schemas.microsoft.com/office/drawing/2014/main" id="{625ACCB0-FB61-40AF-89FF-13C95314C5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91" name="Text Box 7">
          <a:extLst>
            <a:ext uri="{FF2B5EF4-FFF2-40B4-BE49-F238E27FC236}">
              <a16:creationId xmlns:a16="http://schemas.microsoft.com/office/drawing/2014/main" id="{C8BA2041-3857-450B-B029-25BAAF5E1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92" name="Text Box 7">
          <a:extLst>
            <a:ext uri="{FF2B5EF4-FFF2-40B4-BE49-F238E27FC236}">
              <a16:creationId xmlns:a16="http://schemas.microsoft.com/office/drawing/2014/main" id="{531D4D6C-1442-4B92-B32F-AAD5E181DE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93" name="Text Box 7">
          <a:extLst>
            <a:ext uri="{FF2B5EF4-FFF2-40B4-BE49-F238E27FC236}">
              <a16:creationId xmlns:a16="http://schemas.microsoft.com/office/drawing/2014/main" id="{1030032A-630A-4E8F-A3F3-1A73CA95C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94" name="Text Box 7">
          <a:extLst>
            <a:ext uri="{FF2B5EF4-FFF2-40B4-BE49-F238E27FC236}">
              <a16:creationId xmlns:a16="http://schemas.microsoft.com/office/drawing/2014/main" id="{BD86DA5D-F187-4CD9-BE66-ACAF79AC43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95" name="Text Box 7">
          <a:extLst>
            <a:ext uri="{FF2B5EF4-FFF2-40B4-BE49-F238E27FC236}">
              <a16:creationId xmlns:a16="http://schemas.microsoft.com/office/drawing/2014/main" id="{FF6A5729-1A81-4397-87D8-48C7F4043C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96" name="Text Box 7">
          <a:extLst>
            <a:ext uri="{FF2B5EF4-FFF2-40B4-BE49-F238E27FC236}">
              <a16:creationId xmlns:a16="http://schemas.microsoft.com/office/drawing/2014/main" id="{A9362A15-494C-49A9-8386-AB4A2CC9BD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97" name="Text Box 7">
          <a:extLst>
            <a:ext uri="{FF2B5EF4-FFF2-40B4-BE49-F238E27FC236}">
              <a16:creationId xmlns:a16="http://schemas.microsoft.com/office/drawing/2014/main" id="{87CE0576-ABA0-4F92-BC5F-D1A069DEDC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98" name="Text Box 7">
          <a:extLst>
            <a:ext uri="{FF2B5EF4-FFF2-40B4-BE49-F238E27FC236}">
              <a16:creationId xmlns:a16="http://schemas.microsoft.com/office/drawing/2014/main" id="{3510F82A-BD79-457C-9B77-C83346A56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099" name="Text Box 7">
          <a:extLst>
            <a:ext uri="{FF2B5EF4-FFF2-40B4-BE49-F238E27FC236}">
              <a16:creationId xmlns:a16="http://schemas.microsoft.com/office/drawing/2014/main" id="{3756F692-515B-4F0F-8F08-AC023E504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100" name="Text Box 7">
          <a:extLst>
            <a:ext uri="{FF2B5EF4-FFF2-40B4-BE49-F238E27FC236}">
              <a16:creationId xmlns:a16="http://schemas.microsoft.com/office/drawing/2014/main" id="{9D04BAA1-6DF1-447F-AB4D-34715AE93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101" name="Text Box 7">
          <a:extLst>
            <a:ext uri="{FF2B5EF4-FFF2-40B4-BE49-F238E27FC236}">
              <a16:creationId xmlns:a16="http://schemas.microsoft.com/office/drawing/2014/main" id="{0AD66406-6C1A-4B9F-BD26-1D9EBC77E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102" name="Text Box 7">
          <a:extLst>
            <a:ext uri="{FF2B5EF4-FFF2-40B4-BE49-F238E27FC236}">
              <a16:creationId xmlns:a16="http://schemas.microsoft.com/office/drawing/2014/main" id="{53FB4B1E-F65A-47D0-905F-A5CBC8E54A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103" name="Text Box 7">
          <a:extLst>
            <a:ext uri="{FF2B5EF4-FFF2-40B4-BE49-F238E27FC236}">
              <a16:creationId xmlns:a16="http://schemas.microsoft.com/office/drawing/2014/main" id="{32BF9D23-D6F7-4CFD-B0EB-B25D97865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104" name="Text Box 7">
          <a:extLst>
            <a:ext uri="{FF2B5EF4-FFF2-40B4-BE49-F238E27FC236}">
              <a16:creationId xmlns:a16="http://schemas.microsoft.com/office/drawing/2014/main" id="{92F9A03C-A82A-43AD-93C8-B7BEF5008B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6105" name="Text Box 7">
          <a:extLst>
            <a:ext uri="{FF2B5EF4-FFF2-40B4-BE49-F238E27FC236}">
              <a16:creationId xmlns:a16="http://schemas.microsoft.com/office/drawing/2014/main" id="{73897C23-643E-4367-9C2F-18E36CA6F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06" name="Text Box 7">
          <a:extLst>
            <a:ext uri="{FF2B5EF4-FFF2-40B4-BE49-F238E27FC236}">
              <a16:creationId xmlns:a16="http://schemas.microsoft.com/office/drawing/2014/main" id="{20EC3564-F48E-4214-A8CD-75FBE7090D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07" name="Text Box 7">
          <a:extLst>
            <a:ext uri="{FF2B5EF4-FFF2-40B4-BE49-F238E27FC236}">
              <a16:creationId xmlns:a16="http://schemas.microsoft.com/office/drawing/2014/main" id="{B66939A0-9287-4DEC-BB81-1229BC5B53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08" name="Text Box 7">
          <a:extLst>
            <a:ext uri="{FF2B5EF4-FFF2-40B4-BE49-F238E27FC236}">
              <a16:creationId xmlns:a16="http://schemas.microsoft.com/office/drawing/2014/main" id="{389881C4-A054-454F-9A35-C2F4C9710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09" name="Text Box 7">
          <a:extLst>
            <a:ext uri="{FF2B5EF4-FFF2-40B4-BE49-F238E27FC236}">
              <a16:creationId xmlns:a16="http://schemas.microsoft.com/office/drawing/2014/main" id="{CBB06700-A07C-400A-9BF4-171F094C80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10" name="Text Box 7">
          <a:extLst>
            <a:ext uri="{FF2B5EF4-FFF2-40B4-BE49-F238E27FC236}">
              <a16:creationId xmlns:a16="http://schemas.microsoft.com/office/drawing/2014/main" id="{6A52D41B-2DD1-41BA-99BE-6F9C4D8D8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11" name="Text Box 7">
          <a:extLst>
            <a:ext uri="{FF2B5EF4-FFF2-40B4-BE49-F238E27FC236}">
              <a16:creationId xmlns:a16="http://schemas.microsoft.com/office/drawing/2014/main" id="{4DF27428-BD1A-418E-AE1F-2178E053B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12" name="Text Box 7">
          <a:extLst>
            <a:ext uri="{FF2B5EF4-FFF2-40B4-BE49-F238E27FC236}">
              <a16:creationId xmlns:a16="http://schemas.microsoft.com/office/drawing/2014/main" id="{D6534FE3-D973-4D66-8C94-7420F04828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13" name="Text Box 7">
          <a:extLst>
            <a:ext uri="{FF2B5EF4-FFF2-40B4-BE49-F238E27FC236}">
              <a16:creationId xmlns:a16="http://schemas.microsoft.com/office/drawing/2014/main" id="{283F9562-E201-4A24-ABB1-AE971D720B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14" name="Text Box 7">
          <a:extLst>
            <a:ext uri="{FF2B5EF4-FFF2-40B4-BE49-F238E27FC236}">
              <a16:creationId xmlns:a16="http://schemas.microsoft.com/office/drawing/2014/main" id="{97A9F09E-D5D1-4B41-A5A0-E1C085F367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15" name="Text Box 7">
          <a:extLst>
            <a:ext uri="{FF2B5EF4-FFF2-40B4-BE49-F238E27FC236}">
              <a16:creationId xmlns:a16="http://schemas.microsoft.com/office/drawing/2014/main" id="{EE269AAF-BA56-4A19-BBE1-F3AD3773F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16" name="Text Box 7">
          <a:extLst>
            <a:ext uri="{FF2B5EF4-FFF2-40B4-BE49-F238E27FC236}">
              <a16:creationId xmlns:a16="http://schemas.microsoft.com/office/drawing/2014/main" id="{53860B76-3A6F-46EC-989F-685AAA159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17" name="Text Box 7">
          <a:extLst>
            <a:ext uri="{FF2B5EF4-FFF2-40B4-BE49-F238E27FC236}">
              <a16:creationId xmlns:a16="http://schemas.microsoft.com/office/drawing/2014/main" id="{C3FC8B6C-2956-497E-8DC9-7AD6CD4D6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18" name="Text Box 7">
          <a:extLst>
            <a:ext uri="{FF2B5EF4-FFF2-40B4-BE49-F238E27FC236}">
              <a16:creationId xmlns:a16="http://schemas.microsoft.com/office/drawing/2014/main" id="{63E34067-606A-42B2-AD16-4137CD10CE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19" name="Text Box 7">
          <a:extLst>
            <a:ext uri="{FF2B5EF4-FFF2-40B4-BE49-F238E27FC236}">
              <a16:creationId xmlns:a16="http://schemas.microsoft.com/office/drawing/2014/main" id="{A84F0FE8-E4B1-4B92-9709-A01FAABD7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20" name="Text Box 7">
          <a:extLst>
            <a:ext uri="{FF2B5EF4-FFF2-40B4-BE49-F238E27FC236}">
              <a16:creationId xmlns:a16="http://schemas.microsoft.com/office/drawing/2014/main" id="{F20AADE7-39AC-433F-9038-C4E6BC6E7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21" name="Text Box 7">
          <a:extLst>
            <a:ext uri="{FF2B5EF4-FFF2-40B4-BE49-F238E27FC236}">
              <a16:creationId xmlns:a16="http://schemas.microsoft.com/office/drawing/2014/main" id="{2FCD4043-A77F-4256-B4B8-4493F28336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22" name="Text Box 7">
          <a:extLst>
            <a:ext uri="{FF2B5EF4-FFF2-40B4-BE49-F238E27FC236}">
              <a16:creationId xmlns:a16="http://schemas.microsoft.com/office/drawing/2014/main" id="{CBD7EBA9-E1D7-4012-AC68-9E7F0F43D9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23" name="Text Box 7">
          <a:extLst>
            <a:ext uri="{FF2B5EF4-FFF2-40B4-BE49-F238E27FC236}">
              <a16:creationId xmlns:a16="http://schemas.microsoft.com/office/drawing/2014/main" id="{2DE1C176-8F13-4033-AD39-C6768CE2A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24" name="Text Box 7">
          <a:extLst>
            <a:ext uri="{FF2B5EF4-FFF2-40B4-BE49-F238E27FC236}">
              <a16:creationId xmlns:a16="http://schemas.microsoft.com/office/drawing/2014/main" id="{7D01C145-1798-40E5-844C-C03959D70F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25" name="Text Box 7">
          <a:extLst>
            <a:ext uri="{FF2B5EF4-FFF2-40B4-BE49-F238E27FC236}">
              <a16:creationId xmlns:a16="http://schemas.microsoft.com/office/drawing/2014/main" id="{57C211F8-2F70-451E-8A08-7E62A0383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26" name="Text Box 7">
          <a:extLst>
            <a:ext uri="{FF2B5EF4-FFF2-40B4-BE49-F238E27FC236}">
              <a16:creationId xmlns:a16="http://schemas.microsoft.com/office/drawing/2014/main" id="{647D475D-2CCC-4E03-8AE8-CBB0228426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27" name="Text Box 7">
          <a:extLst>
            <a:ext uri="{FF2B5EF4-FFF2-40B4-BE49-F238E27FC236}">
              <a16:creationId xmlns:a16="http://schemas.microsoft.com/office/drawing/2014/main" id="{A56F6B49-E650-4CBB-B718-763818A4F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28" name="Text Box 7">
          <a:extLst>
            <a:ext uri="{FF2B5EF4-FFF2-40B4-BE49-F238E27FC236}">
              <a16:creationId xmlns:a16="http://schemas.microsoft.com/office/drawing/2014/main" id="{D79CBEF0-BCE6-41A0-A507-92FA631FD2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29" name="Text Box 7">
          <a:extLst>
            <a:ext uri="{FF2B5EF4-FFF2-40B4-BE49-F238E27FC236}">
              <a16:creationId xmlns:a16="http://schemas.microsoft.com/office/drawing/2014/main" id="{7C15CB96-358A-44D8-A9CB-1BFBF804AD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30" name="Text Box 7">
          <a:extLst>
            <a:ext uri="{FF2B5EF4-FFF2-40B4-BE49-F238E27FC236}">
              <a16:creationId xmlns:a16="http://schemas.microsoft.com/office/drawing/2014/main" id="{E2CE0D0A-58F5-4200-B2C6-9A5C8580A9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31" name="Text Box 7">
          <a:extLst>
            <a:ext uri="{FF2B5EF4-FFF2-40B4-BE49-F238E27FC236}">
              <a16:creationId xmlns:a16="http://schemas.microsoft.com/office/drawing/2014/main" id="{593F464C-9907-4426-A711-17AAE29F1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32" name="Text Box 7">
          <a:extLst>
            <a:ext uri="{FF2B5EF4-FFF2-40B4-BE49-F238E27FC236}">
              <a16:creationId xmlns:a16="http://schemas.microsoft.com/office/drawing/2014/main" id="{8EA1D4E1-C398-4E67-BCBF-2F6C2E4D5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33" name="Text Box 7">
          <a:extLst>
            <a:ext uri="{FF2B5EF4-FFF2-40B4-BE49-F238E27FC236}">
              <a16:creationId xmlns:a16="http://schemas.microsoft.com/office/drawing/2014/main" id="{DFACD2B5-5CEA-4EE0-AF0E-B915D14645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34" name="Text Box 7">
          <a:extLst>
            <a:ext uri="{FF2B5EF4-FFF2-40B4-BE49-F238E27FC236}">
              <a16:creationId xmlns:a16="http://schemas.microsoft.com/office/drawing/2014/main" id="{7757B861-6375-43BF-93F2-644AAD6B2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35" name="Text Box 7">
          <a:extLst>
            <a:ext uri="{FF2B5EF4-FFF2-40B4-BE49-F238E27FC236}">
              <a16:creationId xmlns:a16="http://schemas.microsoft.com/office/drawing/2014/main" id="{FFD828D3-A040-448E-8971-A8A5289DE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36" name="Text Box 7">
          <a:extLst>
            <a:ext uri="{FF2B5EF4-FFF2-40B4-BE49-F238E27FC236}">
              <a16:creationId xmlns:a16="http://schemas.microsoft.com/office/drawing/2014/main" id="{FB1C7CFF-38FD-4CEF-84DF-1B06428F6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37" name="Text Box 7">
          <a:extLst>
            <a:ext uri="{FF2B5EF4-FFF2-40B4-BE49-F238E27FC236}">
              <a16:creationId xmlns:a16="http://schemas.microsoft.com/office/drawing/2014/main" id="{C82FFCB6-B81C-41F7-BBF3-637C9EE918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38" name="Text Box 7">
          <a:extLst>
            <a:ext uri="{FF2B5EF4-FFF2-40B4-BE49-F238E27FC236}">
              <a16:creationId xmlns:a16="http://schemas.microsoft.com/office/drawing/2014/main" id="{216D64FC-4BA2-4732-8E01-4F14569E0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39" name="Text Box 7">
          <a:extLst>
            <a:ext uri="{FF2B5EF4-FFF2-40B4-BE49-F238E27FC236}">
              <a16:creationId xmlns:a16="http://schemas.microsoft.com/office/drawing/2014/main" id="{F05A6365-F021-4E98-B4F7-F32B439EB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40" name="Text Box 7">
          <a:extLst>
            <a:ext uri="{FF2B5EF4-FFF2-40B4-BE49-F238E27FC236}">
              <a16:creationId xmlns:a16="http://schemas.microsoft.com/office/drawing/2014/main" id="{F279C771-BAFB-41E3-837D-725BB1DCD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41" name="Text Box 7">
          <a:extLst>
            <a:ext uri="{FF2B5EF4-FFF2-40B4-BE49-F238E27FC236}">
              <a16:creationId xmlns:a16="http://schemas.microsoft.com/office/drawing/2014/main" id="{965FACFD-0B87-4A46-97F9-41F401FDB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42" name="Text Box 7">
          <a:extLst>
            <a:ext uri="{FF2B5EF4-FFF2-40B4-BE49-F238E27FC236}">
              <a16:creationId xmlns:a16="http://schemas.microsoft.com/office/drawing/2014/main" id="{836D3158-C3C7-4153-BB31-3ACF44370E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43" name="Text Box 7">
          <a:extLst>
            <a:ext uri="{FF2B5EF4-FFF2-40B4-BE49-F238E27FC236}">
              <a16:creationId xmlns:a16="http://schemas.microsoft.com/office/drawing/2014/main" id="{46E0ED83-88B1-4C68-B989-964BF4DDEE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44" name="Text Box 7">
          <a:extLst>
            <a:ext uri="{FF2B5EF4-FFF2-40B4-BE49-F238E27FC236}">
              <a16:creationId xmlns:a16="http://schemas.microsoft.com/office/drawing/2014/main" id="{3FA0DB93-C962-462D-80B7-741E86238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45" name="Text Box 7">
          <a:extLst>
            <a:ext uri="{FF2B5EF4-FFF2-40B4-BE49-F238E27FC236}">
              <a16:creationId xmlns:a16="http://schemas.microsoft.com/office/drawing/2014/main" id="{67D38DAB-3AB1-4EC4-A75D-4CC2AB5C0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46" name="Text Box 7">
          <a:extLst>
            <a:ext uri="{FF2B5EF4-FFF2-40B4-BE49-F238E27FC236}">
              <a16:creationId xmlns:a16="http://schemas.microsoft.com/office/drawing/2014/main" id="{4007A538-48D0-46E1-8B18-1388C7DB4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47" name="Text Box 7">
          <a:extLst>
            <a:ext uri="{FF2B5EF4-FFF2-40B4-BE49-F238E27FC236}">
              <a16:creationId xmlns:a16="http://schemas.microsoft.com/office/drawing/2014/main" id="{0CDC8280-52BF-49CC-8DEE-CF5288AB8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48" name="Text Box 7">
          <a:extLst>
            <a:ext uri="{FF2B5EF4-FFF2-40B4-BE49-F238E27FC236}">
              <a16:creationId xmlns:a16="http://schemas.microsoft.com/office/drawing/2014/main" id="{455CC718-49DE-4411-8E9D-30B092F862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49" name="Text Box 7">
          <a:extLst>
            <a:ext uri="{FF2B5EF4-FFF2-40B4-BE49-F238E27FC236}">
              <a16:creationId xmlns:a16="http://schemas.microsoft.com/office/drawing/2014/main" id="{97327D5A-6F40-402C-8B00-3E11CE4C26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50" name="Text Box 7">
          <a:extLst>
            <a:ext uri="{FF2B5EF4-FFF2-40B4-BE49-F238E27FC236}">
              <a16:creationId xmlns:a16="http://schemas.microsoft.com/office/drawing/2014/main" id="{CEC74C4E-B803-49A7-8F63-4ECDB0F5B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51" name="Text Box 7">
          <a:extLst>
            <a:ext uri="{FF2B5EF4-FFF2-40B4-BE49-F238E27FC236}">
              <a16:creationId xmlns:a16="http://schemas.microsoft.com/office/drawing/2014/main" id="{C91CB435-509C-4BDC-BDA0-514ABCB1F1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52" name="Text Box 7">
          <a:extLst>
            <a:ext uri="{FF2B5EF4-FFF2-40B4-BE49-F238E27FC236}">
              <a16:creationId xmlns:a16="http://schemas.microsoft.com/office/drawing/2014/main" id="{FF8D046F-FC56-4459-99DB-D19B74A96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53" name="Text Box 7">
          <a:extLst>
            <a:ext uri="{FF2B5EF4-FFF2-40B4-BE49-F238E27FC236}">
              <a16:creationId xmlns:a16="http://schemas.microsoft.com/office/drawing/2014/main" id="{7B6C5020-D7DE-4B63-978C-2F1B8DB58E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54" name="Text Box 7">
          <a:extLst>
            <a:ext uri="{FF2B5EF4-FFF2-40B4-BE49-F238E27FC236}">
              <a16:creationId xmlns:a16="http://schemas.microsoft.com/office/drawing/2014/main" id="{3E815B47-03F2-4EBF-81A1-DD8BF49D6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55" name="Text Box 7">
          <a:extLst>
            <a:ext uri="{FF2B5EF4-FFF2-40B4-BE49-F238E27FC236}">
              <a16:creationId xmlns:a16="http://schemas.microsoft.com/office/drawing/2014/main" id="{BFB64F1D-B076-4B1D-AFE5-649DCFD2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56" name="Text Box 7">
          <a:extLst>
            <a:ext uri="{FF2B5EF4-FFF2-40B4-BE49-F238E27FC236}">
              <a16:creationId xmlns:a16="http://schemas.microsoft.com/office/drawing/2014/main" id="{85F32865-1BFE-4C3E-AB06-C776A61CB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57" name="Text Box 7">
          <a:extLst>
            <a:ext uri="{FF2B5EF4-FFF2-40B4-BE49-F238E27FC236}">
              <a16:creationId xmlns:a16="http://schemas.microsoft.com/office/drawing/2014/main" id="{129EF0A6-ABE5-4F95-9757-BA42418DE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58" name="Text Box 7">
          <a:extLst>
            <a:ext uri="{FF2B5EF4-FFF2-40B4-BE49-F238E27FC236}">
              <a16:creationId xmlns:a16="http://schemas.microsoft.com/office/drawing/2014/main" id="{7A5816D6-5932-4A38-B455-8E79F1DAD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59" name="Text Box 7">
          <a:extLst>
            <a:ext uri="{FF2B5EF4-FFF2-40B4-BE49-F238E27FC236}">
              <a16:creationId xmlns:a16="http://schemas.microsoft.com/office/drawing/2014/main" id="{14DC4A79-ED1E-4873-94C9-CAFD7ED98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60" name="Text Box 7">
          <a:extLst>
            <a:ext uri="{FF2B5EF4-FFF2-40B4-BE49-F238E27FC236}">
              <a16:creationId xmlns:a16="http://schemas.microsoft.com/office/drawing/2014/main" id="{E3A3A5C2-7C5C-4A75-9E6B-984ACCCE1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61" name="Text Box 7">
          <a:extLst>
            <a:ext uri="{FF2B5EF4-FFF2-40B4-BE49-F238E27FC236}">
              <a16:creationId xmlns:a16="http://schemas.microsoft.com/office/drawing/2014/main" id="{304BF91D-0EE9-4F9E-8DAF-6367F621B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62" name="Text Box 7">
          <a:extLst>
            <a:ext uri="{FF2B5EF4-FFF2-40B4-BE49-F238E27FC236}">
              <a16:creationId xmlns:a16="http://schemas.microsoft.com/office/drawing/2014/main" id="{F91BA329-EF15-47F6-8F04-8FEEF94FD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63" name="Text Box 7">
          <a:extLst>
            <a:ext uri="{FF2B5EF4-FFF2-40B4-BE49-F238E27FC236}">
              <a16:creationId xmlns:a16="http://schemas.microsoft.com/office/drawing/2014/main" id="{48E0A794-26E1-412B-8FEE-CE0ED7A026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64" name="Text Box 7">
          <a:extLst>
            <a:ext uri="{FF2B5EF4-FFF2-40B4-BE49-F238E27FC236}">
              <a16:creationId xmlns:a16="http://schemas.microsoft.com/office/drawing/2014/main" id="{E1B4585E-20D6-40B8-A14E-9F3494886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65" name="Text Box 7">
          <a:extLst>
            <a:ext uri="{FF2B5EF4-FFF2-40B4-BE49-F238E27FC236}">
              <a16:creationId xmlns:a16="http://schemas.microsoft.com/office/drawing/2014/main" id="{6F63C7E2-8320-4A76-99D4-F8AFB0E343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66" name="Text Box 7">
          <a:extLst>
            <a:ext uri="{FF2B5EF4-FFF2-40B4-BE49-F238E27FC236}">
              <a16:creationId xmlns:a16="http://schemas.microsoft.com/office/drawing/2014/main" id="{D44D911D-4FA6-4DF4-8256-36804A9B5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67" name="Text Box 7">
          <a:extLst>
            <a:ext uri="{FF2B5EF4-FFF2-40B4-BE49-F238E27FC236}">
              <a16:creationId xmlns:a16="http://schemas.microsoft.com/office/drawing/2014/main" id="{7776FFC4-01A3-4FCC-BAD8-D35318261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68" name="Text Box 7">
          <a:extLst>
            <a:ext uri="{FF2B5EF4-FFF2-40B4-BE49-F238E27FC236}">
              <a16:creationId xmlns:a16="http://schemas.microsoft.com/office/drawing/2014/main" id="{0BA2C97E-C43B-4475-886E-0D7EAD025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69" name="Text Box 7">
          <a:extLst>
            <a:ext uri="{FF2B5EF4-FFF2-40B4-BE49-F238E27FC236}">
              <a16:creationId xmlns:a16="http://schemas.microsoft.com/office/drawing/2014/main" id="{9812DD5D-B11E-487C-B6A4-993D31FB1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70" name="Text Box 7">
          <a:extLst>
            <a:ext uri="{FF2B5EF4-FFF2-40B4-BE49-F238E27FC236}">
              <a16:creationId xmlns:a16="http://schemas.microsoft.com/office/drawing/2014/main" id="{7192C29D-AB82-45F2-977D-B32418E53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71" name="Text Box 7">
          <a:extLst>
            <a:ext uri="{FF2B5EF4-FFF2-40B4-BE49-F238E27FC236}">
              <a16:creationId xmlns:a16="http://schemas.microsoft.com/office/drawing/2014/main" id="{11CBBE9E-A7B5-4CB7-A9F8-3E46E0A20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72" name="Text Box 7">
          <a:extLst>
            <a:ext uri="{FF2B5EF4-FFF2-40B4-BE49-F238E27FC236}">
              <a16:creationId xmlns:a16="http://schemas.microsoft.com/office/drawing/2014/main" id="{87C5EC20-1FAD-4ABF-AD4F-7C0602DED5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73" name="Text Box 7">
          <a:extLst>
            <a:ext uri="{FF2B5EF4-FFF2-40B4-BE49-F238E27FC236}">
              <a16:creationId xmlns:a16="http://schemas.microsoft.com/office/drawing/2014/main" id="{A3015A50-8B1C-4258-8147-C01EBAD73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74" name="Text Box 7">
          <a:extLst>
            <a:ext uri="{FF2B5EF4-FFF2-40B4-BE49-F238E27FC236}">
              <a16:creationId xmlns:a16="http://schemas.microsoft.com/office/drawing/2014/main" id="{468B8AA3-FF96-4A8A-B1B7-A96FC17392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75" name="Text Box 7">
          <a:extLst>
            <a:ext uri="{FF2B5EF4-FFF2-40B4-BE49-F238E27FC236}">
              <a16:creationId xmlns:a16="http://schemas.microsoft.com/office/drawing/2014/main" id="{72DDD015-EA08-4A4E-B82E-A6FE767C2E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76" name="Text Box 7">
          <a:extLst>
            <a:ext uri="{FF2B5EF4-FFF2-40B4-BE49-F238E27FC236}">
              <a16:creationId xmlns:a16="http://schemas.microsoft.com/office/drawing/2014/main" id="{6D9E2568-2B0A-4076-8F02-C0652C926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77" name="Text Box 7">
          <a:extLst>
            <a:ext uri="{FF2B5EF4-FFF2-40B4-BE49-F238E27FC236}">
              <a16:creationId xmlns:a16="http://schemas.microsoft.com/office/drawing/2014/main" id="{29D66ED0-3AD1-4231-B5FF-35BE8D6384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78" name="Text Box 7">
          <a:extLst>
            <a:ext uri="{FF2B5EF4-FFF2-40B4-BE49-F238E27FC236}">
              <a16:creationId xmlns:a16="http://schemas.microsoft.com/office/drawing/2014/main" id="{FD299507-9CE2-4687-BE54-7D4BAA1FC6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79" name="Text Box 7">
          <a:extLst>
            <a:ext uri="{FF2B5EF4-FFF2-40B4-BE49-F238E27FC236}">
              <a16:creationId xmlns:a16="http://schemas.microsoft.com/office/drawing/2014/main" id="{F7AA4DA9-15AD-45EA-9062-254C07E42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80" name="Text Box 7">
          <a:extLst>
            <a:ext uri="{FF2B5EF4-FFF2-40B4-BE49-F238E27FC236}">
              <a16:creationId xmlns:a16="http://schemas.microsoft.com/office/drawing/2014/main" id="{F845249D-213E-4ABD-8866-C29A3F025F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81" name="Text Box 7">
          <a:extLst>
            <a:ext uri="{FF2B5EF4-FFF2-40B4-BE49-F238E27FC236}">
              <a16:creationId xmlns:a16="http://schemas.microsoft.com/office/drawing/2014/main" id="{31FDD047-469D-4684-B2EE-5165F893A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82" name="Text Box 7">
          <a:extLst>
            <a:ext uri="{FF2B5EF4-FFF2-40B4-BE49-F238E27FC236}">
              <a16:creationId xmlns:a16="http://schemas.microsoft.com/office/drawing/2014/main" id="{4440669D-81AF-4381-BCBF-D4279E000B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83" name="Text Box 7">
          <a:extLst>
            <a:ext uri="{FF2B5EF4-FFF2-40B4-BE49-F238E27FC236}">
              <a16:creationId xmlns:a16="http://schemas.microsoft.com/office/drawing/2014/main" id="{703C1AFB-1207-48A4-B3CF-40696C859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84" name="Text Box 7">
          <a:extLst>
            <a:ext uri="{FF2B5EF4-FFF2-40B4-BE49-F238E27FC236}">
              <a16:creationId xmlns:a16="http://schemas.microsoft.com/office/drawing/2014/main" id="{C3552A85-5AC8-49F7-9B1E-6D1608FA6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85" name="Text Box 7">
          <a:extLst>
            <a:ext uri="{FF2B5EF4-FFF2-40B4-BE49-F238E27FC236}">
              <a16:creationId xmlns:a16="http://schemas.microsoft.com/office/drawing/2014/main" id="{A1D78745-2403-4F25-8EE1-51A3D537CC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86" name="Text Box 7">
          <a:extLst>
            <a:ext uri="{FF2B5EF4-FFF2-40B4-BE49-F238E27FC236}">
              <a16:creationId xmlns:a16="http://schemas.microsoft.com/office/drawing/2014/main" id="{59978CFF-75FC-4B7F-B911-C2A6CA79B1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87" name="Text Box 7">
          <a:extLst>
            <a:ext uri="{FF2B5EF4-FFF2-40B4-BE49-F238E27FC236}">
              <a16:creationId xmlns:a16="http://schemas.microsoft.com/office/drawing/2014/main" id="{E5545882-C20E-41E5-A2BA-CDE4533B3A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88" name="Text Box 7">
          <a:extLst>
            <a:ext uri="{FF2B5EF4-FFF2-40B4-BE49-F238E27FC236}">
              <a16:creationId xmlns:a16="http://schemas.microsoft.com/office/drawing/2014/main" id="{B14B5AB3-EF3D-401A-AF5E-64A4AD8896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89" name="Text Box 7">
          <a:extLst>
            <a:ext uri="{FF2B5EF4-FFF2-40B4-BE49-F238E27FC236}">
              <a16:creationId xmlns:a16="http://schemas.microsoft.com/office/drawing/2014/main" id="{F9A2CAB5-A5AB-4E20-8741-9C4FD8D319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90" name="Text Box 7">
          <a:extLst>
            <a:ext uri="{FF2B5EF4-FFF2-40B4-BE49-F238E27FC236}">
              <a16:creationId xmlns:a16="http://schemas.microsoft.com/office/drawing/2014/main" id="{AA48D96E-9B11-4FE9-B551-5964BD5D2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91" name="Text Box 7">
          <a:extLst>
            <a:ext uri="{FF2B5EF4-FFF2-40B4-BE49-F238E27FC236}">
              <a16:creationId xmlns:a16="http://schemas.microsoft.com/office/drawing/2014/main" id="{5AD52312-D7F5-493D-843F-B8DAEF0FC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92" name="Text Box 7">
          <a:extLst>
            <a:ext uri="{FF2B5EF4-FFF2-40B4-BE49-F238E27FC236}">
              <a16:creationId xmlns:a16="http://schemas.microsoft.com/office/drawing/2014/main" id="{129E3CA2-DCAC-48CB-9811-8B0CE7902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93" name="Text Box 7">
          <a:extLst>
            <a:ext uri="{FF2B5EF4-FFF2-40B4-BE49-F238E27FC236}">
              <a16:creationId xmlns:a16="http://schemas.microsoft.com/office/drawing/2014/main" id="{EE88A3D4-93DE-421F-9CFB-C6D896FCBC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94" name="Text Box 7">
          <a:extLst>
            <a:ext uri="{FF2B5EF4-FFF2-40B4-BE49-F238E27FC236}">
              <a16:creationId xmlns:a16="http://schemas.microsoft.com/office/drawing/2014/main" id="{FE8E0504-1DFE-48BA-8BE6-AD09164C7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95" name="Text Box 7">
          <a:extLst>
            <a:ext uri="{FF2B5EF4-FFF2-40B4-BE49-F238E27FC236}">
              <a16:creationId xmlns:a16="http://schemas.microsoft.com/office/drawing/2014/main" id="{26560F72-857B-420F-918B-4AA7D3B8A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196" name="Text Box 7">
          <a:extLst>
            <a:ext uri="{FF2B5EF4-FFF2-40B4-BE49-F238E27FC236}">
              <a16:creationId xmlns:a16="http://schemas.microsoft.com/office/drawing/2014/main" id="{D4BD6C55-21F3-4949-9252-5CA0226B1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197" name="Text Box 7">
          <a:extLst>
            <a:ext uri="{FF2B5EF4-FFF2-40B4-BE49-F238E27FC236}">
              <a16:creationId xmlns:a16="http://schemas.microsoft.com/office/drawing/2014/main" id="{18B6CBBC-B333-4082-80EB-142321EA81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198" name="Text Box 7">
          <a:extLst>
            <a:ext uri="{FF2B5EF4-FFF2-40B4-BE49-F238E27FC236}">
              <a16:creationId xmlns:a16="http://schemas.microsoft.com/office/drawing/2014/main" id="{B7655ED9-5961-4D6C-A40B-F55229A18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199" name="Text Box 7">
          <a:extLst>
            <a:ext uri="{FF2B5EF4-FFF2-40B4-BE49-F238E27FC236}">
              <a16:creationId xmlns:a16="http://schemas.microsoft.com/office/drawing/2014/main" id="{817D1716-3514-4B4C-B97F-EE347A8C4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00" name="Text Box 7">
          <a:extLst>
            <a:ext uri="{FF2B5EF4-FFF2-40B4-BE49-F238E27FC236}">
              <a16:creationId xmlns:a16="http://schemas.microsoft.com/office/drawing/2014/main" id="{7884A8C2-7A14-4CD1-916D-A0426634D5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01" name="Text Box 7">
          <a:extLst>
            <a:ext uri="{FF2B5EF4-FFF2-40B4-BE49-F238E27FC236}">
              <a16:creationId xmlns:a16="http://schemas.microsoft.com/office/drawing/2014/main" id="{AEBD5367-B020-447A-9D18-0CCC97821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02" name="Text Box 7">
          <a:extLst>
            <a:ext uri="{FF2B5EF4-FFF2-40B4-BE49-F238E27FC236}">
              <a16:creationId xmlns:a16="http://schemas.microsoft.com/office/drawing/2014/main" id="{FCDA5D9C-4304-4736-AD1A-4CF1B057A0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03" name="Text Box 7">
          <a:extLst>
            <a:ext uri="{FF2B5EF4-FFF2-40B4-BE49-F238E27FC236}">
              <a16:creationId xmlns:a16="http://schemas.microsoft.com/office/drawing/2014/main" id="{93BD1454-0E5F-48AF-85C2-F183DB5E8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04" name="Text Box 7">
          <a:extLst>
            <a:ext uri="{FF2B5EF4-FFF2-40B4-BE49-F238E27FC236}">
              <a16:creationId xmlns:a16="http://schemas.microsoft.com/office/drawing/2014/main" id="{041C17E6-1D51-4A6E-8B21-1DFB25ADFE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05" name="Text Box 7">
          <a:extLst>
            <a:ext uri="{FF2B5EF4-FFF2-40B4-BE49-F238E27FC236}">
              <a16:creationId xmlns:a16="http://schemas.microsoft.com/office/drawing/2014/main" id="{FAFC09EC-FC22-4E1E-8084-9F21D49F6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06" name="Text Box 7">
          <a:extLst>
            <a:ext uri="{FF2B5EF4-FFF2-40B4-BE49-F238E27FC236}">
              <a16:creationId xmlns:a16="http://schemas.microsoft.com/office/drawing/2014/main" id="{4D5FE6EE-D7F8-43F3-B02F-9D17352DA6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07" name="Text Box 7">
          <a:extLst>
            <a:ext uri="{FF2B5EF4-FFF2-40B4-BE49-F238E27FC236}">
              <a16:creationId xmlns:a16="http://schemas.microsoft.com/office/drawing/2014/main" id="{BBC3D059-AFCE-4DE6-AF8B-16333845D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08" name="Text Box 7">
          <a:extLst>
            <a:ext uri="{FF2B5EF4-FFF2-40B4-BE49-F238E27FC236}">
              <a16:creationId xmlns:a16="http://schemas.microsoft.com/office/drawing/2014/main" id="{5FE4A49E-94EC-4A3E-8819-EAC74B1483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09" name="Text Box 7">
          <a:extLst>
            <a:ext uri="{FF2B5EF4-FFF2-40B4-BE49-F238E27FC236}">
              <a16:creationId xmlns:a16="http://schemas.microsoft.com/office/drawing/2014/main" id="{D28DEB7A-6923-4D8F-A245-5D52DF2DB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10" name="Text Box 7">
          <a:extLst>
            <a:ext uri="{FF2B5EF4-FFF2-40B4-BE49-F238E27FC236}">
              <a16:creationId xmlns:a16="http://schemas.microsoft.com/office/drawing/2014/main" id="{E8997872-6E9E-464A-868B-E9C255FE1D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11" name="Text Box 7">
          <a:extLst>
            <a:ext uri="{FF2B5EF4-FFF2-40B4-BE49-F238E27FC236}">
              <a16:creationId xmlns:a16="http://schemas.microsoft.com/office/drawing/2014/main" id="{5E1E1805-B6DB-444B-828F-266BF85DA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12" name="Text Box 7">
          <a:extLst>
            <a:ext uri="{FF2B5EF4-FFF2-40B4-BE49-F238E27FC236}">
              <a16:creationId xmlns:a16="http://schemas.microsoft.com/office/drawing/2014/main" id="{1C69F0F8-1233-4B9B-AD67-4D1D4E7766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13" name="Text Box 7">
          <a:extLst>
            <a:ext uri="{FF2B5EF4-FFF2-40B4-BE49-F238E27FC236}">
              <a16:creationId xmlns:a16="http://schemas.microsoft.com/office/drawing/2014/main" id="{302DC362-37EC-4143-84A2-1E251431C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14" name="Text Box 7">
          <a:extLst>
            <a:ext uri="{FF2B5EF4-FFF2-40B4-BE49-F238E27FC236}">
              <a16:creationId xmlns:a16="http://schemas.microsoft.com/office/drawing/2014/main" id="{E7369362-0C05-4FFD-B6A9-ACEC7761C6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15" name="Text Box 7">
          <a:extLst>
            <a:ext uri="{FF2B5EF4-FFF2-40B4-BE49-F238E27FC236}">
              <a16:creationId xmlns:a16="http://schemas.microsoft.com/office/drawing/2014/main" id="{5BE0DCE3-64BA-4E21-9272-FF203B43CE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16" name="Text Box 7">
          <a:extLst>
            <a:ext uri="{FF2B5EF4-FFF2-40B4-BE49-F238E27FC236}">
              <a16:creationId xmlns:a16="http://schemas.microsoft.com/office/drawing/2014/main" id="{F757583E-E178-4FAC-98F3-D65297F80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17" name="Text Box 7">
          <a:extLst>
            <a:ext uri="{FF2B5EF4-FFF2-40B4-BE49-F238E27FC236}">
              <a16:creationId xmlns:a16="http://schemas.microsoft.com/office/drawing/2014/main" id="{099E4CFA-0DDF-40CD-954A-CCB8416FE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18" name="Text Box 7">
          <a:extLst>
            <a:ext uri="{FF2B5EF4-FFF2-40B4-BE49-F238E27FC236}">
              <a16:creationId xmlns:a16="http://schemas.microsoft.com/office/drawing/2014/main" id="{968526C6-5A60-45DF-9CAB-D97D76862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19" name="Text Box 7">
          <a:extLst>
            <a:ext uri="{FF2B5EF4-FFF2-40B4-BE49-F238E27FC236}">
              <a16:creationId xmlns:a16="http://schemas.microsoft.com/office/drawing/2014/main" id="{3FB4D4AD-8F5F-40C9-B898-CFAD6C4FBA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20" name="Text Box 7">
          <a:extLst>
            <a:ext uri="{FF2B5EF4-FFF2-40B4-BE49-F238E27FC236}">
              <a16:creationId xmlns:a16="http://schemas.microsoft.com/office/drawing/2014/main" id="{5B8D0D04-612B-4C38-BAD3-7C4B0DFE5A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21" name="Text Box 7">
          <a:extLst>
            <a:ext uri="{FF2B5EF4-FFF2-40B4-BE49-F238E27FC236}">
              <a16:creationId xmlns:a16="http://schemas.microsoft.com/office/drawing/2014/main" id="{9605C432-CE61-44D2-9135-2A0011ADBE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22" name="Text Box 7">
          <a:extLst>
            <a:ext uri="{FF2B5EF4-FFF2-40B4-BE49-F238E27FC236}">
              <a16:creationId xmlns:a16="http://schemas.microsoft.com/office/drawing/2014/main" id="{412FDC4E-A88E-47BD-84D6-4DE0EE979A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23" name="Text Box 7">
          <a:extLst>
            <a:ext uri="{FF2B5EF4-FFF2-40B4-BE49-F238E27FC236}">
              <a16:creationId xmlns:a16="http://schemas.microsoft.com/office/drawing/2014/main" id="{0924E583-A0EE-493E-94CF-0DF69081C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24" name="Text Box 7">
          <a:extLst>
            <a:ext uri="{FF2B5EF4-FFF2-40B4-BE49-F238E27FC236}">
              <a16:creationId xmlns:a16="http://schemas.microsoft.com/office/drawing/2014/main" id="{55A5B584-1F6D-492D-9928-74D998594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25" name="Text Box 7">
          <a:extLst>
            <a:ext uri="{FF2B5EF4-FFF2-40B4-BE49-F238E27FC236}">
              <a16:creationId xmlns:a16="http://schemas.microsoft.com/office/drawing/2014/main" id="{55BC6BFA-7492-496E-AD95-9E025B2AD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26" name="Text Box 7">
          <a:extLst>
            <a:ext uri="{FF2B5EF4-FFF2-40B4-BE49-F238E27FC236}">
              <a16:creationId xmlns:a16="http://schemas.microsoft.com/office/drawing/2014/main" id="{B9833BC3-06CB-4E5D-9648-FD4AC37075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27" name="Text Box 7">
          <a:extLst>
            <a:ext uri="{FF2B5EF4-FFF2-40B4-BE49-F238E27FC236}">
              <a16:creationId xmlns:a16="http://schemas.microsoft.com/office/drawing/2014/main" id="{737F3067-6670-44B2-9743-612E1AF11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28" name="Text Box 7">
          <a:extLst>
            <a:ext uri="{FF2B5EF4-FFF2-40B4-BE49-F238E27FC236}">
              <a16:creationId xmlns:a16="http://schemas.microsoft.com/office/drawing/2014/main" id="{23B131E5-52AA-4B0D-A820-C84D4198DA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29" name="Text Box 7">
          <a:extLst>
            <a:ext uri="{FF2B5EF4-FFF2-40B4-BE49-F238E27FC236}">
              <a16:creationId xmlns:a16="http://schemas.microsoft.com/office/drawing/2014/main" id="{526286CF-1179-4D4C-A89C-F97ECD319A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30" name="Text Box 7">
          <a:extLst>
            <a:ext uri="{FF2B5EF4-FFF2-40B4-BE49-F238E27FC236}">
              <a16:creationId xmlns:a16="http://schemas.microsoft.com/office/drawing/2014/main" id="{7728315A-1F4F-4202-AD9A-3624764CF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31" name="Text Box 7">
          <a:extLst>
            <a:ext uri="{FF2B5EF4-FFF2-40B4-BE49-F238E27FC236}">
              <a16:creationId xmlns:a16="http://schemas.microsoft.com/office/drawing/2014/main" id="{35685254-C2B5-429A-A943-559A62E27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32" name="Text Box 7">
          <a:extLst>
            <a:ext uri="{FF2B5EF4-FFF2-40B4-BE49-F238E27FC236}">
              <a16:creationId xmlns:a16="http://schemas.microsoft.com/office/drawing/2014/main" id="{864A59E8-3B38-41F2-9BFA-D5AFE0E7D0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33" name="Text Box 7">
          <a:extLst>
            <a:ext uri="{FF2B5EF4-FFF2-40B4-BE49-F238E27FC236}">
              <a16:creationId xmlns:a16="http://schemas.microsoft.com/office/drawing/2014/main" id="{BBC744A6-8663-42D7-AB56-815159F69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34" name="Text Box 7">
          <a:extLst>
            <a:ext uri="{FF2B5EF4-FFF2-40B4-BE49-F238E27FC236}">
              <a16:creationId xmlns:a16="http://schemas.microsoft.com/office/drawing/2014/main" id="{25495F20-DCCE-41C0-A60E-B2EDB0643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35" name="Text Box 7">
          <a:extLst>
            <a:ext uri="{FF2B5EF4-FFF2-40B4-BE49-F238E27FC236}">
              <a16:creationId xmlns:a16="http://schemas.microsoft.com/office/drawing/2014/main" id="{5608F4EA-A382-4873-967E-921179F65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36" name="Text Box 7">
          <a:extLst>
            <a:ext uri="{FF2B5EF4-FFF2-40B4-BE49-F238E27FC236}">
              <a16:creationId xmlns:a16="http://schemas.microsoft.com/office/drawing/2014/main" id="{784A3A10-E88D-48B7-864A-FFE616AE5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37" name="Text Box 7">
          <a:extLst>
            <a:ext uri="{FF2B5EF4-FFF2-40B4-BE49-F238E27FC236}">
              <a16:creationId xmlns:a16="http://schemas.microsoft.com/office/drawing/2014/main" id="{A72D9171-B1B1-41EE-8789-BFBA03C92D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38" name="Text Box 7">
          <a:extLst>
            <a:ext uri="{FF2B5EF4-FFF2-40B4-BE49-F238E27FC236}">
              <a16:creationId xmlns:a16="http://schemas.microsoft.com/office/drawing/2014/main" id="{B29E7E3D-30FD-4DE6-983E-31F20695AF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39" name="Text Box 7">
          <a:extLst>
            <a:ext uri="{FF2B5EF4-FFF2-40B4-BE49-F238E27FC236}">
              <a16:creationId xmlns:a16="http://schemas.microsoft.com/office/drawing/2014/main" id="{96410DB8-B65C-4AE1-B5F0-0B8F659C1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40" name="Text Box 7">
          <a:extLst>
            <a:ext uri="{FF2B5EF4-FFF2-40B4-BE49-F238E27FC236}">
              <a16:creationId xmlns:a16="http://schemas.microsoft.com/office/drawing/2014/main" id="{11CBAAA3-2787-47D0-A22D-A1D31C089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41" name="Text Box 7">
          <a:extLst>
            <a:ext uri="{FF2B5EF4-FFF2-40B4-BE49-F238E27FC236}">
              <a16:creationId xmlns:a16="http://schemas.microsoft.com/office/drawing/2014/main" id="{5E7C2E2C-F6FA-47A3-8F05-28B349969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42" name="Text Box 7">
          <a:extLst>
            <a:ext uri="{FF2B5EF4-FFF2-40B4-BE49-F238E27FC236}">
              <a16:creationId xmlns:a16="http://schemas.microsoft.com/office/drawing/2014/main" id="{0873E439-AA40-4E0E-AB02-AA77600C3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43" name="Text Box 7">
          <a:extLst>
            <a:ext uri="{FF2B5EF4-FFF2-40B4-BE49-F238E27FC236}">
              <a16:creationId xmlns:a16="http://schemas.microsoft.com/office/drawing/2014/main" id="{BAF0B62F-494B-47C4-94EA-542C629A2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44" name="Text Box 7">
          <a:extLst>
            <a:ext uri="{FF2B5EF4-FFF2-40B4-BE49-F238E27FC236}">
              <a16:creationId xmlns:a16="http://schemas.microsoft.com/office/drawing/2014/main" id="{724B4AE6-3CC1-4AC6-8123-B7211CBED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45" name="Text Box 7">
          <a:extLst>
            <a:ext uri="{FF2B5EF4-FFF2-40B4-BE49-F238E27FC236}">
              <a16:creationId xmlns:a16="http://schemas.microsoft.com/office/drawing/2014/main" id="{7CD79C19-162A-4D21-9900-9FB7B2BA37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46" name="Text Box 7">
          <a:extLst>
            <a:ext uri="{FF2B5EF4-FFF2-40B4-BE49-F238E27FC236}">
              <a16:creationId xmlns:a16="http://schemas.microsoft.com/office/drawing/2014/main" id="{160A6505-8941-4E2B-A0DA-23563E58D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47" name="Text Box 7">
          <a:extLst>
            <a:ext uri="{FF2B5EF4-FFF2-40B4-BE49-F238E27FC236}">
              <a16:creationId xmlns:a16="http://schemas.microsoft.com/office/drawing/2014/main" id="{9988ED54-49D3-46E6-B135-B48C6C3697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48" name="Text Box 7">
          <a:extLst>
            <a:ext uri="{FF2B5EF4-FFF2-40B4-BE49-F238E27FC236}">
              <a16:creationId xmlns:a16="http://schemas.microsoft.com/office/drawing/2014/main" id="{BC58946F-C07C-4F8E-97AA-9153CCA99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49" name="Text Box 7">
          <a:extLst>
            <a:ext uri="{FF2B5EF4-FFF2-40B4-BE49-F238E27FC236}">
              <a16:creationId xmlns:a16="http://schemas.microsoft.com/office/drawing/2014/main" id="{064ABC62-9EF9-4496-9E2F-F574740E7D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50" name="Text Box 7">
          <a:extLst>
            <a:ext uri="{FF2B5EF4-FFF2-40B4-BE49-F238E27FC236}">
              <a16:creationId xmlns:a16="http://schemas.microsoft.com/office/drawing/2014/main" id="{B0655D8F-8F2A-4F06-92AA-C189E3B8B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51" name="Text Box 7">
          <a:extLst>
            <a:ext uri="{FF2B5EF4-FFF2-40B4-BE49-F238E27FC236}">
              <a16:creationId xmlns:a16="http://schemas.microsoft.com/office/drawing/2014/main" id="{6F1D3B90-D988-43FE-9DB9-C97BE13A1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52" name="Text Box 7">
          <a:extLst>
            <a:ext uri="{FF2B5EF4-FFF2-40B4-BE49-F238E27FC236}">
              <a16:creationId xmlns:a16="http://schemas.microsoft.com/office/drawing/2014/main" id="{1412CF0D-9181-4D95-9541-E0FF34F17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53" name="Text Box 7">
          <a:extLst>
            <a:ext uri="{FF2B5EF4-FFF2-40B4-BE49-F238E27FC236}">
              <a16:creationId xmlns:a16="http://schemas.microsoft.com/office/drawing/2014/main" id="{38B2A8E5-2F86-4C3A-A215-0317AD6922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54" name="Text Box 7">
          <a:extLst>
            <a:ext uri="{FF2B5EF4-FFF2-40B4-BE49-F238E27FC236}">
              <a16:creationId xmlns:a16="http://schemas.microsoft.com/office/drawing/2014/main" id="{7AB3B488-EEC4-4E9C-8632-424F31F0B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55" name="Text Box 7">
          <a:extLst>
            <a:ext uri="{FF2B5EF4-FFF2-40B4-BE49-F238E27FC236}">
              <a16:creationId xmlns:a16="http://schemas.microsoft.com/office/drawing/2014/main" id="{7F39BCC8-0C8F-4552-9E7F-EF421AE7AA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56" name="Text Box 7">
          <a:extLst>
            <a:ext uri="{FF2B5EF4-FFF2-40B4-BE49-F238E27FC236}">
              <a16:creationId xmlns:a16="http://schemas.microsoft.com/office/drawing/2014/main" id="{0F79D1C6-1DFD-4CBC-9461-20D71CC56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57" name="Text Box 7">
          <a:extLst>
            <a:ext uri="{FF2B5EF4-FFF2-40B4-BE49-F238E27FC236}">
              <a16:creationId xmlns:a16="http://schemas.microsoft.com/office/drawing/2014/main" id="{8E0293B2-E1BB-4A53-9573-D0526A10D8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58" name="Text Box 7">
          <a:extLst>
            <a:ext uri="{FF2B5EF4-FFF2-40B4-BE49-F238E27FC236}">
              <a16:creationId xmlns:a16="http://schemas.microsoft.com/office/drawing/2014/main" id="{1648F87E-9BFE-4261-BFCA-6247B709E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59" name="Text Box 7">
          <a:extLst>
            <a:ext uri="{FF2B5EF4-FFF2-40B4-BE49-F238E27FC236}">
              <a16:creationId xmlns:a16="http://schemas.microsoft.com/office/drawing/2014/main" id="{002F2658-2E35-43FA-BE3B-4FF76AFD6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60" name="Text Box 7">
          <a:extLst>
            <a:ext uri="{FF2B5EF4-FFF2-40B4-BE49-F238E27FC236}">
              <a16:creationId xmlns:a16="http://schemas.microsoft.com/office/drawing/2014/main" id="{4F9B7F21-2B52-464F-8E34-E254DF36B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61" name="Text Box 7">
          <a:extLst>
            <a:ext uri="{FF2B5EF4-FFF2-40B4-BE49-F238E27FC236}">
              <a16:creationId xmlns:a16="http://schemas.microsoft.com/office/drawing/2014/main" id="{CCA2BF7F-68C8-41BF-B2AE-CB241F4797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62" name="Text Box 7">
          <a:extLst>
            <a:ext uri="{FF2B5EF4-FFF2-40B4-BE49-F238E27FC236}">
              <a16:creationId xmlns:a16="http://schemas.microsoft.com/office/drawing/2014/main" id="{7673327F-5F86-41ED-9F47-48ECF2A632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63" name="Text Box 7">
          <a:extLst>
            <a:ext uri="{FF2B5EF4-FFF2-40B4-BE49-F238E27FC236}">
              <a16:creationId xmlns:a16="http://schemas.microsoft.com/office/drawing/2014/main" id="{2B315378-D3D6-40E9-8710-7CAA4F4C5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64" name="Text Box 7">
          <a:extLst>
            <a:ext uri="{FF2B5EF4-FFF2-40B4-BE49-F238E27FC236}">
              <a16:creationId xmlns:a16="http://schemas.microsoft.com/office/drawing/2014/main" id="{54459130-EF66-4489-AC3A-761D8A74B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65" name="Text Box 7">
          <a:extLst>
            <a:ext uri="{FF2B5EF4-FFF2-40B4-BE49-F238E27FC236}">
              <a16:creationId xmlns:a16="http://schemas.microsoft.com/office/drawing/2014/main" id="{50D44C68-C4D0-4CFB-8F54-ADE0BAD8F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66" name="Text Box 7">
          <a:extLst>
            <a:ext uri="{FF2B5EF4-FFF2-40B4-BE49-F238E27FC236}">
              <a16:creationId xmlns:a16="http://schemas.microsoft.com/office/drawing/2014/main" id="{412FDF6F-25F9-4858-AF64-F2A98C23C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67" name="Text Box 7">
          <a:extLst>
            <a:ext uri="{FF2B5EF4-FFF2-40B4-BE49-F238E27FC236}">
              <a16:creationId xmlns:a16="http://schemas.microsoft.com/office/drawing/2014/main" id="{E17C1E5B-F8BC-46D4-86DF-EECB47E1CF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68" name="Text Box 7">
          <a:extLst>
            <a:ext uri="{FF2B5EF4-FFF2-40B4-BE49-F238E27FC236}">
              <a16:creationId xmlns:a16="http://schemas.microsoft.com/office/drawing/2014/main" id="{DDFEEACF-235A-40CD-A5D1-8598E949D6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69" name="Text Box 7">
          <a:extLst>
            <a:ext uri="{FF2B5EF4-FFF2-40B4-BE49-F238E27FC236}">
              <a16:creationId xmlns:a16="http://schemas.microsoft.com/office/drawing/2014/main" id="{06FE2C3F-BC01-4245-8E9F-47640744E0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70" name="Text Box 7">
          <a:extLst>
            <a:ext uri="{FF2B5EF4-FFF2-40B4-BE49-F238E27FC236}">
              <a16:creationId xmlns:a16="http://schemas.microsoft.com/office/drawing/2014/main" id="{25B635BF-969A-4E4C-A127-94B957788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71" name="Text Box 7">
          <a:extLst>
            <a:ext uri="{FF2B5EF4-FFF2-40B4-BE49-F238E27FC236}">
              <a16:creationId xmlns:a16="http://schemas.microsoft.com/office/drawing/2014/main" id="{563B6409-43A0-4ED6-A7F4-276C23464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72" name="Text Box 7">
          <a:extLst>
            <a:ext uri="{FF2B5EF4-FFF2-40B4-BE49-F238E27FC236}">
              <a16:creationId xmlns:a16="http://schemas.microsoft.com/office/drawing/2014/main" id="{DE7513D4-A015-47BD-A7F5-76B415EEED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73" name="Text Box 7">
          <a:extLst>
            <a:ext uri="{FF2B5EF4-FFF2-40B4-BE49-F238E27FC236}">
              <a16:creationId xmlns:a16="http://schemas.microsoft.com/office/drawing/2014/main" id="{E7CD546D-539B-461A-B07C-F057703D3C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74" name="Text Box 7">
          <a:extLst>
            <a:ext uri="{FF2B5EF4-FFF2-40B4-BE49-F238E27FC236}">
              <a16:creationId xmlns:a16="http://schemas.microsoft.com/office/drawing/2014/main" id="{85D5B87B-9018-4854-97DF-34E59F60F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75" name="Text Box 7">
          <a:extLst>
            <a:ext uri="{FF2B5EF4-FFF2-40B4-BE49-F238E27FC236}">
              <a16:creationId xmlns:a16="http://schemas.microsoft.com/office/drawing/2014/main" id="{77E6C25B-422D-412D-B8DC-7B5962D0E1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76" name="Text Box 7">
          <a:extLst>
            <a:ext uri="{FF2B5EF4-FFF2-40B4-BE49-F238E27FC236}">
              <a16:creationId xmlns:a16="http://schemas.microsoft.com/office/drawing/2014/main" id="{7FF29093-23D7-4409-950D-707FD6F42B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77" name="Text Box 7">
          <a:extLst>
            <a:ext uri="{FF2B5EF4-FFF2-40B4-BE49-F238E27FC236}">
              <a16:creationId xmlns:a16="http://schemas.microsoft.com/office/drawing/2014/main" id="{07C3A87A-AA45-4E46-8E29-6459A2153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78" name="Text Box 7">
          <a:extLst>
            <a:ext uri="{FF2B5EF4-FFF2-40B4-BE49-F238E27FC236}">
              <a16:creationId xmlns:a16="http://schemas.microsoft.com/office/drawing/2014/main" id="{6C6B1E59-A2B1-42F3-B1D1-9D52187F3B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79" name="Text Box 7">
          <a:extLst>
            <a:ext uri="{FF2B5EF4-FFF2-40B4-BE49-F238E27FC236}">
              <a16:creationId xmlns:a16="http://schemas.microsoft.com/office/drawing/2014/main" id="{00D1B5BF-EA8E-49EF-88A0-CBDC55FC4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80" name="Text Box 7">
          <a:extLst>
            <a:ext uri="{FF2B5EF4-FFF2-40B4-BE49-F238E27FC236}">
              <a16:creationId xmlns:a16="http://schemas.microsoft.com/office/drawing/2014/main" id="{FAD43E2C-68BC-4C25-8655-601692C19A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81" name="Text Box 7">
          <a:extLst>
            <a:ext uri="{FF2B5EF4-FFF2-40B4-BE49-F238E27FC236}">
              <a16:creationId xmlns:a16="http://schemas.microsoft.com/office/drawing/2014/main" id="{2C516342-C98F-426F-9132-34F3E6919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82" name="Text Box 7">
          <a:extLst>
            <a:ext uri="{FF2B5EF4-FFF2-40B4-BE49-F238E27FC236}">
              <a16:creationId xmlns:a16="http://schemas.microsoft.com/office/drawing/2014/main" id="{77313632-6825-4C20-99E3-4522D2CCC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83" name="Text Box 7">
          <a:extLst>
            <a:ext uri="{FF2B5EF4-FFF2-40B4-BE49-F238E27FC236}">
              <a16:creationId xmlns:a16="http://schemas.microsoft.com/office/drawing/2014/main" id="{72D4FEAD-D775-419D-97E6-4314D3312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84" name="Text Box 7">
          <a:extLst>
            <a:ext uri="{FF2B5EF4-FFF2-40B4-BE49-F238E27FC236}">
              <a16:creationId xmlns:a16="http://schemas.microsoft.com/office/drawing/2014/main" id="{1875190D-18D7-4999-B68F-AC89AA3CBD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85" name="Text Box 7">
          <a:extLst>
            <a:ext uri="{FF2B5EF4-FFF2-40B4-BE49-F238E27FC236}">
              <a16:creationId xmlns:a16="http://schemas.microsoft.com/office/drawing/2014/main" id="{A8B610B7-111A-4D43-9EC7-4AA57D1FD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86" name="Text Box 7">
          <a:extLst>
            <a:ext uri="{FF2B5EF4-FFF2-40B4-BE49-F238E27FC236}">
              <a16:creationId xmlns:a16="http://schemas.microsoft.com/office/drawing/2014/main" id="{4BAEDF88-F5D7-483F-8F13-24DE4335C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87" name="Text Box 7">
          <a:extLst>
            <a:ext uri="{FF2B5EF4-FFF2-40B4-BE49-F238E27FC236}">
              <a16:creationId xmlns:a16="http://schemas.microsoft.com/office/drawing/2014/main" id="{A53B1AB5-38EE-485C-BBE4-58F9231D1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88" name="Text Box 7">
          <a:extLst>
            <a:ext uri="{FF2B5EF4-FFF2-40B4-BE49-F238E27FC236}">
              <a16:creationId xmlns:a16="http://schemas.microsoft.com/office/drawing/2014/main" id="{09F34B46-E4E8-45EF-A305-BDB70B9EEF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89" name="Text Box 7">
          <a:extLst>
            <a:ext uri="{FF2B5EF4-FFF2-40B4-BE49-F238E27FC236}">
              <a16:creationId xmlns:a16="http://schemas.microsoft.com/office/drawing/2014/main" id="{B0D91474-03B4-4101-9A25-A0670493DA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90" name="Text Box 7">
          <a:extLst>
            <a:ext uri="{FF2B5EF4-FFF2-40B4-BE49-F238E27FC236}">
              <a16:creationId xmlns:a16="http://schemas.microsoft.com/office/drawing/2014/main" id="{15F02F31-167B-4811-80E9-CD71844BE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91" name="Text Box 7">
          <a:extLst>
            <a:ext uri="{FF2B5EF4-FFF2-40B4-BE49-F238E27FC236}">
              <a16:creationId xmlns:a16="http://schemas.microsoft.com/office/drawing/2014/main" id="{186323FF-D5C2-4A5D-B2D7-BFF7F4D654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92" name="Text Box 7">
          <a:extLst>
            <a:ext uri="{FF2B5EF4-FFF2-40B4-BE49-F238E27FC236}">
              <a16:creationId xmlns:a16="http://schemas.microsoft.com/office/drawing/2014/main" id="{86CC669A-FF50-43D4-8BEB-69FC29E17F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93" name="Text Box 7">
          <a:extLst>
            <a:ext uri="{FF2B5EF4-FFF2-40B4-BE49-F238E27FC236}">
              <a16:creationId xmlns:a16="http://schemas.microsoft.com/office/drawing/2014/main" id="{D505DF4A-AD8F-48D6-85B8-2781A2F6D2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94" name="Text Box 7">
          <a:extLst>
            <a:ext uri="{FF2B5EF4-FFF2-40B4-BE49-F238E27FC236}">
              <a16:creationId xmlns:a16="http://schemas.microsoft.com/office/drawing/2014/main" id="{DD144862-B175-4A01-994D-65B3CD16A2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95" name="Text Box 7">
          <a:extLst>
            <a:ext uri="{FF2B5EF4-FFF2-40B4-BE49-F238E27FC236}">
              <a16:creationId xmlns:a16="http://schemas.microsoft.com/office/drawing/2014/main" id="{249441CB-0E25-40EA-8882-0518824D6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96" name="Text Box 7">
          <a:extLst>
            <a:ext uri="{FF2B5EF4-FFF2-40B4-BE49-F238E27FC236}">
              <a16:creationId xmlns:a16="http://schemas.microsoft.com/office/drawing/2014/main" id="{41961ED9-8BCB-404A-8943-2BAD773616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97" name="Text Box 7">
          <a:extLst>
            <a:ext uri="{FF2B5EF4-FFF2-40B4-BE49-F238E27FC236}">
              <a16:creationId xmlns:a16="http://schemas.microsoft.com/office/drawing/2014/main" id="{8A5F387A-F0B2-49DD-9C42-44C4B4EAAA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98" name="Text Box 7">
          <a:extLst>
            <a:ext uri="{FF2B5EF4-FFF2-40B4-BE49-F238E27FC236}">
              <a16:creationId xmlns:a16="http://schemas.microsoft.com/office/drawing/2014/main" id="{CFD25F2F-41D3-424F-9DC4-55F9CAA9B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299" name="Text Box 7">
          <a:extLst>
            <a:ext uri="{FF2B5EF4-FFF2-40B4-BE49-F238E27FC236}">
              <a16:creationId xmlns:a16="http://schemas.microsoft.com/office/drawing/2014/main" id="{0DC70AE4-C7BD-4B21-BD1A-48B8C9EEBD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00" name="Text Box 7">
          <a:extLst>
            <a:ext uri="{FF2B5EF4-FFF2-40B4-BE49-F238E27FC236}">
              <a16:creationId xmlns:a16="http://schemas.microsoft.com/office/drawing/2014/main" id="{4A9EEB29-FEE7-42D8-A2FF-A8E6CA9C2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01" name="Text Box 7">
          <a:extLst>
            <a:ext uri="{FF2B5EF4-FFF2-40B4-BE49-F238E27FC236}">
              <a16:creationId xmlns:a16="http://schemas.microsoft.com/office/drawing/2014/main" id="{563543D8-D52E-484B-9F71-9C6B92B36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02" name="Text Box 7">
          <a:extLst>
            <a:ext uri="{FF2B5EF4-FFF2-40B4-BE49-F238E27FC236}">
              <a16:creationId xmlns:a16="http://schemas.microsoft.com/office/drawing/2014/main" id="{D34C6DED-6D2B-4C4D-BBEF-CFD6D02F0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03" name="Text Box 7">
          <a:extLst>
            <a:ext uri="{FF2B5EF4-FFF2-40B4-BE49-F238E27FC236}">
              <a16:creationId xmlns:a16="http://schemas.microsoft.com/office/drawing/2014/main" id="{C3034D8C-A1F3-4EDF-AADF-DCF969BED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04" name="Text Box 7">
          <a:extLst>
            <a:ext uri="{FF2B5EF4-FFF2-40B4-BE49-F238E27FC236}">
              <a16:creationId xmlns:a16="http://schemas.microsoft.com/office/drawing/2014/main" id="{D92A8548-66AB-4E59-9FBB-4412992A3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05" name="Text Box 7">
          <a:extLst>
            <a:ext uri="{FF2B5EF4-FFF2-40B4-BE49-F238E27FC236}">
              <a16:creationId xmlns:a16="http://schemas.microsoft.com/office/drawing/2014/main" id="{F2A3F5ED-952C-47FE-B4A7-DFD97E9913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06" name="Text Box 7">
          <a:extLst>
            <a:ext uri="{FF2B5EF4-FFF2-40B4-BE49-F238E27FC236}">
              <a16:creationId xmlns:a16="http://schemas.microsoft.com/office/drawing/2014/main" id="{3EB050EB-F2AB-4822-BE3B-E663D5B76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07" name="Text Box 7">
          <a:extLst>
            <a:ext uri="{FF2B5EF4-FFF2-40B4-BE49-F238E27FC236}">
              <a16:creationId xmlns:a16="http://schemas.microsoft.com/office/drawing/2014/main" id="{6665A15A-AB30-4325-871A-8F26685559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08" name="Text Box 7">
          <a:extLst>
            <a:ext uri="{FF2B5EF4-FFF2-40B4-BE49-F238E27FC236}">
              <a16:creationId xmlns:a16="http://schemas.microsoft.com/office/drawing/2014/main" id="{12168FC2-0C61-4F9C-91F1-16A568C92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09" name="Text Box 7">
          <a:extLst>
            <a:ext uri="{FF2B5EF4-FFF2-40B4-BE49-F238E27FC236}">
              <a16:creationId xmlns:a16="http://schemas.microsoft.com/office/drawing/2014/main" id="{E1E81477-9147-4FA5-BC20-39DAAA0E8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10" name="Text Box 7">
          <a:extLst>
            <a:ext uri="{FF2B5EF4-FFF2-40B4-BE49-F238E27FC236}">
              <a16:creationId xmlns:a16="http://schemas.microsoft.com/office/drawing/2014/main" id="{323025C9-BAB1-4081-AF02-235B34BE9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11" name="Text Box 7">
          <a:extLst>
            <a:ext uri="{FF2B5EF4-FFF2-40B4-BE49-F238E27FC236}">
              <a16:creationId xmlns:a16="http://schemas.microsoft.com/office/drawing/2014/main" id="{0A6C91A0-64EA-4381-94D7-4FEC0E66A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12" name="Text Box 7">
          <a:extLst>
            <a:ext uri="{FF2B5EF4-FFF2-40B4-BE49-F238E27FC236}">
              <a16:creationId xmlns:a16="http://schemas.microsoft.com/office/drawing/2014/main" id="{68AF09C3-10D2-452A-8334-A27B300A5F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13" name="Text Box 7">
          <a:extLst>
            <a:ext uri="{FF2B5EF4-FFF2-40B4-BE49-F238E27FC236}">
              <a16:creationId xmlns:a16="http://schemas.microsoft.com/office/drawing/2014/main" id="{EEA96F74-7259-48CA-89CA-859C9A970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14" name="Text Box 7">
          <a:extLst>
            <a:ext uri="{FF2B5EF4-FFF2-40B4-BE49-F238E27FC236}">
              <a16:creationId xmlns:a16="http://schemas.microsoft.com/office/drawing/2014/main" id="{80E476F2-A8F0-4572-AAEB-E1A17750A7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15" name="Text Box 7">
          <a:extLst>
            <a:ext uri="{FF2B5EF4-FFF2-40B4-BE49-F238E27FC236}">
              <a16:creationId xmlns:a16="http://schemas.microsoft.com/office/drawing/2014/main" id="{B1CCC861-BC49-42F9-82EF-1B0CA663E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16" name="Text Box 7">
          <a:extLst>
            <a:ext uri="{FF2B5EF4-FFF2-40B4-BE49-F238E27FC236}">
              <a16:creationId xmlns:a16="http://schemas.microsoft.com/office/drawing/2014/main" id="{DC702521-12C4-49BD-AC0C-9465DCBE7E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17" name="Text Box 7">
          <a:extLst>
            <a:ext uri="{FF2B5EF4-FFF2-40B4-BE49-F238E27FC236}">
              <a16:creationId xmlns:a16="http://schemas.microsoft.com/office/drawing/2014/main" id="{E91B94F3-113E-437C-A408-8E1C0B4845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18" name="Text Box 7">
          <a:extLst>
            <a:ext uri="{FF2B5EF4-FFF2-40B4-BE49-F238E27FC236}">
              <a16:creationId xmlns:a16="http://schemas.microsoft.com/office/drawing/2014/main" id="{1DB89338-03E4-49AC-875F-7199919A1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19" name="Text Box 7">
          <a:extLst>
            <a:ext uri="{FF2B5EF4-FFF2-40B4-BE49-F238E27FC236}">
              <a16:creationId xmlns:a16="http://schemas.microsoft.com/office/drawing/2014/main" id="{CF68DE70-2959-41BD-A8CC-B2EEEFF6F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20" name="Text Box 7">
          <a:extLst>
            <a:ext uri="{FF2B5EF4-FFF2-40B4-BE49-F238E27FC236}">
              <a16:creationId xmlns:a16="http://schemas.microsoft.com/office/drawing/2014/main" id="{29C716FF-C95C-4002-874D-E020515065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21" name="Text Box 7">
          <a:extLst>
            <a:ext uri="{FF2B5EF4-FFF2-40B4-BE49-F238E27FC236}">
              <a16:creationId xmlns:a16="http://schemas.microsoft.com/office/drawing/2014/main" id="{89F27121-FED9-4ABD-8F69-2792E7C5C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22" name="Text Box 7">
          <a:extLst>
            <a:ext uri="{FF2B5EF4-FFF2-40B4-BE49-F238E27FC236}">
              <a16:creationId xmlns:a16="http://schemas.microsoft.com/office/drawing/2014/main" id="{05F4BCA6-BD45-4CB3-B85E-B0825B36A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23" name="Text Box 7">
          <a:extLst>
            <a:ext uri="{FF2B5EF4-FFF2-40B4-BE49-F238E27FC236}">
              <a16:creationId xmlns:a16="http://schemas.microsoft.com/office/drawing/2014/main" id="{3D18D350-742E-4768-87C2-70B2AEB38E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24" name="Text Box 7">
          <a:extLst>
            <a:ext uri="{FF2B5EF4-FFF2-40B4-BE49-F238E27FC236}">
              <a16:creationId xmlns:a16="http://schemas.microsoft.com/office/drawing/2014/main" id="{B7E34494-D65D-4B0E-B681-74DE005C88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25" name="Text Box 7">
          <a:extLst>
            <a:ext uri="{FF2B5EF4-FFF2-40B4-BE49-F238E27FC236}">
              <a16:creationId xmlns:a16="http://schemas.microsoft.com/office/drawing/2014/main" id="{E920CBB3-A6CE-4198-904E-768F1C068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26" name="Text Box 7">
          <a:extLst>
            <a:ext uri="{FF2B5EF4-FFF2-40B4-BE49-F238E27FC236}">
              <a16:creationId xmlns:a16="http://schemas.microsoft.com/office/drawing/2014/main" id="{AA58B5EB-9DC6-4C61-8397-87843D213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27" name="Text Box 7">
          <a:extLst>
            <a:ext uri="{FF2B5EF4-FFF2-40B4-BE49-F238E27FC236}">
              <a16:creationId xmlns:a16="http://schemas.microsoft.com/office/drawing/2014/main" id="{E987CFA8-05FF-4107-9C6C-4E763AE2E4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28" name="Text Box 7">
          <a:extLst>
            <a:ext uri="{FF2B5EF4-FFF2-40B4-BE49-F238E27FC236}">
              <a16:creationId xmlns:a16="http://schemas.microsoft.com/office/drawing/2014/main" id="{9CE258D3-DFBE-41B2-B73B-EEE7A72764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29" name="Text Box 7">
          <a:extLst>
            <a:ext uri="{FF2B5EF4-FFF2-40B4-BE49-F238E27FC236}">
              <a16:creationId xmlns:a16="http://schemas.microsoft.com/office/drawing/2014/main" id="{B56DADC6-9F62-4CC6-BD6A-3536A7A2D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30" name="Text Box 7">
          <a:extLst>
            <a:ext uri="{FF2B5EF4-FFF2-40B4-BE49-F238E27FC236}">
              <a16:creationId xmlns:a16="http://schemas.microsoft.com/office/drawing/2014/main" id="{43533F1F-C0A8-45E3-9960-CE181E5BB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31" name="Text Box 7">
          <a:extLst>
            <a:ext uri="{FF2B5EF4-FFF2-40B4-BE49-F238E27FC236}">
              <a16:creationId xmlns:a16="http://schemas.microsoft.com/office/drawing/2014/main" id="{FC9635B9-1624-4508-A312-09925F631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32" name="Text Box 7">
          <a:extLst>
            <a:ext uri="{FF2B5EF4-FFF2-40B4-BE49-F238E27FC236}">
              <a16:creationId xmlns:a16="http://schemas.microsoft.com/office/drawing/2014/main" id="{022CAB78-0E4B-4A65-B81D-526F98CFE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33" name="Text Box 7">
          <a:extLst>
            <a:ext uri="{FF2B5EF4-FFF2-40B4-BE49-F238E27FC236}">
              <a16:creationId xmlns:a16="http://schemas.microsoft.com/office/drawing/2014/main" id="{9AA199B3-7ABC-4E92-B347-089E74A57D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34" name="Text Box 7">
          <a:extLst>
            <a:ext uri="{FF2B5EF4-FFF2-40B4-BE49-F238E27FC236}">
              <a16:creationId xmlns:a16="http://schemas.microsoft.com/office/drawing/2014/main" id="{70EE6D0C-88A7-4D65-B993-0FCB72AF83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35" name="Text Box 7">
          <a:extLst>
            <a:ext uri="{FF2B5EF4-FFF2-40B4-BE49-F238E27FC236}">
              <a16:creationId xmlns:a16="http://schemas.microsoft.com/office/drawing/2014/main" id="{4759255E-AEB8-422E-8BD4-39BDB5707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36" name="Text Box 7">
          <a:extLst>
            <a:ext uri="{FF2B5EF4-FFF2-40B4-BE49-F238E27FC236}">
              <a16:creationId xmlns:a16="http://schemas.microsoft.com/office/drawing/2014/main" id="{DD6996F7-C34B-4D2E-9F96-FFB147CF3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37" name="Text Box 7">
          <a:extLst>
            <a:ext uri="{FF2B5EF4-FFF2-40B4-BE49-F238E27FC236}">
              <a16:creationId xmlns:a16="http://schemas.microsoft.com/office/drawing/2014/main" id="{02E7CA89-AC62-42E8-A553-EE8B77F5D6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38" name="Text Box 7">
          <a:extLst>
            <a:ext uri="{FF2B5EF4-FFF2-40B4-BE49-F238E27FC236}">
              <a16:creationId xmlns:a16="http://schemas.microsoft.com/office/drawing/2014/main" id="{36464E28-20DB-46F1-84C0-FBAD3362DD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39" name="Text Box 7">
          <a:extLst>
            <a:ext uri="{FF2B5EF4-FFF2-40B4-BE49-F238E27FC236}">
              <a16:creationId xmlns:a16="http://schemas.microsoft.com/office/drawing/2014/main" id="{31985C8D-ACD9-4857-A777-6D9C8590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40" name="Text Box 7">
          <a:extLst>
            <a:ext uri="{FF2B5EF4-FFF2-40B4-BE49-F238E27FC236}">
              <a16:creationId xmlns:a16="http://schemas.microsoft.com/office/drawing/2014/main" id="{F92D2C01-5FD2-4D55-B9A7-411D2B19B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41" name="Text Box 7">
          <a:extLst>
            <a:ext uri="{FF2B5EF4-FFF2-40B4-BE49-F238E27FC236}">
              <a16:creationId xmlns:a16="http://schemas.microsoft.com/office/drawing/2014/main" id="{8C576C06-6632-4D70-B7C6-21B38C78B1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42" name="Text Box 7">
          <a:extLst>
            <a:ext uri="{FF2B5EF4-FFF2-40B4-BE49-F238E27FC236}">
              <a16:creationId xmlns:a16="http://schemas.microsoft.com/office/drawing/2014/main" id="{7438FB81-295F-4172-9BCE-89E222924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43" name="Text Box 7">
          <a:extLst>
            <a:ext uri="{FF2B5EF4-FFF2-40B4-BE49-F238E27FC236}">
              <a16:creationId xmlns:a16="http://schemas.microsoft.com/office/drawing/2014/main" id="{8B1B23D7-076A-4996-87DB-25F3987EC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44" name="Text Box 7">
          <a:extLst>
            <a:ext uri="{FF2B5EF4-FFF2-40B4-BE49-F238E27FC236}">
              <a16:creationId xmlns:a16="http://schemas.microsoft.com/office/drawing/2014/main" id="{4B481835-93B0-46B5-9447-61049DA6B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45" name="Text Box 7">
          <a:extLst>
            <a:ext uri="{FF2B5EF4-FFF2-40B4-BE49-F238E27FC236}">
              <a16:creationId xmlns:a16="http://schemas.microsoft.com/office/drawing/2014/main" id="{F8461509-587C-499A-8EDF-C419209FD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46" name="Text Box 7">
          <a:extLst>
            <a:ext uri="{FF2B5EF4-FFF2-40B4-BE49-F238E27FC236}">
              <a16:creationId xmlns:a16="http://schemas.microsoft.com/office/drawing/2014/main" id="{D85036E6-15C5-4F2D-9EDD-FCF78B55D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47" name="Text Box 7">
          <a:extLst>
            <a:ext uri="{FF2B5EF4-FFF2-40B4-BE49-F238E27FC236}">
              <a16:creationId xmlns:a16="http://schemas.microsoft.com/office/drawing/2014/main" id="{CCAD3487-4F02-45FE-99E9-7CBFA77147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48" name="Text Box 7">
          <a:extLst>
            <a:ext uri="{FF2B5EF4-FFF2-40B4-BE49-F238E27FC236}">
              <a16:creationId xmlns:a16="http://schemas.microsoft.com/office/drawing/2014/main" id="{810D3DE1-D938-4EFC-B599-A8EC87644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49" name="Text Box 7">
          <a:extLst>
            <a:ext uri="{FF2B5EF4-FFF2-40B4-BE49-F238E27FC236}">
              <a16:creationId xmlns:a16="http://schemas.microsoft.com/office/drawing/2014/main" id="{91932557-8484-4E53-8A50-DA91955CC1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50" name="Text Box 7">
          <a:extLst>
            <a:ext uri="{FF2B5EF4-FFF2-40B4-BE49-F238E27FC236}">
              <a16:creationId xmlns:a16="http://schemas.microsoft.com/office/drawing/2014/main" id="{4DC579C4-41E7-4336-9197-47B1861B6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51" name="Text Box 7">
          <a:extLst>
            <a:ext uri="{FF2B5EF4-FFF2-40B4-BE49-F238E27FC236}">
              <a16:creationId xmlns:a16="http://schemas.microsoft.com/office/drawing/2014/main" id="{23E420B5-081D-4F83-AB2B-3EC43EE1B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52" name="Text Box 7">
          <a:extLst>
            <a:ext uri="{FF2B5EF4-FFF2-40B4-BE49-F238E27FC236}">
              <a16:creationId xmlns:a16="http://schemas.microsoft.com/office/drawing/2014/main" id="{74DB541F-A36F-4A66-9E09-162601308D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53" name="Text Box 7">
          <a:extLst>
            <a:ext uri="{FF2B5EF4-FFF2-40B4-BE49-F238E27FC236}">
              <a16:creationId xmlns:a16="http://schemas.microsoft.com/office/drawing/2014/main" id="{1CCE29B6-7CB0-40A3-9A2D-AAD9D1F59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54" name="Text Box 7">
          <a:extLst>
            <a:ext uri="{FF2B5EF4-FFF2-40B4-BE49-F238E27FC236}">
              <a16:creationId xmlns:a16="http://schemas.microsoft.com/office/drawing/2014/main" id="{C1119288-B690-4EC5-BBF0-94C74EDA31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55" name="Text Box 7">
          <a:extLst>
            <a:ext uri="{FF2B5EF4-FFF2-40B4-BE49-F238E27FC236}">
              <a16:creationId xmlns:a16="http://schemas.microsoft.com/office/drawing/2014/main" id="{AB0364A9-10EE-42AF-9E8D-A21A3E1EF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56" name="Text Box 7">
          <a:extLst>
            <a:ext uri="{FF2B5EF4-FFF2-40B4-BE49-F238E27FC236}">
              <a16:creationId xmlns:a16="http://schemas.microsoft.com/office/drawing/2014/main" id="{2BAF8C36-1162-4974-BC8C-045162233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57" name="Text Box 7">
          <a:extLst>
            <a:ext uri="{FF2B5EF4-FFF2-40B4-BE49-F238E27FC236}">
              <a16:creationId xmlns:a16="http://schemas.microsoft.com/office/drawing/2014/main" id="{E025C25D-310B-4D86-B011-3A006D9A2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58" name="Text Box 7">
          <a:extLst>
            <a:ext uri="{FF2B5EF4-FFF2-40B4-BE49-F238E27FC236}">
              <a16:creationId xmlns:a16="http://schemas.microsoft.com/office/drawing/2014/main" id="{68365C9E-6628-4FD2-A0FD-C9EBD3B75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59" name="Text Box 7">
          <a:extLst>
            <a:ext uri="{FF2B5EF4-FFF2-40B4-BE49-F238E27FC236}">
              <a16:creationId xmlns:a16="http://schemas.microsoft.com/office/drawing/2014/main" id="{EB71644E-C50F-45AE-9AEE-D0BC2A540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60" name="Text Box 7">
          <a:extLst>
            <a:ext uri="{FF2B5EF4-FFF2-40B4-BE49-F238E27FC236}">
              <a16:creationId xmlns:a16="http://schemas.microsoft.com/office/drawing/2014/main" id="{246B1F53-7867-4EE9-9949-D41AAB75C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61" name="Text Box 7">
          <a:extLst>
            <a:ext uri="{FF2B5EF4-FFF2-40B4-BE49-F238E27FC236}">
              <a16:creationId xmlns:a16="http://schemas.microsoft.com/office/drawing/2014/main" id="{80013D3E-B18C-4A14-BE1F-C9A6521C2D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62" name="Text Box 7">
          <a:extLst>
            <a:ext uri="{FF2B5EF4-FFF2-40B4-BE49-F238E27FC236}">
              <a16:creationId xmlns:a16="http://schemas.microsoft.com/office/drawing/2014/main" id="{EF7A7AAF-CA75-4063-879E-6CD3CBA29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63" name="Text Box 7">
          <a:extLst>
            <a:ext uri="{FF2B5EF4-FFF2-40B4-BE49-F238E27FC236}">
              <a16:creationId xmlns:a16="http://schemas.microsoft.com/office/drawing/2014/main" id="{530B7460-B21D-4AE4-B71B-615A68147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64" name="Text Box 7">
          <a:extLst>
            <a:ext uri="{FF2B5EF4-FFF2-40B4-BE49-F238E27FC236}">
              <a16:creationId xmlns:a16="http://schemas.microsoft.com/office/drawing/2014/main" id="{206AB55A-D001-40A2-9D21-EE83857A58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65" name="Text Box 7">
          <a:extLst>
            <a:ext uri="{FF2B5EF4-FFF2-40B4-BE49-F238E27FC236}">
              <a16:creationId xmlns:a16="http://schemas.microsoft.com/office/drawing/2014/main" id="{F6E2AA79-133F-4F94-9BBE-2D5C01549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66" name="Text Box 7">
          <a:extLst>
            <a:ext uri="{FF2B5EF4-FFF2-40B4-BE49-F238E27FC236}">
              <a16:creationId xmlns:a16="http://schemas.microsoft.com/office/drawing/2014/main" id="{F1984FAA-837F-4F25-A329-BE0BE2204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67" name="Text Box 7">
          <a:extLst>
            <a:ext uri="{FF2B5EF4-FFF2-40B4-BE49-F238E27FC236}">
              <a16:creationId xmlns:a16="http://schemas.microsoft.com/office/drawing/2014/main" id="{7385B377-FDDA-45AA-A5D4-2F996B620A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68" name="Text Box 7">
          <a:extLst>
            <a:ext uri="{FF2B5EF4-FFF2-40B4-BE49-F238E27FC236}">
              <a16:creationId xmlns:a16="http://schemas.microsoft.com/office/drawing/2014/main" id="{E5780448-6F22-4798-97A1-3F089438D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69" name="Text Box 7">
          <a:extLst>
            <a:ext uri="{FF2B5EF4-FFF2-40B4-BE49-F238E27FC236}">
              <a16:creationId xmlns:a16="http://schemas.microsoft.com/office/drawing/2014/main" id="{28CC0EEE-599A-4571-AB0F-E6C498E8C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70" name="Text Box 7">
          <a:extLst>
            <a:ext uri="{FF2B5EF4-FFF2-40B4-BE49-F238E27FC236}">
              <a16:creationId xmlns:a16="http://schemas.microsoft.com/office/drawing/2014/main" id="{53F49279-94A0-473E-944A-621CF22A71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71" name="Text Box 7">
          <a:extLst>
            <a:ext uri="{FF2B5EF4-FFF2-40B4-BE49-F238E27FC236}">
              <a16:creationId xmlns:a16="http://schemas.microsoft.com/office/drawing/2014/main" id="{565C8C3D-8240-40F9-B127-624CBDC3D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72" name="Text Box 7">
          <a:extLst>
            <a:ext uri="{FF2B5EF4-FFF2-40B4-BE49-F238E27FC236}">
              <a16:creationId xmlns:a16="http://schemas.microsoft.com/office/drawing/2014/main" id="{308CFB10-751E-4CAE-BC9B-21A5DBAEAD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73" name="Text Box 7">
          <a:extLst>
            <a:ext uri="{FF2B5EF4-FFF2-40B4-BE49-F238E27FC236}">
              <a16:creationId xmlns:a16="http://schemas.microsoft.com/office/drawing/2014/main" id="{3FA178BB-B0A4-4B55-A920-67E587B05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74" name="Text Box 7">
          <a:extLst>
            <a:ext uri="{FF2B5EF4-FFF2-40B4-BE49-F238E27FC236}">
              <a16:creationId xmlns:a16="http://schemas.microsoft.com/office/drawing/2014/main" id="{F429F818-97D2-4E20-A0FF-F6171777F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75" name="Text Box 7">
          <a:extLst>
            <a:ext uri="{FF2B5EF4-FFF2-40B4-BE49-F238E27FC236}">
              <a16:creationId xmlns:a16="http://schemas.microsoft.com/office/drawing/2014/main" id="{7336E41F-9529-4366-A52E-CD9FB00960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76" name="Text Box 7">
          <a:extLst>
            <a:ext uri="{FF2B5EF4-FFF2-40B4-BE49-F238E27FC236}">
              <a16:creationId xmlns:a16="http://schemas.microsoft.com/office/drawing/2014/main" id="{6BAF405A-1082-4E7A-B2FB-ABBA8808A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77" name="Text Box 7">
          <a:extLst>
            <a:ext uri="{FF2B5EF4-FFF2-40B4-BE49-F238E27FC236}">
              <a16:creationId xmlns:a16="http://schemas.microsoft.com/office/drawing/2014/main" id="{8FE25D06-1CB6-404D-8CFC-E0FAF4D65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78" name="Text Box 7">
          <a:extLst>
            <a:ext uri="{FF2B5EF4-FFF2-40B4-BE49-F238E27FC236}">
              <a16:creationId xmlns:a16="http://schemas.microsoft.com/office/drawing/2014/main" id="{023241AD-7835-47A7-8047-172BFB02C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79" name="Text Box 7">
          <a:extLst>
            <a:ext uri="{FF2B5EF4-FFF2-40B4-BE49-F238E27FC236}">
              <a16:creationId xmlns:a16="http://schemas.microsoft.com/office/drawing/2014/main" id="{2B2437E9-8E9E-4A06-B895-FE80499C6B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80" name="Text Box 7">
          <a:extLst>
            <a:ext uri="{FF2B5EF4-FFF2-40B4-BE49-F238E27FC236}">
              <a16:creationId xmlns:a16="http://schemas.microsoft.com/office/drawing/2014/main" id="{839B9539-EA27-456A-BB64-F6D7896F1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81" name="Text Box 7">
          <a:extLst>
            <a:ext uri="{FF2B5EF4-FFF2-40B4-BE49-F238E27FC236}">
              <a16:creationId xmlns:a16="http://schemas.microsoft.com/office/drawing/2014/main" id="{B925B638-36C7-4587-AAAF-803F686A4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82" name="Text Box 7">
          <a:extLst>
            <a:ext uri="{FF2B5EF4-FFF2-40B4-BE49-F238E27FC236}">
              <a16:creationId xmlns:a16="http://schemas.microsoft.com/office/drawing/2014/main" id="{C5DE55DF-CDAB-4A12-B842-099C938A5D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83" name="Text Box 7">
          <a:extLst>
            <a:ext uri="{FF2B5EF4-FFF2-40B4-BE49-F238E27FC236}">
              <a16:creationId xmlns:a16="http://schemas.microsoft.com/office/drawing/2014/main" id="{F9C9C324-D382-4E5D-8300-0D88CE399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84" name="Text Box 7">
          <a:extLst>
            <a:ext uri="{FF2B5EF4-FFF2-40B4-BE49-F238E27FC236}">
              <a16:creationId xmlns:a16="http://schemas.microsoft.com/office/drawing/2014/main" id="{D9D6A0B3-6418-48EB-9AAB-DC0DE9A48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85" name="Text Box 7">
          <a:extLst>
            <a:ext uri="{FF2B5EF4-FFF2-40B4-BE49-F238E27FC236}">
              <a16:creationId xmlns:a16="http://schemas.microsoft.com/office/drawing/2014/main" id="{E122C81B-AD1E-48D9-A91C-AFB622B6C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86" name="Text Box 7">
          <a:extLst>
            <a:ext uri="{FF2B5EF4-FFF2-40B4-BE49-F238E27FC236}">
              <a16:creationId xmlns:a16="http://schemas.microsoft.com/office/drawing/2014/main" id="{CEC22516-2363-43A9-9027-01BE89541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87" name="Text Box 7">
          <a:extLst>
            <a:ext uri="{FF2B5EF4-FFF2-40B4-BE49-F238E27FC236}">
              <a16:creationId xmlns:a16="http://schemas.microsoft.com/office/drawing/2014/main" id="{A2FEE1FD-E755-42D0-B19A-AC94FAA8F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88" name="Text Box 7">
          <a:extLst>
            <a:ext uri="{FF2B5EF4-FFF2-40B4-BE49-F238E27FC236}">
              <a16:creationId xmlns:a16="http://schemas.microsoft.com/office/drawing/2014/main" id="{3B34D272-7C5A-43A4-B538-2E46F636A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89" name="Text Box 7">
          <a:extLst>
            <a:ext uri="{FF2B5EF4-FFF2-40B4-BE49-F238E27FC236}">
              <a16:creationId xmlns:a16="http://schemas.microsoft.com/office/drawing/2014/main" id="{02BE4B53-36D9-453A-9DAE-2766389B8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90" name="Text Box 7">
          <a:extLst>
            <a:ext uri="{FF2B5EF4-FFF2-40B4-BE49-F238E27FC236}">
              <a16:creationId xmlns:a16="http://schemas.microsoft.com/office/drawing/2014/main" id="{FF17A412-5787-4D3A-BBD8-D2A20EC96E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91" name="Text Box 7">
          <a:extLst>
            <a:ext uri="{FF2B5EF4-FFF2-40B4-BE49-F238E27FC236}">
              <a16:creationId xmlns:a16="http://schemas.microsoft.com/office/drawing/2014/main" id="{4DA82BFF-1016-42CB-A592-3D6802402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92" name="Text Box 7">
          <a:extLst>
            <a:ext uri="{FF2B5EF4-FFF2-40B4-BE49-F238E27FC236}">
              <a16:creationId xmlns:a16="http://schemas.microsoft.com/office/drawing/2014/main" id="{E83E2C9C-8A56-4F8E-87D4-6F1B444D0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93" name="Text Box 7">
          <a:extLst>
            <a:ext uri="{FF2B5EF4-FFF2-40B4-BE49-F238E27FC236}">
              <a16:creationId xmlns:a16="http://schemas.microsoft.com/office/drawing/2014/main" id="{E7A7F889-76A4-4030-90BA-F808865A8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94" name="Text Box 7">
          <a:extLst>
            <a:ext uri="{FF2B5EF4-FFF2-40B4-BE49-F238E27FC236}">
              <a16:creationId xmlns:a16="http://schemas.microsoft.com/office/drawing/2014/main" id="{D3ACD6CA-F05D-48E6-9824-A985EC85F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95" name="Text Box 7">
          <a:extLst>
            <a:ext uri="{FF2B5EF4-FFF2-40B4-BE49-F238E27FC236}">
              <a16:creationId xmlns:a16="http://schemas.microsoft.com/office/drawing/2014/main" id="{19F9B037-9BE0-47CB-9CD3-470BF12995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96" name="Text Box 7">
          <a:extLst>
            <a:ext uri="{FF2B5EF4-FFF2-40B4-BE49-F238E27FC236}">
              <a16:creationId xmlns:a16="http://schemas.microsoft.com/office/drawing/2014/main" id="{F7821005-D148-495C-8746-7F0E65867B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97" name="Text Box 7">
          <a:extLst>
            <a:ext uri="{FF2B5EF4-FFF2-40B4-BE49-F238E27FC236}">
              <a16:creationId xmlns:a16="http://schemas.microsoft.com/office/drawing/2014/main" id="{BDC6E811-1116-40F1-A204-0E54DF0C1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98" name="Text Box 7">
          <a:extLst>
            <a:ext uri="{FF2B5EF4-FFF2-40B4-BE49-F238E27FC236}">
              <a16:creationId xmlns:a16="http://schemas.microsoft.com/office/drawing/2014/main" id="{6B6773A7-2E6B-4093-9F6F-2AD90ADB58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399" name="Text Box 7">
          <a:extLst>
            <a:ext uri="{FF2B5EF4-FFF2-40B4-BE49-F238E27FC236}">
              <a16:creationId xmlns:a16="http://schemas.microsoft.com/office/drawing/2014/main" id="{3C62E785-F070-4DB7-8559-F8B2886B83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00" name="Text Box 7">
          <a:extLst>
            <a:ext uri="{FF2B5EF4-FFF2-40B4-BE49-F238E27FC236}">
              <a16:creationId xmlns:a16="http://schemas.microsoft.com/office/drawing/2014/main" id="{01DEA17F-C2DA-4551-B6DC-71E8DCF52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01" name="Text Box 7">
          <a:extLst>
            <a:ext uri="{FF2B5EF4-FFF2-40B4-BE49-F238E27FC236}">
              <a16:creationId xmlns:a16="http://schemas.microsoft.com/office/drawing/2014/main" id="{D033F1F2-873A-44B4-B6A9-A01812FC1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02" name="Text Box 7">
          <a:extLst>
            <a:ext uri="{FF2B5EF4-FFF2-40B4-BE49-F238E27FC236}">
              <a16:creationId xmlns:a16="http://schemas.microsoft.com/office/drawing/2014/main" id="{597C480C-1113-4700-914C-C2477C615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03" name="Text Box 7">
          <a:extLst>
            <a:ext uri="{FF2B5EF4-FFF2-40B4-BE49-F238E27FC236}">
              <a16:creationId xmlns:a16="http://schemas.microsoft.com/office/drawing/2014/main" id="{79D5504E-FE9A-432F-86F3-4473B566ED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04" name="Text Box 7">
          <a:extLst>
            <a:ext uri="{FF2B5EF4-FFF2-40B4-BE49-F238E27FC236}">
              <a16:creationId xmlns:a16="http://schemas.microsoft.com/office/drawing/2014/main" id="{B9EAE76B-F0D1-4AB5-82A5-B09555647B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05" name="Text Box 7">
          <a:extLst>
            <a:ext uri="{FF2B5EF4-FFF2-40B4-BE49-F238E27FC236}">
              <a16:creationId xmlns:a16="http://schemas.microsoft.com/office/drawing/2014/main" id="{D0184A3B-C1FC-4031-9E48-6EEBBE4192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06" name="Text Box 7">
          <a:extLst>
            <a:ext uri="{FF2B5EF4-FFF2-40B4-BE49-F238E27FC236}">
              <a16:creationId xmlns:a16="http://schemas.microsoft.com/office/drawing/2014/main" id="{66CD5614-CB80-4ADD-B590-5D0A62E1BE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07" name="Text Box 7">
          <a:extLst>
            <a:ext uri="{FF2B5EF4-FFF2-40B4-BE49-F238E27FC236}">
              <a16:creationId xmlns:a16="http://schemas.microsoft.com/office/drawing/2014/main" id="{9A9050AF-E1C3-471D-A13C-4F041A7BE6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08" name="Text Box 7">
          <a:extLst>
            <a:ext uri="{FF2B5EF4-FFF2-40B4-BE49-F238E27FC236}">
              <a16:creationId xmlns:a16="http://schemas.microsoft.com/office/drawing/2014/main" id="{79FF604C-D946-4CE4-8E7A-857B5F0EFC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09" name="Text Box 7">
          <a:extLst>
            <a:ext uri="{FF2B5EF4-FFF2-40B4-BE49-F238E27FC236}">
              <a16:creationId xmlns:a16="http://schemas.microsoft.com/office/drawing/2014/main" id="{86785E5B-9177-427E-8442-59C75242F0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10" name="Text Box 7">
          <a:extLst>
            <a:ext uri="{FF2B5EF4-FFF2-40B4-BE49-F238E27FC236}">
              <a16:creationId xmlns:a16="http://schemas.microsoft.com/office/drawing/2014/main" id="{6182EE72-3295-48B3-ADA8-D2CB623F8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11" name="Text Box 7">
          <a:extLst>
            <a:ext uri="{FF2B5EF4-FFF2-40B4-BE49-F238E27FC236}">
              <a16:creationId xmlns:a16="http://schemas.microsoft.com/office/drawing/2014/main" id="{3C6C4F44-9C46-49BC-B65D-8D7F67446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12" name="Text Box 7">
          <a:extLst>
            <a:ext uri="{FF2B5EF4-FFF2-40B4-BE49-F238E27FC236}">
              <a16:creationId xmlns:a16="http://schemas.microsoft.com/office/drawing/2014/main" id="{C3B85EFE-D3A9-4871-8420-FD1D7F75B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13" name="Text Box 7">
          <a:extLst>
            <a:ext uri="{FF2B5EF4-FFF2-40B4-BE49-F238E27FC236}">
              <a16:creationId xmlns:a16="http://schemas.microsoft.com/office/drawing/2014/main" id="{87DC37C0-7ED3-40E9-BFEF-A1FE77ACB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14" name="Text Box 7">
          <a:extLst>
            <a:ext uri="{FF2B5EF4-FFF2-40B4-BE49-F238E27FC236}">
              <a16:creationId xmlns:a16="http://schemas.microsoft.com/office/drawing/2014/main" id="{3BE2DE11-B250-45FD-B0AD-04890497E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15" name="Text Box 7">
          <a:extLst>
            <a:ext uri="{FF2B5EF4-FFF2-40B4-BE49-F238E27FC236}">
              <a16:creationId xmlns:a16="http://schemas.microsoft.com/office/drawing/2014/main" id="{DEF58C49-063C-4E1C-90CC-FA65BE623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16" name="Text Box 7">
          <a:extLst>
            <a:ext uri="{FF2B5EF4-FFF2-40B4-BE49-F238E27FC236}">
              <a16:creationId xmlns:a16="http://schemas.microsoft.com/office/drawing/2014/main" id="{5AF9D0ED-C680-4A78-AE1D-00FF7DF7C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17" name="Text Box 7">
          <a:extLst>
            <a:ext uri="{FF2B5EF4-FFF2-40B4-BE49-F238E27FC236}">
              <a16:creationId xmlns:a16="http://schemas.microsoft.com/office/drawing/2014/main" id="{43670CF0-B1C7-4639-99B7-4CB5C5445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18" name="Text Box 7">
          <a:extLst>
            <a:ext uri="{FF2B5EF4-FFF2-40B4-BE49-F238E27FC236}">
              <a16:creationId xmlns:a16="http://schemas.microsoft.com/office/drawing/2014/main" id="{B56E9E66-3B16-40EB-9304-83B28EC55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19" name="Text Box 7">
          <a:extLst>
            <a:ext uri="{FF2B5EF4-FFF2-40B4-BE49-F238E27FC236}">
              <a16:creationId xmlns:a16="http://schemas.microsoft.com/office/drawing/2014/main" id="{3D7E380B-6618-41C8-9F3A-81AEFC16C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20" name="Text Box 7">
          <a:extLst>
            <a:ext uri="{FF2B5EF4-FFF2-40B4-BE49-F238E27FC236}">
              <a16:creationId xmlns:a16="http://schemas.microsoft.com/office/drawing/2014/main" id="{A846C03B-CA39-46C0-A41D-E02FBC87E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21" name="Text Box 7">
          <a:extLst>
            <a:ext uri="{FF2B5EF4-FFF2-40B4-BE49-F238E27FC236}">
              <a16:creationId xmlns:a16="http://schemas.microsoft.com/office/drawing/2014/main" id="{EF98100B-E518-4893-848A-3F21E8BACF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22" name="Text Box 7">
          <a:extLst>
            <a:ext uri="{FF2B5EF4-FFF2-40B4-BE49-F238E27FC236}">
              <a16:creationId xmlns:a16="http://schemas.microsoft.com/office/drawing/2014/main" id="{CB2DA0BD-DC75-48AC-A1C1-451B5CDA9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23" name="Text Box 7">
          <a:extLst>
            <a:ext uri="{FF2B5EF4-FFF2-40B4-BE49-F238E27FC236}">
              <a16:creationId xmlns:a16="http://schemas.microsoft.com/office/drawing/2014/main" id="{F0309D9E-758F-40FE-A9A6-09912D2E9F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24" name="Text Box 7">
          <a:extLst>
            <a:ext uri="{FF2B5EF4-FFF2-40B4-BE49-F238E27FC236}">
              <a16:creationId xmlns:a16="http://schemas.microsoft.com/office/drawing/2014/main" id="{F83B79A3-5CD4-42AD-9EA6-D8DA54B73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25" name="Text Box 7">
          <a:extLst>
            <a:ext uri="{FF2B5EF4-FFF2-40B4-BE49-F238E27FC236}">
              <a16:creationId xmlns:a16="http://schemas.microsoft.com/office/drawing/2014/main" id="{F2AB2E61-52AE-4460-98DE-28DAA99B37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26" name="Text Box 7">
          <a:extLst>
            <a:ext uri="{FF2B5EF4-FFF2-40B4-BE49-F238E27FC236}">
              <a16:creationId xmlns:a16="http://schemas.microsoft.com/office/drawing/2014/main" id="{199AAA71-0F4B-48A1-B93D-F5745257C9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27" name="Text Box 7">
          <a:extLst>
            <a:ext uri="{FF2B5EF4-FFF2-40B4-BE49-F238E27FC236}">
              <a16:creationId xmlns:a16="http://schemas.microsoft.com/office/drawing/2014/main" id="{957884D4-4986-4F97-9047-6F67FF5B8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28" name="Text Box 7">
          <a:extLst>
            <a:ext uri="{FF2B5EF4-FFF2-40B4-BE49-F238E27FC236}">
              <a16:creationId xmlns:a16="http://schemas.microsoft.com/office/drawing/2014/main" id="{05D99EA8-FD59-4ACA-9F94-0188EA6D8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29" name="Text Box 7">
          <a:extLst>
            <a:ext uri="{FF2B5EF4-FFF2-40B4-BE49-F238E27FC236}">
              <a16:creationId xmlns:a16="http://schemas.microsoft.com/office/drawing/2014/main" id="{914279B2-905E-4BD0-A295-7285B34F2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30" name="Text Box 7">
          <a:extLst>
            <a:ext uri="{FF2B5EF4-FFF2-40B4-BE49-F238E27FC236}">
              <a16:creationId xmlns:a16="http://schemas.microsoft.com/office/drawing/2014/main" id="{271CE3D5-9AC1-44B8-8730-A5BB2003DC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31" name="Text Box 7">
          <a:extLst>
            <a:ext uri="{FF2B5EF4-FFF2-40B4-BE49-F238E27FC236}">
              <a16:creationId xmlns:a16="http://schemas.microsoft.com/office/drawing/2014/main" id="{F1891B66-EA59-4559-9AD7-F8298B7D54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32" name="Text Box 7">
          <a:extLst>
            <a:ext uri="{FF2B5EF4-FFF2-40B4-BE49-F238E27FC236}">
              <a16:creationId xmlns:a16="http://schemas.microsoft.com/office/drawing/2014/main" id="{DE99DA53-805B-40AA-8805-9D3440AC1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33" name="Text Box 7">
          <a:extLst>
            <a:ext uri="{FF2B5EF4-FFF2-40B4-BE49-F238E27FC236}">
              <a16:creationId xmlns:a16="http://schemas.microsoft.com/office/drawing/2014/main" id="{5F64F26E-EDED-4588-A2A9-F52F9F821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34" name="Text Box 7">
          <a:extLst>
            <a:ext uri="{FF2B5EF4-FFF2-40B4-BE49-F238E27FC236}">
              <a16:creationId xmlns:a16="http://schemas.microsoft.com/office/drawing/2014/main" id="{AA7D284D-EEF0-4176-8FB2-9235FC1FB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35" name="Text Box 7">
          <a:extLst>
            <a:ext uri="{FF2B5EF4-FFF2-40B4-BE49-F238E27FC236}">
              <a16:creationId xmlns:a16="http://schemas.microsoft.com/office/drawing/2014/main" id="{D13B263E-D05E-4C1B-870A-AC303BAD2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36" name="Text Box 7">
          <a:extLst>
            <a:ext uri="{FF2B5EF4-FFF2-40B4-BE49-F238E27FC236}">
              <a16:creationId xmlns:a16="http://schemas.microsoft.com/office/drawing/2014/main" id="{22CB881F-E74F-4293-9FB8-36F86307C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37" name="Text Box 7">
          <a:extLst>
            <a:ext uri="{FF2B5EF4-FFF2-40B4-BE49-F238E27FC236}">
              <a16:creationId xmlns:a16="http://schemas.microsoft.com/office/drawing/2014/main" id="{03FD88DF-CF6D-4E7F-9639-8B6122411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38" name="Text Box 7">
          <a:extLst>
            <a:ext uri="{FF2B5EF4-FFF2-40B4-BE49-F238E27FC236}">
              <a16:creationId xmlns:a16="http://schemas.microsoft.com/office/drawing/2014/main" id="{966942D0-87B1-4102-B26F-7F72E04F95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39" name="Text Box 7">
          <a:extLst>
            <a:ext uri="{FF2B5EF4-FFF2-40B4-BE49-F238E27FC236}">
              <a16:creationId xmlns:a16="http://schemas.microsoft.com/office/drawing/2014/main" id="{476C41CC-70B3-461C-83D8-42D016EDE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40" name="Text Box 7">
          <a:extLst>
            <a:ext uri="{FF2B5EF4-FFF2-40B4-BE49-F238E27FC236}">
              <a16:creationId xmlns:a16="http://schemas.microsoft.com/office/drawing/2014/main" id="{4C20A63B-0CAF-451E-A36B-4D2E4EE695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41" name="Text Box 7">
          <a:extLst>
            <a:ext uri="{FF2B5EF4-FFF2-40B4-BE49-F238E27FC236}">
              <a16:creationId xmlns:a16="http://schemas.microsoft.com/office/drawing/2014/main" id="{09F574AD-B3F5-48A0-B59E-D5CF718CE2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42" name="Text Box 7">
          <a:extLst>
            <a:ext uri="{FF2B5EF4-FFF2-40B4-BE49-F238E27FC236}">
              <a16:creationId xmlns:a16="http://schemas.microsoft.com/office/drawing/2014/main" id="{7EAAD25B-0F1A-4718-8169-BE18DCB085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43" name="Text Box 7">
          <a:extLst>
            <a:ext uri="{FF2B5EF4-FFF2-40B4-BE49-F238E27FC236}">
              <a16:creationId xmlns:a16="http://schemas.microsoft.com/office/drawing/2014/main" id="{CD7D09AF-56B0-4B04-9FAA-6F141FF9DA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44" name="Text Box 7">
          <a:extLst>
            <a:ext uri="{FF2B5EF4-FFF2-40B4-BE49-F238E27FC236}">
              <a16:creationId xmlns:a16="http://schemas.microsoft.com/office/drawing/2014/main" id="{ADC21026-ABAB-45A7-ADCF-6F7D0E513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45" name="Text Box 7">
          <a:extLst>
            <a:ext uri="{FF2B5EF4-FFF2-40B4-BE49-F238E27FC236}">
              <a16:creationId xmlns:a16="http://schemas.microsoft.com/office/drawing/2014/main" id="{EBFCBDFB-DAEC-4F3A-8E45-6617EAA2F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46" name="Text Box 7">
          <a:extLst>
            <a:ext uri="{FF2B5EF4-FFF2-40B4-BE49-F238E27FC236}">
              <a16:creationId xmlns:a16="http://schemas.microsoft.com/office/drawing/2014/main" id="{6F98068A-CCD5-4F5C-8B2E-FB38AF454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47" name="Text Box 7">
          <a:extLst>
            <a:ext uri="{FF2B5EF4-FFF2-40B4-BE49-F238E27FC236}">
              <a16:creationId xmlns:a16="http://schemas.microsoft.com/office/drawing/2014/main" id="{1441547E-6324-41A4-99FD-7F49158D1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48" name="Text Box 7">
          <a:extLst>
            <a:ext uri="{FF2B5EF4-FFF2-40B4-BE49-F238E27FC236}">
              <a16:creationId xmlns:a16="http://schemas.microsoft.com/office/drawing/2014/main" id="{8A47E816-7E4F-4664-8EA1-FEE64633B9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49" name="Text Box 7">
          <a:extLst>
            <a:ext uri="{FF2B5EF4-FFF2-40B4-BE49-F238E27FC236}">
              <a16:creationId xmlns:a16="http://schemas.microsoft.com/office/drawing/2014/main" id="{2DC7A72A-953D-4105-BADC-2C9C895CE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50" name="Text Box 7">
          <a:extLst>
            <a:ext uri="{FF2B5EF4-FFF2-40B4-BE49-F238E27FC236}">
              <a16:creationId xmlns:a16="http://schemas.microsoft.com/office/drawing/2014/main" id="{C2438DD2-F3EB-4FE3-93E3-EAF2E174DC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51" name="Text Box 7">
          <a:extLst>
            <a:ext uri="{FF2B5EF4-FFF2-40B4-BE49-F238E27FC236}">
              <a16:creationId xmlns:a16="http://schemas.microsoft.com/office/drawing/2014/main" id="{F441947A-D852-45DD-9481-2C632F0844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52" name="Text Box 7">
          <a:extLst>
            <a:ext uri="{FF2B5EF4-FFF2-40B4-BE49-F238E27FC236}">
              <a16:creationId xmlns:a16="http://schemas.microsoft.com/office/drawing/2014/main" id="{385237A3-CA49-4848-99EF-06A2F9A5C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53" name="Text Box 7">
          <a:extLst>
            <a:ext uri="{FF2B5EF4-FFF2-40B4-BE49-F238E27FC236}">
              <a16:creationId xmlns:a16="http://schemas.microsoft.com/office/drawing/2014/main" id="{2C69249B-226C-443C-BE84-2CBC62F0B0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54" name="Text Box 7">
          <a:extLst>
            <a:ext uri="{FF2B5EF4-FFF2-40B4-BE49-F238E27FC236}">
              <a16:creationId xmlns:a16="http://schemas.microsoft.com/office/drawing/2014/main" id="{E771351D-8E2C-427A-8955-CA22C5229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55" name="Text Box 7">
          <a:extLst>
            <a:ext uri="{FF2B5EF4-FFF2-40B4-BE49-F238E27FC236}">
              <a16:creationId xmlns:a16="http://schemas.microsoft.com/office/drawing/2014/main" id="{CBEB642F-0F02-4653-A59E-B67D556D4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56" name="Text Box 7">
          <a:extLst>
            <a:ext uri="{FF2B5EF4-FFF2-40B4-BE49-F238E27FC236}">
              <a16:creationId xmlns:a16="http://schemas.microsoft.com/office/drawing/2014/main" id="{46C8D6F2-BF04-47A7-9A6B-577F24F20C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57" name="Text Box 7">
          <a:extLst>
            <a:ext uri="{FF2B5EF4-FFF2-40B4-BE49-F238E27FC236}">
              <a16:creationId xmlns:a16="http://schemas.microsoft.com/office/drawing/2014/main" id="{9DC7D584-EBFD-4C77-A7B6-A70EA4D05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58" name="Text Box 7">
          <a:extLst>
            <a:ext uri="{FF2B5EF4-FFF2-40B4-BE49-F238E27FC236}">
              <a16:creationId xmlns:a16="http://schemas.microsoft.com/office/drawing/2014/main" id="{EE5BD7EC-CDC0-407B-90BD-016D1D9BF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59" name="Text Box 7">
          <a:extLst>
            <a:ext uri="{FF2B5EF4-FFF2-40B4-BE49-F238E27FC236}">
              <a16:creationId xmlns:a16="http://schemas.microsoft.com/office/drawing/2014/main" id="{5D34EDD2-6551-4B88-A73C-5E0072B9B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60" name="Text Box 7">
          <a:extLst>
            <a:ext uri="{FF2B5EF4-FFF2-40B4-BE49-F238E27FC236}">
              <a16:creationId xmlns:a16="http://schemas.microsoft.com/office/drawing/2014/main" id="{CD0913D6-68E0-4487-8A76-9071C06D64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61" name="Text Box 7">
          <a:extLst>
            <a:ext uri="{FF2B5EF4-FFF2-40B4-BE49-F238E27FC236}">
              <a16:creationId xmlns:a16="http://schemas.microsoft.com/office/drawing/2014/main" id="{347A7491-DD8F-47E2-B042-88C580E97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62" name="Text Box 7">
          <a:extLst>
            <a:ext uri="{FF2B5EF4-FFF2-40B4-BE49-F238E27FC236}">
              <a16:creationId xmlns:a16="http://schemas.microsoft.com/office/drawing/2014/main" id="{18BF1532-B987-411A-B558-A4356A5F86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63" name="Text Box 7">
          <a:extLst>
            <a:ext uri="{FF2B5EF4-FFF2-40B4-BE49-F238E27FC236}">
              <a16:creationId xmlns:a16="http://schemas.microsoft.com/office/drawing/2014/main" id="{C2A3E17A-3706-4D84-B36F-410528AB75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64" name="Text Box 7">
          <a:extLst>
            <a:ext uri="{FF2B5EF4-FFF2-40B4-BE49-F238E27FC236}">
              <a16:creationId xmlns:a16="http://schemas.microsoft.com/office/drawing/2014/main" id="{2919EFE4-722A-4E27-A2B8-5592DCBD9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65" name="Text Box 7">
          <a:extLst>
            <a:ext uri="{FF2B5EF4-FFF2-40B4-BE49-F238E27FC236}">
              <a16:creationId xmlns:a16="http://schemas.microsoft.com/office/drawing/2014/main" id="{65BC7FDA-C28E-48E7-8B0B-1E3CF42F7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66" name="Text Box 7">
          <a:extLst>
            <a:ext uri="{FF2B5EF4-FFF2-40B4-BE49-F238E27FC236}">
              <a16:creationId xmlns:a16="http://schemas.microsoft.com/office/drawing/2014/main" id="{0212B6ED-EDC9-4B16-B48A-BF1A2F1B7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67" name="Text Box 7">
          <a:extLst>
            <a:ext uri="{FF2B5EF4-FFF2-40B4-BE49-F238E27FC236}">
              <a16:creationId xmlns:a16="http://schemas.microsoft.com/office/drawing/2014/main" id="{7B0C9F53-1F06-4DAC-A906-96DB00FF6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68" name="Text Box 7">
          <a:extLst>
            <a:ext uri="{FF2B5EF4-FFF2-40B4-BE49-F238E27FC236}">
              <a16:creationId xmlns:a16="http://schemas.microsoft.com/office/drawing/2014/main" id="{DAFD934C-50F9-43A5-B8A7-0F1055F3A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69" name="Text Box 7">
          <a:extLst>
            <a:ext uri="{FF2B5EF4-FFF2-40B4-BE49-F238E27FC236}">
              <a16:creationId xmlns:a16="http://schemas.microsoft.com/office/drawing/2014/main" id="{E71B440B-175B-48CC-866A-9FCDDC759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6470" name="Text Box 7">
          <a:extLst>
            <a:ext uri="{FF2B5EF4-FFF2-40B4-BE49-F238E27FC236}">
              <a16:creationId xmlns:a16="http://schemas.microsoft.com/office/drawing/2014/main" id="{817349D5-BAEB-445C-AB98-D4A47E7BA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71" name="Text Box 7">
          <a:extLst>
            <a:ext uri="{FF2B5EF4-FFF2-40B4-BE49-F238E27FC236}">
              <a16:creationId xmlns:a16="http://schemas.microsoft.com/office/drawing/2014/main" id="{115287AF-BF3F-4608-BD82-4137C13F0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72" name="Text Box 7">
          <a:extLst>
            <a:ext uri="{FF2B5EF4-FFF2-40B4-BE49-F238E27FC236}">
              <a16:creationId xmlns:a16="http://schemas.microsoft.com/office/drawing/2014/main" id="{2EE81886-07A9-4C60-ACEC-2471798A6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73" name="Text Box 7">
          <a:extLst>
            <a:ext uri="{FF2B5EF4-FFF2-40B4-BE49-F238E27FC236}">
              <a16:creationId xmlns:a16="http://schemas.microsoft.com/office/drawing/2014/main" id="{A497B0FE-9AA5-4B2C-B020-11FD97FB9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74" name="Text Box 7">
          <a:extLst>
            <a:ext uri="{FF2B5EF4-FFF2-40B4-BE49-F238E27FC236}">
              <a16:creationId xmlns:a16="http://schemas.microsoft.com/office/drawing/2014/main" id="{27A1B120-3BF6-47A8-B6DA-1353431BD7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75" name="Text Box 7">
          <a:extLst>
            <a:ext uri="{FF2B5EF4-FFF2-40B4-BE49-F238E27FC236}">
              <a16:creationId xmlns:a16="http://schemas.microsoft.com/office/drawing/2014/main" id="{001EC0A3-136E-4EEE-8E58-6E32654FC1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76" name="Text Box 7">
          <a:extLst>
            <a:ext uri="{FF2B5EF4-FFF2-40B4-BE49-F238E27FC236}">
              <a16:creationId xmlns:a16="http://schemas.microsoft.com/office/drawing/2014/main" id="{46568A5A-C847-4082-8EF2-65D5DFC513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77" name="Text Box 7">
          <a:extLst>
            <a:ext uri="{FF2B5EF4-FFF2-40B4-BE49-F238E27FC236}">
              <a16:creationId xmlns:a16="http://schemas.microsoft.com/office/drawing/2014/main" id="{B71F9880-CE93-4F04-A98B-88EC847F5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78" name="Text Box 7">
          <a:extLst>
            <a:ext uri="{FF2B5EF4-FFF2-40B4-BE49-F238E27FC236}">
              <a16:creationId xmlns:a16="http://schemas.microsoft.com/office/drawing/2014/main" id="{5BF08C20-082F-4A19-97DC-BAEF5B1FC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79" name="Text Box 7">
          <a:extLst>
            <a:ext uri="{FF2B5EF4-FFF2-40B4-BE49-F238E27FC236}">
              <a16:creationId xmlns:a16="http://schemas.microsoft.com/office/drawing/2014/main" id="{3AF457BF-ADDD-4BB1-B36E-7D46D94E49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80" name="Text Box 7">
          <a:extLst>
            <a:ext uri="{FF2B5EF4-FFF2-40B4-BE49-F238E27FC236}">
              <a16:creationId xmlns:a16="http://schemas.microsoft.com/office/drawing/2014/main" id="{FD788388-33DF-444E-8C69-D7A84782ED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81" name="Text Box 7">
          <a:extLst>
            <a:ext uri="{FF2B5EF4-FFF2-40B4-BE49-F238E27FC236}">
              <a16:creationId xmlns:a16="http://schemas.microsoft.com/office/drawing/2014/main" id="{34E05C51-0188-469B-9A23-E713DECF7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82" name="Text Box 7">
          <a:extLst>
            <a:ext uri="{FF2B5EF4-FFF2-40B4-BE49-F238E27FC236}">
              <a16:creationId xmlns:a16="http://schemas.microsoft.com/office/drawing/2014/main" id="{2F372EC5-E8A3-4BCB-861A-9A93106B3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83" name="Text Box 7">
          <a:extLst>
            <a:ext uri="{FF2B5EF4-FFF2-40B4-BE49-F238E27FC236}">
              <a16:creationId xmlns:a16="http://schemas.microsoft.com/office/drawing/2014/main" id="{D1AEDB0A-881F-467C-9EBA-AFBB0CCC6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84" name="Text Box 7">
          <a:extLst>
            <a:ext uri="{FF2B5EF4-FFF2-40B4-BE49-F238E27FC236}">
              <a16:creationId xmlns:a16="http://schemas.microsoft.com/office/drawing/2014/main" id="{FEE318A6-8E58-4B16-86A7-A1FC0C582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85" name="Text Box 7">
          <a:extLst>
            <a:ext uri="{FF2B5EF4-FFF2-40B4-BE49-F238E27FC236}">
              <a16:creationId xmlns:a16="http://schemas.microsoft.com/office/drawing/2014/main" id="{CF6F8EFC-89D6-49FB-86FE-1BDFF49C59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86" name="Text Box 7">
          <a:extLst>
            <a:ext uri="{FF2B5EF4-FFF2-40B4-BE49-F238E27FC236}">
              <a16:creationId xmlns:a16="http://schemas.microsoft.com/office/drawing/2014/main" id="{721D8544-5064-423C-821E-FAF80DE18A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87" name="Text Box 7">
          <a:extLst>
            <a:ext uri="{FF2B5EF4-FFF2-40B4-BE49-F238E27FC236}">
              <a16:creationId xmlns:a16="http://schemas.microsoft.com/office/drawing/2014/main" id="{5883ED0C-8B20-40BF-9C66-7DD8600F5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88" name="Text Box 7">
          <a:extLst>
            <a:ext uri="{FF2B5EF4-FFF2-40B4-BE49-F238E27FC236}">
              <a16:creationId xmlns:a16="http://schemas.microsoft.com/office/drawing/2014/main" id="{20B7457D-0686-4FB9-8521-E98B73CA99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89" name="Text Box 7">
          <a:extLst>
            <a:ext uri="{FF2B5EF4-FFF2-40B4-BE49-F238E27FC236}">
              <a16:creationId xmlns:a16="http://schemas.microsoft.com/office/drawing/2014/main" id="{F76F216F-9E01-4062-A63F-48D501251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90" name="Text Box 7">
          <a:extLst>
            <a:ext uri="{FF2B5EF4-FFF2-40B4-BE49-F238E27FC236}">
              <a16:creationId xmlns:a16="http://schemas.microsoft.com/office/drawing/2014/main" id="{587101EC-5076-44C4-BF79-8976707CC3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91" name="Text Box 7">
          <a:extLst>
            <a:ext uri="{FF2B5EF4-FFF2-40B4-BE49-F238E27FC236}">
              <a16:creationId xmlns:a16="http://schemas.microsoft.com/office/drawing/2014/main" id="{BF42E768-9028-4980-88A4-2E73523E7D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92" name="Text Box 7">
          <a:extLst>
            <a:ext uri="{FF2B5EF4-FFF2-40B4-BE49-F238E27FC236}">
              <a16:creationId xmlns:a16="http://schemas.microsoft.com/office/drawing/2014/main" id="{88EE5D3B-8E26-4A64-A926-04CDC2C22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93" name="Text Box 7">
          <a:extLst>
            <a:ext uri="{FF2B5EF4-FFF2-40B4-BE49-F238E27FC236}">
              <a16:creationId xmlns:a16="http://schemas.microsoft.com/office/drawing/2014/main" id="{D1F74368-3921-4034-A002-9411C4BC7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94" name="Text Box 7">
          <a:extLst>
            <a:ext uri="{FF2B5EF4-FFF2-40B4-BE49-F238E27FC236}">
              <a16:creationId xmlns:a16="http://schemas.microsoft.com/office/drawing/2014/main" id="{35AB3422-4CCB-4BEA-9DDB-EE3C9C0ED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95" name="Text Box 7">
          <a:extLst>
            <a:ext uri="{FF2B5EF4-FFF2-40B4-BE49-F238E27FC236}">
              <a16:creationId xmlns:a16="http://schemas.microsoft.com/office/drawing/2014/main" id="{7AF1329B-569A-4BA4-9A8F-D1D16D91E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96" name="Text Box 7">
          <a:extLst>
            <a:ext uri="{FF2B5EF4-FFF2-40B4-BE49-F238E27FC236}">
              <a16:creationId xmlns:a16="http://schemas.microsoft.com/office/drawing/2014/main" id="{766A7FAE-2BF8-4A24-9262-90AEE96753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97" name="Text Box 7">
          <a:extLst>
            <a:ext uri="{FF2B5EF4-FFF2-40B4-BE49-F238E27FC236}">
              <a16:creationId xmlns:a16="http://schemas.microsoft.com/office/drawing/2014/main" id="{E3131423-D030-4F59-82F4-B0E73FA07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98" name="Text Box 7">
          <a:extLst>
            <a:ext uri="{FF2B5EF4-FFF2-40B4-BE49-F238E27FC236}">
              <a16:creationId xmlns:a16="http://schemas.microsoft.com/office/drawing/2014/main" id="{08EEB93D-9358-450E-9A27-C053AD7F0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499" name="Text Box 7">
          <a:extLst>
            <a:ext uri="{FF2B5EF4-FFF2-40B4-BE49-F238E27FC236}">
              <a16:creationId xmlns:a16="http://schemas.microsoft.com/office/drawing/2014/main" id="{CFAC8989-291E-4076-90E2-E04D1A427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00" name="Text Box 7">
          <a:extLst>
            <a:ext uri="{FF2B5EF4-FFF2-40B4-BE49-F238E27FC236}">
              <a16:creationId xmlns:a16="http://schemas.microsoft.com/office/drawing/2014/main" id="{304F93C3-09F9-4C31-AADF-F108931DE0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01" name="Text Box 7">
          <a:extLst>
            <a:ext uri="{FF2B5EF4-FFF2-40B4-BE49-F238E27FC236}">
              <a16:creationId xmlns:a16="http://schemas.microsoft.com/office/drawing/2014/main" id="{95C0EFB8-4B3E-4BB6-AD03-9878A36EE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02" name="Text Box 7">
          <a:extLst>
            <a:ext uri="{FF2B5EF4-FFF2-40B4-BE49-F238E27FC236}">
              <a16:creationId xmlns:a16="http://schemas.microsoft.com/office/drawing/2014/main" id="{A205312F-2887-4A3A-B8F3-1BD6FDC3A1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03" name="Text Box 7">
          <a:extLst>
            <a:ext uri="{FF2B5EF4-FFF2-40B4-BE49-F238E27FC236}">
              <a16:creationId xmlns:a16="http://schemas.microsoft.com/office/drawing/2014/main" id="{E5E6B9EA-869B-4D77-96BD-16ECC7CED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04" name="Text Box 7">
          <a:extLst>
            <a:ext uri="{FF2B5EF4-FFF2-40B4-BE49-F238E27FC236}">
              <a16:creationId xmlns:a16="http://schemas.microsoft.com/office/drawing/2014/main" id="{AC5D82D6-AADB-4A9A-AC80-001AACCB73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05" name="Text Box 7">
          <a:extLst>
            <a:ext uri="{FF2B5EF4-FFF2-40B4-BE49-F238E27FC236}">
              <a16:creationId xmlns:a16="http://schemas.microsoft.com/office/drawing/2014/main" id="{58455915-56AD-4F0D-8603-72947D770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06" name="Text Box 7">
          <a:extLst>
            <a:ext uri="{FF2B5EF4-FFF2-40B4-BE49-F238E27FC236}">
              <a16:creationId xmlns:a16="http://schemas.microsoft.com/office/drawing/2014/main" id="{97AB5AF4-8673-4FCE-876F-34E08033C6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07" name="Text Box 7">
          <a:extLst>
            <a:ext uri="{FF2B5EF4-FFF2-40B4-BE49-F238E27FC236}">
              <a16:creationId xmlns:a16="http://schemas.microsoft.com/office/drawing/2014/main" id="{F6E47F50-D43B-4B01-8B23-15D425C341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08" name="Text Box 7">
          <a:extLst>
            <a:ext uri="{FF2B5EF4-FFF2-40B4-BE49-F238E27FC236}">
              <a16:creationId xmlns:a16="http://schemas.microsoft.com/office/drawing/2014/main" id="{B133738E-C576-4C95-A277-13182E177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09" name="Text Box 7">
          <a:extLst>
            <a:ext uri="{FF2B5EF4-FFF2-40B4-BE49-F238E27FC236}">
              <a16:creationId xmlns:a16="http://schemas.microsoft.com/office/drawing/2014/main" id="{5456727D-9AD7-44C7-BCE7-380089743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10" name="Text Box 7">
          <a:extLst>
            <a:ext uri="{FF2B5EF4-FFF2-40B4-BE49-F238E27FC236}">
              <a16:creationId xmlns:a16="http://schemas.microsoft.com/office/drawing/2014/main" id="{C80A3B81-809D-4559-9627-203685EE2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11" name="Text Box 7">
          <a:extLst>
            <a:ext uri="{FF2B5EF4-FFF2-40B4-BE49-F238E27FC236}">
              <a16:creationId xmlns:a16="http://schemas.microsoft.com/office/drawing/2014/main" id="{9EE44215-13CF-447F-9CB2-BBA5D967B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12" name="Text Box 7">
          <a:extLst>
            <a:ext uri="{FF2B5EF4-FFF2-40B4-BE49-F238E27FC236}">
              <a16:creationId xmlns:a16="http://schemas.microsoft.com/office/drawing/2014/main" id="{8D0657D9-35E0-4F91-9616-ADD927427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13" name="Text Box 7">
          <a:extLst>
            <a:ext uri="{FF2B5EF4-FFF2-40B4-BE49-F238E27FC236}">
              <a16:creationId xmlns:a16="http://schemas.microsoft.com/office/drawing/2014/main" id="{35698ABB-C248-4887-BF8A-379094257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14" name="Text Box 7">
          <a:extLst>
            <a:ext uri="{FF2B5EF4-FFF2-40B4-BE49-F238E27FC236}">
              <a16:creationId xmlns:a16="http://schemas.microsoft.com/office/drawing/2014/main" id="{DCD7FE6F-3787-493C-A6FC-25050EE13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15" name="Text Box 7">
          <a:extLst>
            <a:ext uri="{FF2B5EF4-FFF2-40B4-BE49-F238E27FC236}">
              <a16:creationId xmlns:a16="http://schemas.microsoft.com/office/drawing/2014/main" id="{06CFD730-F358-4587-BF07-5CF1E2BA24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16" name="Text Box 7">
          <a:extLst>
            <a:ext uri="{FF2B5EF4-FFF2-40B4-BE49-F238E27FC236}">
              <a16:creationId xmlns:a16="http://schemas.microsoft.com/office/drawing/2014/main" id="{157932C3-F513-4943-A152-FEE2ED47D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17" name="Text Box 7">
          <a:extLst>
            <a:ext uri="{FF2B5EF4-FFF2-40B4-BE49-F238E27FC236}">
              <a16:creationId xmlns:a16="http://schemas.microsoft.com/office/drawing/2014/main" id="{4567E569-938B-45FF-B1FE-9BD3EA8AA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18" name="Text Box 7">
          <a:extLst>
            <a:ext uri="{FF2B5EF4-FFF2-40B4-BE49-F238E27FC236}">
              <a16:creationId xmlns:a16="http://schemas.microsoft.com/office/drawing/2014/main" id="{B2B7FB6B-3796-4A11-B29A-1F40EE0E09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19" name="Text Box 7">
          <a:extLst>
            <a:ext uri="{FF2B5EF4-FFF2-40B4-BE49-F238E27FC236}">
              <a16:creationId xmlns:a16="http://schemas.microsoft.com/office/drawing/2014/main" id="{A00A75B6-8189-4CE1-BC14-5FA9CDA69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20" name="Text Box 7">
          <a:extLst>
            <a:ext uri="{FF2B5EF4-FFF2-40B4-BE49-F238E27FC236}">
              <a16:creationId xmlns:a16="http://schemas.microsoft.com/office/drawing/2014/main" id="{79E29AD7-018D-4A06-BE77-D8EE0D7B3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21" name="Text Box 7">
          <a:extLst>
            <a:ext uri="{FF2B5EF4-FFF2-40B4-BE49-F238E27FC236}">
              <a16:creationId xmlns:a16="http://schemas.microsoft.com/office/drawing/2014/main" id="{3A950F6D-B175-475E-80DF-D231E9548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22" name="Text Box 7">
          <a:extLst>
            <a:ext uri="{FF2B5EF4-FFF2-40B4-BE49-F238E27FC236}">
              <a16:creationId xmlns:a16="http://schemas.microsoft.com/office/drawing/2014/main" id="{96CABDBD-0752-4B00-8DAD-BBD1E6B8AB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23" name="Text Box 7">
          <a:extLst>
            <a:ext uri="{FF2B5EF4-FFF2-40B4-BE49-F238E27FC236}">
              <a16:creationId xmlns:a16="http://schemas.microsoft.com/office/drawing/2014/main" id="{76E03ECB-F915-4501-B868-CEAB05D66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24" name="Text Box 7">
          <a:extLst>
            <a:ext uri="{FF2B5EF4-FFF2-40B4-BE49-F238E27FC236}">
              <a16:creationId xmlns:a16="http://schemas.microsoft.com/office/drawing/2014/main" id="{B3E2083E-E28F-415C-8D7F-0A5BD2AE0F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25" name="Text Box 7">
          <a:extLst>
            <a:ext uri="{FF2B5EF4-FFF2-40B4-BE49-F238E27FC236}">
              <a16:creationId xmlns:a16="http://schemas.microsoft.com/office/drawing/2014/main" id="{AC0BF138-6372-4C33-A711-D53977E18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26" name="Text Box 7">
          <a:extLst>
            <a:ext uri="{FF2B5EF4-FFF2-40B4-BE49-F238E27FC236}">
              <a16:creationId xmlns:a16="http://schemas.microsoft.com/office/drawing/2014/main" id="{C239FCF0-9CB9-4CE3-AF8D-5D3EE4080C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27" name="Text Box 7">
          <a:extLst>
            <a:ext uri="{FF2B5EF4-FFF2-40B4-BE49-F238E27FC236}">
              <a16:creationId xmlns:a16="http://schemas.microsoft.com/office/drawing/2014/main" id="{21A5F3F6-FB31-4F6D-8ADC-B38D9C4CC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28" name="Text Box 7">
          <a:extLst>
            <a:ext uri="{FF2B5EF4-FFF2-40B4-BE49-F238E27FC236}">
              <a16:creationId xmlns:a16="http://schemas.microsoft.com/office/drawing/2014/main" id="{2080DC7C-62C3-4E42-8380-2B0242199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29" name="Text Box 7">
          <a:extLst>
            <a:ext uri="{FF2B5EF4-FFF2-40B4-BE49-F238E27FC236}">
              <a16:creationId xmlns:a16="http://schemas.microsoft.com/office/drawing/2014/main" id="{A0F502C0-91C6-4704-8F78-4EADD6241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30" name="Text Box 7">
          <a:extLst>
            <a:ext uri="{FF2B5EF4-FFF2-40B4-BE49-F238E27FC236}">
              <a16:creationId xmlns:a16="http://schemas.microsoft.com/office/drawing/2014/main" id="{CA2D64DB-6502-42FA-BB0A-5A3B07B2A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31" name="Text Box 7">
          <a:extLst>
            <a:ext uri="{FF2B5EF4-FFF2-40B4-BE49-F238E27FC236}">
              <a16:creationId xmlns:a16="http://schemas.microsoft.com/office/drawing/2014/main" id="{213DBFCC-402D-4CAA-8E9B-3B46A9461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32" name="Text Box 7">
          <a:extLst>
            <a:ext uri="{FF2B5EF4-FFF2-40B4-BE49-F238E27FC236}">
              <a16:creationId xmlns:a16="http://schemas.microsoft.com/office/drawing/2014/main" id="{825B783C-91FC-4AF2-8EC7-26CFB62063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33" name="Text Box 7">
          <a:extLst>
            <a:ext uri="{FF2B5EF4-FFF2-40B4-BE49-F238E27FC236}">
              <a16:creationId xmlns:a16="http://schemas.microsoft.com/office/drawing/2014/main" id="{0F7D3316-29A8-439E-8E34-2D754CA00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34" name="Text Box 7">
          <a:extLst>
            <a:ext uri="{FF2B5EF4-FFF2-40B4-BE49-F238E27FC236}">
              <a16:creationId xmlns:a16="http://schemas.microsoft.com/office/drawing/2014/main" id="{9E60217E-DE8A-45B6-B57C-A0ADCC4C4E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35" name="Text Box 7">
          <a:extLst>
            <a:ext uri="{FF2B5EF4-FFF2-40B4-BE49-F238E27FC236}">
              <a16:creationId xmlns:a16="http://schemas.microsoft.com/office/drawing/2014/main" id="{A36F1F5B-ABD2-4A36-A393-1F3B8520C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36" name="Text Box 7">
          <a:extLst>
            <a:ext uri="{FF2B5EF4-FFF2-40B4-BE49-F238E27FC236}">
              <a16:creationId xmlns:a16="http://schemas.microsoft.com/office/drawing/2014/main" id="{52E5DF71-42D2-4D2F-B237-2F6DF288B8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37" name="Text Box 7">
          <a:extLst>
            <a:ext uri="{FF2B5EF4-FFF2-40B4-BE49-F238E27FC236}">
              <a16:creationId xmlns:a16="http://schemas.microsoft.com/office/drawing/2014/main" id="{A217D900-34ED-4EE0-9110-000709C9B8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38" name="Text Box 7">
          <a:extLst>
            <a:ext uri="{FF2B5EF4-FFF2-40B4-BE49-F238E27FC236}">
              <a16:creationId xmlns:a16="http://schemas.microsoft.com/office/drawing/2014/main" id="{FFEA1FE5-2ECC-4443-9094-EC782706B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39" name="Text Box 7">
          <a:extLst>
            <a:ext uri="{FF2B5EF4-FFF2-40B4-BE49-F238E27FC236}">
              <a16:creationId xmlns:a16="http://schemas.microsoft.com/office/drawing/2014/main" id="{1BC1EB7D-50D1-4960-A7D0-BC82760F8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40" name="Text Box 7">
          <a:extLst>
            <a:ext uri="{FF2B5EF4-FFF2-40B4-BE49-F238E27FC236}">
              <a16:creationId xmlns:a16="http://schemas.microsoft.com/office/drawing/2014/main" id="{9E9017DE-51D5-4369-BB55-B69B5FE000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41" name="Text Box 7">
          <a:extLst>
            <a:ext uri="{FF2B5EF4-FFF2-40B4-BE49-F238E27FC236}">
              <a16:creationId xmlns:a16="http://schemas.microsoft.com/office/drawing/2014/main" id="{34E29428-C99A-41CD-9F5B-F77FAD3F5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42" name="Text Box 7">
          <a:extLst>
            <a:ext uri="{FF2B5EF4-FFF2-40B4-BE49-F238E27FC236}">
              <a16:creationId xmlns:a16="http://schemas.microsoft.com/office/drawing/2014/main" id="{20B6263B-9D02-48E0-875D-E6E9F7A94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43" name="Text Box 7">
          <a:extLst>
            <a:ext uri="{FF2B5EF4-FFF2-40B4-BE49-F238E27FC236}">
              <a16:creationId xmlns:a16="http://schemas.microsoft.com/office/drawing/2014/main" id="{495E3C64-4479-4427-A573-49FE649F2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44" name="Text Box 7">
          <a:extLst>
            <a:ext uri="{FF2B5EF4-FFF2-40B4-BE49-F238E27FC236}">
              <a16:creationId xmlns:a16="http://schemas.microsoft.com/office/drawing/2014/main" id="{D3403016-AFBB-4BC3-90E8-80CA1F227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45" name="Text Box 7">
          <a:extLst>
            <a:ext uri="{FF2B5EF4-FFF2-40B4-BE49-F238E27FC236}">
              <a16:creationId xmlns:a16="http://schemas.microsoft.com/office/drawing/2014/main" id="{88E5B6D7-6AC8-4B3D-A0EB-81756923DA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46" name="Text Box 7">
          <a:extLst>
            <a:ext uri="{FF2B5EF4-FFF2-40B4-BE49-F238E27FC236}">
              <a16:creationId xmlns:a16="http://schemas.microsoft.com/office/drawing/2014/main" id="{5AECE2AF-69B6-45CE-B1FD-0E6383D607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47" name="Text Box 7">
          <a:extLst>
            <a:ext uri="{FF2B5EF4-FFF2-40B4-BE49-F238E27FC236}">
              <a16:creationId xmlns:a16="http://schemas.microsoft.com/office/drawing/2014/main" id="{F06DE150-5067-451C-A908-87A959C26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48" name="Text Box 7">
          <a:extLst>
            <a:ext uri="{FF2B5EF4-FFF2-40B4-BE49-F238E27FC236}">
              <a16:creationId xmlns:a16="http://schemas.microsoft.com/office/drawing/2014/main" id="{AAFB5F84-CFE0-48BD-B58D-76B3B97F39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49" name="Text Box 7">
          <a:extLst>
            <a:ext uri="{FF2B5EF4-FFF2-40B4-BE49-F238E27FC236}">
              <a16:creationId xmlns:a16="http://schemas.microsoft.com/office/drawing/2014/main" id="{219E16F7-8B3A-4760-BD6F-F5D1C6903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50" name="Text Box 7">
          <a:extLst>
            <a:ext uri="{FF2B5EF4-FFF2-40B4-BE49-F238E27FC236}">
              <a16:creationId xmlns:a16="http://schemas.microsoft.com/office/drawing/2014/main" id="{3492F0E9-0767-4807-A776-73EE17002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51" name="Text Box 7">
          <a:extLst>
            <a:ext uri="{FF2B5EF4-FFF2-40B4-BE49-F238E27FC236}">
              <a16:creationId xmlns:a16="http://schemas.microsoft.com/office/drawing/2014/main" id="{83A3D9C0-AFC7-4DAB-99E8-CB4E130EE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52" name="Text Box 7">
          <a:extLst>
            <a:ext uri="{FF2B5EF4-FFF2-40B4-BE49-F238E27FC236}">
              <a16:creationId xmlns:a16="http://schemas.microsoft.com/office/drawing/2014/main" id="{7706CDBE-A8CA-4DF2-96A5-18AE892C39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53" name="Text Box 7">
          <a:extLst>
            <a:ext uri="{FF2B5EF4-FFF2-40B4-BE49-F238E27FC236}">
              <a16:creationId xmlns:a16="http://schemas.microsoft.com/office/drawing/2014/main" id="{94A2D040-AA98-457B-8E82-3CB899C7C1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54" name="Text Box 7">
          <a:extLst>
            <a:ext uri="{FF2B5EF4-FFF2-40B4-BE49-F238E27FC236}">
              <a16:creationId xmlns:a16="http://schemas.microsoft.com/office/drawing/2014/main" id="{2FBF1C99-F505-404A-867F-F99425250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55" name="Text Box 7">
          <a:extLst>
            <a:ext uri="{FF2B5EF4-FFF2-40B4-BE49-F238E27FC236}">
              <a16:creationId xmlns:a16="http://schemas.microsoft.com/office/drawing/2014/main" id="{B611C773-AB56-4CCE-8BD0-2077B7BC2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56" name="Text Box 7">
          <a:extLst>
            <a:ext uri="{FF2B5EF4-FFF2-40B4-BE49-F238E27FC236}">
              <a16:creationId xmlns:a16="http://schemas.microsoft.com/office/drawing/2014/main" id="{C49E850C-1D8C-4955-8016-22C849496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57" name="Text Box 7">
          <a:extLst>
            <a:ext uri="{FF2B5EF4-FFF2-40B4-BE49-F238E27FC236}">
              <a16:creationId xmlns:a16="http://schemas.microsoft.com/office/drawing/2014/main" id="{FBF5976A-3103-4603-B0BF-8358B65162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58" name="Text Box 7">
          <a:extLst>
            <a:ext uri="{FF2B5EF4-FFF2-40B4-BE49-F238E27FC236}">
              <a16:creationId xmlns:a16="http://schemas.microsoft.com/office/drawing/2014/main" id="{51B19442-48BB-4899-8E13-2CB0AB9B9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59" name="Text Box 7">
          <a:extLst>
            <a:ext uri="{FF2B5EF4-FFF2-40B4-BE49-F238E27FC236}">
              <a16:creationId xmlns:a16="http://schemas.microsoft.com/office/drawing/2014/main" id="{7E284841-053C-45CF-B441-1CDBF31B0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60" name="Text Box 7">
          <a:extLst>
            <a:ext uri="{FF2B5EF4-FFF2-40B4-BE49-F238E27FC236}">
              <a16:creationId xmlns:a16="http://schemas.microsoft.com/office/drawing/2014/main" id="{FDC32451-C847-41EB-810E-A542AC9C8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61" name="Text Box 7">
          <a:extLst>
            <a:ext uri="{FF2B5EF4-FFF2-40B4-BE49-F238E27FC236}">
              <a16:creationId xmlns:a16="http://schemas.microsoft.com/office/drawing/2014/main" id="{3829071D-2FC4-4F74-A651-A94CAB41D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62" name="Text Box 7">
          <a:extLst>
            <a:ext uri="{FF2B5EF4-FFF2-40B4-BE49-F238E27FC236}">
              <a16:creationId xmlns:a16="http://schemas.microsoft.com/office/drawing/2014/main" id="{1F24ACD1-1BC3-429E-8A54-9161FF3D0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63" name="Text Box 7">
          <a:extLst>
            <a:ext uri="{FF2B5EF4-FFF2-40B4-BE49-F238E27FC236}">
              <a16:creationId xmlns:a16="http://schemas.microsoft.com/office/drawing/2014/main" id="{1CBA55A4-06DA-4D74-97DC-B09A7467C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64" name="Text Box 7">
          <a:extLst>
            <a:ext uri="{FF2B5EF4-FFF2-40B4-BE49-F238E27FC236}">
              <a16:creationId xmlns:a16="http://schemas.microsoft.com/office/drawing/2014/main" id="{DCD9AD46-510A-438D-A882-3EFADF076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65" name="Text Box 7">
          <a:extLst>
            <a:ext uri="{FF2B5EF4-FFF2-40B4-BE49-F238E27FC236}">
              <a16:creationId xmlns:a16="http://schemas.microsoft.com/office/drawing/2014/main" id="{8468A5B2-D292-4ACA-8C8F-2491080E69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66" name="Text Box 7">
          <a:extLst>
            <a:ext uri="{FF2B5EF4-FFF2-40B4-BE49-F238E27FC236}">
              <a16:creationId xmlns:a16="http://schemas.microsoft.com/office/drawing/2014/main" id="{FECCFF80-5E13-4EEC-81B8-0954139C2C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67" name="Text Box 7">
          <a:extLst>
            <a:ext uri="{FF2B5EF4-FFF2-40B4-BE49-F238E27FC236}">
              <a16:creationId xmlns:a16="http://schemas.microsoft.com/office/drawing/2014/main" id="{EF244ACE-BD71-4EE1-BFA8-1B2A940CAB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68" name="Text Box 7">
          <a:extLst>
            <a:ext uri="{FF2B5EF4-FFF2-40B4-BE49-F238E27FC236}">
              <a16:creationId xmlns:a16="http://schemas.microsoft.com/office/drawing/2014/main" id="{12C75E2F-C85A-40D3-B56A-EC9A57DDA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69" name="Text Box 7">
          <a:extLst>
            <a:ext uri="{FF2B5EF4-FFF2-40B4-BE49-F238E27FC236}">
              <a16:creationId xmlns:a16="http://schemas.microsoft.com/office/drawing/2014/main" id="{6C88940E-006B-473E-B865-CFC998C87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70" name="Text Box 7">
          <a:extLst>
            <a:ext uri="{FF2B5EF4-FFF2-40B4-BE49-F238E27FC236}">
              <a16:creationId xmlns:a16="http://schemas.microsoft.com/office/drawing/2014/main" id="{AB7B0728-D717-4DD1-93B9-684AF5A5C3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71" name="Text Box 7">
          <a:extLst>
            <a:ext uri="{FF2B5EF4-FFF2-40B4-BE49-F238E27FC236}">
              <a16:creationId xmlns:a16="http://schemas.microsoft.com/office/drawing/2014/main" id="{D8553C60-231B-458B-BA6D-3F3049078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72" name="Text Box 7">
          <a:extLst>
            <a:ext uri="{FF2B5EF4-FFF2-40B4-BE49-F238E27FC236}">
              <a16:creationId xmlns:a16="http://schemas.microsoft.com/office/drawing/2014/main" id="{C1344A01-A321-4E9D-8B34-A54FB4C34A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73" name="Text Box 7">
          <a:extLst>
            <a:ext uri="{FF2B5EF4-FFF2-40B4-BE49-F238E27FC236}">
              <a16:creationId xmlns:a16="http://schemas.microsoft.com/office/drawing/2014/main" id="{2614F161-9A2C-4D77-B94C-96BBB6830D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74" name="Text Box 7">
          <a:extLst>
            <a:ext uri="{FF2B5EF4-FFF2-40B4-BE49-F238E27FC236}">
              <a16:creationId xmlns:a16="http://schemas.microsoft.com/office/drawing/2014/main" id="{030CDDEE-6B1D-497D-8E9E-A3D1107360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75" name="Text Box 7">
          <a:extLst>
            <a:ext uri="{FF2B5EF4-FFF2-40B4-BE49-F238E27FC236}">
              <a16:creationId xmlns:a16="http://schemas.microsoft.com/office/drawing/2014/main" id="{F1152F3B-6B95-49EF-9FFD-A598982EE2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76" name="Text Box 7">
          <a:extLst>
            <a:ext uri="{FF2B5EF4-FFF2-40B4-BE49-F238E27FC236}">
              <a16:creationId xmlns:a16="http://schemas.microsoft.com/office/drawing/2014/main" id="{2B8F4E63-8E06-40DB-B6F3-8DF2A5269F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77" name="Text Box 7">
          <a:extLst>
            <a:ext uri="{FF2B5EF4-FFF2-40B4-BE49-F238E27FC236}">
              <a16:creationId xmlns:a16="http://schemas.microsoft.com/office/drawing/2014/main" id="{6E85BABF-60C9-4F9C-956B-1A93624694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78" name="Text Box 7">
          <a:extLst>
            <a:ext uri="{FF2B5EF4-FFF2-40B4-BE49-F238E27FC236}">
              <a16:creationId xmlns:a16="http://schemas.microsoft.com/office/drawing/2014/main" id="{C767422A-02B5-4EE1-B6F6-936687F885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79" name="Text Box 7">
          <a:extLst>
            <a:ext uri="{FF2B5EF4-FFF2-40B4-BE49-F238E27FC236}">
              <a16:creationId xmlns:a16="http://schemas.microsoft.com/office/drawing/2014/main" id="{7B21D2E6-77B1-47BA-B0DF-5C08E0486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80" name="Text Box 7">
          <a:extLst>
            <a:ext uri="{FF2B5EF4-FFF2-40B4-BE49-F238E27FC236}">
              <a16:creationId xmlns:a16="http://schemas.microsoft.com/office/drawing/2014/main" id="{0DEA8AF1-9D34-4CDC-9A86-6B049A7046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81" name="Text Box 7">
          <a:extLst>
            <a:ext uri="{FF2B5EF4-FFF2-40B4-BE49-F238E27FC236}">
              <a16:creationId xmlns:a16="http://schemas.microsoft.com/office/drawing/2014/main" id="{A0FBFC35-B424-4284-918A-990A6438D3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82" name="Text Box 7">
          <a:extLst>
            <a:ext uri="{FF2B5EF4-FFF2-40B4-BE49-F238E27FC236}">
              <a16:creationId xmlns:a16="http://schemas.microsoft.com/office/drawing/2014/main" id="{E8CAAD61-76F4-47CA-A055-C157DB3BB7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83" name="Text Box 7">
          <a:extLst>
            <a:ext uri="{FF2B5EF4-FFF2-40B4-BE49-F238E27FC236}">
              <a16:creationId xmlns:a16="http://schemas.microsoft.com/office/drawing/2014/main" id="{B97F1BEF-2CCE-4E28-8D49-539ABDA1DE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84" name="Text Box 7">
          <a:extLst>
            <a:ext uri="{FF2B5EF4-FFF2-40B4-BE49-F238E27FC236}">
              <a16:creationId xmlns:a16="http://schemas.microsoft.com/office/drawing/2014/main" id="{440B8FDA-1D64-4D03-8FE3-76AF5D13C5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85" name="Text Box 7">
          <a:extLst>
            <a:ext uri="{FF2B5EF4-FFF2-40B4-BE49-F238E27FC236}">
              <a16:creationId xmlns:a16="http://schemas.microsoft.com/office/drawing/2014/main" id="{5D63A0E8-4D6B-466B-BD79-C1763E020B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86" name="Text Box 7">
          <a:extLst>
            <a:ext uri="{FF2B5EF4-FFF2-40B4-BE49-F238E27FC236}">
              <a16:creationId xmlns:a16="http://schemas.microsoft.com/office/drawing/2014/main" id="{853C5FB8-C7C7-4BD2-8573-7F615B771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87" name="Text Box 7">
          <a:extLst>
            <a:ext uri="{FF2B5EF4-FFF2-40B4-BE49-F238E27FC236}">
              <a16:creationId xmlns:a16="http://schemas.microsoft.com/office/drawing/2014/main" id="{314EF55A-C4CA-41DA-867A-3533BA0B6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88" name="Text Box 7">
          <a:extLst>
            <a:ext uri="{FF2B5EF4-FFF2-40B4-BE49-F238E27FC236}">
              <a16:creationId xmlns:a16="http://schemas.microsoft.com/office/drawing/2014/main" id="{9A76DD53-0D98-42E6-AEC4-A2DB3D3D2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89" name="Text Box 7">
          <a:extLst>
            <a:ext uri="{FF2B5EF4-FFF2-40B4-BE49-F238E27FC236}">
              <a16:creationId xmlns:a16="http://schemas.microsoft.com/office/drawing/2014/main" id="{C8FE7B76-AE6E-4E20-AD84-E08104F7AD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90" name="Text Box 7">
          <a:extLst>
            <a:ext uri="{FF2B5EF4-FFF2-40B4-BE49-F238E27FC236}">
              <a16:creationId xmlns:a16="http://schemas.microsoft.com/office/drawing/2014/main" id="{CA0B50DC-DFE6-4856-8440-F50580589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91" name="Text Box 7">
          <a:extLst>
            <a:ext uri="{FF2B5EF4-FFF2-40B4-BE49-F238E27FC236}">
              <a16:creationId xmlns:a16="http://schemas.microsoft.com/office/drawing/2014/main" id="{8B66B0A3-901A-4B1E-8D80-E1969766B7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92" name="Text Box 7">
          <a:extLst>
            <a:ext uri="{FF2B5EF4-FFF2-40B4-BE49-F238E27FC236}">
              <a16:creationId xmlns:a16="http://schemas.microsoft.com/office/drawing/2014/main" id="{8854774E-9B8A-45E8-97F8-894CBB00D4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93" name="Text Box 7">
          <a:extLst>
            <a:ext uri="{FF2B5EF4-FFF2-40B4-BE49-F238E27FC236}">
              <a16:creationId xmlns:a16="http://schemas.microsoft.com/office/drawing/2014/main" id="{F528F082-5F24-4293-915C-84CC46F9E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94" name="Text Box 7">
          <a:extLst>
            <a:ext uri="{FF2B5EF4-FFF2-40B4-BE49-F238E27FC236}">
              <a16:creationId xmlns:a16="http://schemas.microsoft.com/office/drawing/2014/main" id="{10453913-51F4-4983-9992-99AC0E12F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95" name="Text Box 7">
          <a:extLst>
            <a:ext uri="{FF2B5EF4-FFF2-40B4-BE49-F238E27FC236}">
              <a16:creationId xmlns:a16="http://schemas.microsoft.com/office/drawing/2014/main" id="{9DA7856F-5C84-49EE-89F5-2273B6179A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96" name="Text Box 7">
          <a:extLst>
            <a:ext uri="{FF2B5EF4-FFF2-40B4-BE49-F238E27FC236}">
              <a16:creationId xmlns:a16="http://schemas.microsoft.com/office/drawing/2014/main" id="{7C6C271F-7E1F-4388-A943-D6FF31E3DC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97" name="Text Box 7">
          <a:extLst>
            <a:ext uri="{FF2B5EF4-FFF2-40B4-BE49-F238E27FC236}">
              <a16:creationId xmlns:a16="http://schemas.microsoft.com/office/drawing/2014/main" id="{3D919162-1CEB-4EFB-8B90-3D35D50EC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98" name="Text Box 7">
          <a:extLst>
            <a:ext uri="{FF2B5EF4-FFF2-40B4-BE49-F238E27FC236}">
              <a16:creationId xmlns:a16="http://schemas.microsoft.com/office/drawing/2014/main" id="{A7A71015-B0BB-4698-BD30-C88FBA017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599" name="Text Box 7">
          <a:extLst>
            <a:ext uri="{FF2B5EF4-FFF2-40B4-BE49-F238E27FC236}">
              <a16:creationId xmlns:a16="http://schemas.microsoft.com/office/drawing/2014/main" id="{236D2C07-5D19-4EA3-92A0-27B9A69D7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00" name="Text Box 7">
          <a:extLst>
            <a:ext uri="{FF2B5EF4-FFF2-40B4-BE49-F238E27FC236}">
              <a16:creationId xmlns:a16="http://schemas.microsoft.com/office/drawing/2014/main" id="{04CDB55D-95C7-4C58-9AE4-E36F9C66E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01" name="Text Box 7">
          <a:extLst>
            <a:ext uri="{FF2B5EF4-FFF2-40B4-BE49-F238E27FC236}">
              <a16:creationId xmlns:a16="http://schemas.microsoft.com/office/drawing/2014/main" id="{DF38E9E7-2CC5-4D94-B656-0DA4CCE55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02" name="Text Box 7">
          <a:extLst>
            <a:ext uri="{FF2B5EF4-FFF2-40B4-BE49-F238E27FC236}">
              <a16:creationId xmlns:a16="http://schemas.microsoft.com/office/drawing/2014/main" id="{C1FE07B6-0D1A-4612-A4F1-BDB4B772E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03" name="Text Box 7">
          <a:extLst>
            <a:ext uri="{FF2B5EF4-FFF2-40B4-BE49-F238E27FC236}">
              <a16:creationId xmlns:a16="http://schemas.microsoft.com/office/drawing/2014/main" id="{1E55E620-6B1D-41CB-B841-477699D85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04" name="Text Box 7">
          <a:extLst>
            <a:ext uri="{FF2B5EF4-FFF2-40B4-BE49-F238E27FC236}">
              <a16:creationId xmlns:a16="http://schemas.microsoft.com/office/drawing/2014/main" id="{C4CC96B9-92BC-4EDD-ABF4-79EDBCF39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05" name="Text Box 7">
          <a:extLst>
            <a:ext uri="{FF2B5EF4-FFF2-40B4-BE49-F238E27FC236}">
              <a16:creationId xmlns:a16="http://schemas.microsoft.com/office/drawing/2014/main" id="{464CCE7B-91E5-4F76-85D1-C489D1538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06" name="Text Box 7">
          <a:extLst>
            <a:ext uri="{FF2B5EF4-FFF2-40B4-BE49-F238E27FC236}">
              <a16:creationId xmlns:a16="http://schemas.microsoft.com/office/drawing/2014/main" id="{9DC80BA6-6303-4B86-9C00-5307043E1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07" name="Text Box 7">
          <a:extLst>
            <a:ext uri="{FF2B5EF4-FFF2-40B4-BE49-F238E27FC236}">
              <a16:creationId xmlns:a16="http://schemas.microsoft.com/office/drawing/2014/main" id="{131E772D-3813-45D1-9737-21B1D6C0C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08" name="Text Box 7">
          <a:extLst>
            <a:ext uri="{FF2B5EF4-FFF2-40B4-BE49-F238E27FC236}">
              <a16:creationId xmlns:a16="http://schemas.microsoft.com/office/drawing/2014/main" id="{795311D5-B995-4A8F-AE9C-969FF341F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09" name="Text Box 7">
          <a:extLst>
            <a:ext uri="{FF2B5EF4-FFF2-40B4-BE49-F238E27FC236}">
              <a16:creationId xmlns:a16="http://schemas.microsoft.com/office/drawing/2014/main" id="{820E8B63-FF10-4C88-9453-39C8C357D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10" name="Text Box 7">
          <a:extLst>
            <a:ext uri="{FF2B5EF4-FFF2-40B4-BE49-F238E27FC236}">
              <a16:creationId xmlns:a16="http://schemas.microsoft.com/office/drawing/2014/main" id="{DEC60CD7-C5BC-4657-BC19-D3F74F2E1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11" name="Text Box 7">
          <a:extLst>
            <a:ext uri="{FF2B5EF4-FFF2-40B4-BE49-F238E27FC236}">
              <a16:creationId xmlns:a16="http://schemas.microsoft.com/office/drawing/2014/main" id="{496D79AA-1CEB-4EF2-AB68-347847F471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12" name="Text Box 7">
          <a:extLst>
            <a:ext uri="{FF2B5EF4-FFF2-40B4-BE49-F238E27FC236}">
              <a16:creationId xmlns:a16="http://schemas.microsoft.com/office/drawing/2014/main" id="{25135DCD-3868-4AD2-8671-D68E2E87A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13" name="Text Box 7">
          <a:extLst>
            <a:ext uri="{FF2B5EF4-FFF2-40B4-BE49-F238E27FC236}">
              <a16:creationId xmlns:a16="http://schemas.microsoft.com/office/drawing/2014/main" id="{CB4F402A-111F-4302-8206-6A4E06C2BC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14" name="Text Box 7">
          <a:extLst>
            <a:ext uri="{FF2B5EF4-FFF2-40B4-BE49-F238E27FC236}">
              <a16:creationId xmlns:a16="http://schemas.microsoft.com/office/drawing/2014/main" id="{B1AD853E-3956-450A-9E55-388D641A6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15" name="Text Box 7">
          <a:extLst>
            <a:ext uri="{FF2B5EF4-FFF2-40B4-BE49-F238E27FC236}">
              <a16:creationId xmlns:a16="http://schemas.microsoft.com/office/drawing/2014/main" id="{66E8BFF9-A727-4A95-BF02-AF12B4B69B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16" name="Text Box 7">
          <a:extLst>
            <a:ext uri="{FF2B5EF4-FFF2-40B4-BE49-F238E27FC236}">
              <a16:creationId xmlns:a16="http://schemas.microsoft.com/office/drawing/2014/main" id="{65B5D987-12EB-444D-A312-4BAF55B2B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17" name="Text Box 7">
          <a:extLst>
            <a:ext uri="{FF2B5EF4-FFF2-40B4-BE49-F238E27FC236}">
              <a16:creationId xmlns:a16="http://schemas.microsoft.com/office/drawing/2014/main" id="{67D74D51-DA5F-4DDB-949A-42D21B19B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18" name="Text Box 7">
          <a:extLst>
            <a:ext uri="{FF2B5EF4-FFF2-40B4-BE49-F238E27FC236}">
              <a16:creationId xmlns:a16="http://schemas.microsoft.com/office/drawing/2014/main" id="{856C51A1-DADA-4057-AE69-D45B1790A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19" name="Text Box 7">
          <a:extLst>
            <a:ext uri="{FF2B5EF4-FFF2-40B4-BE49-F238E27FC236}">
              <a16:creationId xmlns:a16="http://schemas.microsoft.com/office/drawing/2014/main" id="{1E41AC5F-F674-4497-AAF5-BAC0A2B9E8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20" name="Text Box 7">
          <a:extLst>
            <a:ext uri="{FF2B5EF4-FFF2-40B4-BE49-F238E27FC236}">
              <a16:creationId xmlns:a16="http://schemas.microsoft.com/office/drawing/2014/main" id="{2B3BD7E0-9608-4CD0-B40F-2ECF56FC0F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21" name="Text Box 7">
          <a:extLst>
            <a:ext uri="{FF2B5EF4-FFF2-40B4-BE49-F238E27FC236}">
              <a16:creationId xmlns:a16="http://schemas.microsoft.com/office/drawing/2014/main" id="{8A6059ED-5C1D-4660-8A9F-9AB031D13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22" name="Text Box 7">
          <a:extLst>
            <a:ext uri="{FF2B5EF4-FFF2-40B4-BE49-F238E27FC236}">
              <a16:creationId xmlns:a16="http://schemas.microsoft.com/office/drawing/2014/main" id="{2D13D915-2B6D-453E-B996-E4E20F6BAA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23" name="Text Box 7">
          <a:extLst>
            <a:ext uri="{FF2B5EF4-FFF2-40B4-BE49-F238E27FC236}">
              <a16:creationId xmlns:a16="http://schemas.microsoft.com/office/drawing/2014/main" id="{EBAD8E5A-5AB2-4AFB-9885-A6E110AAA8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24" name="Text Box 7">
          <a:extLst>
            <a:ext uri="{FF2B5EF4-FFF2-40B4-BE49-F238E27FC236}">
              <a16:creationId xmlns:a16="http://schemas.microsoft.com/office/drawing/2014/main" id="{1B21ABB2-5711-47D2-A19C-BB21B7E985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25" name="Text Box 7">
          <a:extLst>
            <a:ext uri="{FF2B5EF4-FFF2-40B4-BE49-F238E27FC236}">
              <a16:creationId xmlns:a16="http://schemas.microsoft.com/office/drawing/2014/main" id="{ED462FE9-368B-4718-BB1D-82DE05F958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26" name="Text Box 7">
          <a:extLst>
            <a:ext uri="{FF2B5EF4-FFF2-40B4-BE49-F238E27FC236}">
              <a16:creationId xmlns:a16="http://schemas.microsoft.com/office/drawing/2014/main" id="{DD92ADDE-0548-485A-A5E8-2B21DB25E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27" name="Text Box 7">
          <a:extLst>
            <a:ext uri="{FF2B5EF4-FFF2-40B4-BE49-F238E27FC236}">
              <a16:creationId xmlns:a16="http://schemas.microsoft.com/office/drawing/2014/main" id="{625DBCE8-DE12-44EC-BB30-D2E846EDF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28" name="Text Box 7">
          <a:extLst>
            <a:ext uri="{FF2B5EF4-FFF2-40B4-BE49-F238E27FC236}">
              <a16:creationId xmlns:a16="http://schemas.microsoft.com/office/drawing/2014/main" id="{4445106A-0917-4554-A0A4-E091AF70FD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29" name="Text Box 7">
          <a:extLst>
            <a:ext uri="{FF2B5EF4-FFF2-40B4-BE49-F238E27FC236}">
              <a16:creationId xmlns:a16="http://schemas.microsoft.com/office/drawing/2014/main" id="{04E556EF-1A83-4FD3-B29F-F5C09B31D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30" name="Text Box 7">
          <a:extLst>
            <a:ext uri="{FF2B5EF4-FFF2-40B4-BE49-F238E27FC236}">
              <a16:creationId xmlns:a16="http://schemas.microsoft.com/office/drawing/2014/main" id="{F4EA44B4-9FC5-4D2E-95E2-CAD23817E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31" name="Text Box 7">
          <a:extLst>
            <a:ext uri="{FF2B5EF4-FFF2-40B4-BE49-F238E27FC236}">
              <a16:creationId xmlns:a16="http://schemas.microsoft.com/office/drawing/2014/main" id="{C9F899E1-62C7-4214-8EFF-948B7CD07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32" name="Text Box 7">
          <a:extLst>
            <a:ext uri="{FF2B5EF4-FFF2-40B4-BE49-F238E27FC236}">
              <a16:creationId xmlns:a16="http://schemas.microsoft.com/office/drawing/2014/main" id="{FD2E4662-13AC-4BE7-A74F-1D9923290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33" name="Text Box 7">
          <a:extLst>
            <a:ext uri="{FF2B5EF4-FFF2-40B4-BE49-F238E27FC236}">
              <a16:creationId xmlns:a16="http://schemas.microsoft.com/office/drawing/2014/main" id="{267BEF8E-7FC8-408B-8210-37666E4D4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34" name="Text Box 7">
          <a:extLst>
            <a:ext uri="{FF2B5EF4-FFF2-40B4-BE49-F238E27FC236}">
              <a16:creationId xmlns:a16="http://schemas.microsoft.com/office/drawing/2014/main" id="{4800F28B-1AFF-48BB-9BF4-7AEA68465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35" name="Text Box 7">
          <a:extLst>
            <a:ext uri="{FF2B5EF4-FFF2-40B4-BE49-F238E27FC236}">
              <a16:creationId xmlns:a16="http://schemas.microsoft.com/office/drawing/2014/main" id="{D98D32BD-53D0-4D0F-86CA-613582456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36" name="Text Box 7">
          <a:extLst>
            <a:ext uri="{FF2B5EF4-FFF2-40B4-BE49-F238E27FC236}">
              <a16:creationId xmlns:a16="http://schemas.microsoft.com/office/drawing/2014/main" id="{2FB63B3F-6067-42BC-A595-F81E8424F1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37" name="Text Box 7">
          <a:extLst>
            <a:ext uri="{FF2B5EF4-FFF2-40B4-BE49-F238E27FC236}">
              <a16:creationId xmlns:a16="http://schemas.microsoft.com/office/drawing/2014/main" id="{F18F2637-079B-4C89-8E7B-A42AEA2AB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38" name="Text Box 7">
          <a:extLst>
            <a:ext uri="{FF2B5EF4-FFF2-40B4-BE49-F238E27FC236}">
              <a16:creationId xmlns:a16="http://schemas.microsoft.com/office/drawing/2014/main" id="{2BDBA899-F1B8-4F80-AE3C-9BD393B5C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39" name="Text Box 7">
          <a:extLst>
            <a:ext uri="{FF2B5EF4-FFF2-40B4-BE49-F238E27FC236}">
              <a16:creationId xmlns:a16="http://schemas.microsoft.com/office/drawing/2014/main" id="{75CAF9AC-E8EA-44B5-BEE8-83CA139537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40" name="Text Box 7">
          <a:extLst>
            <a:ext uri="{FF2B5EF4-FFF2-40B4-BE49-F238E27FC236}">
              <a16:creationId xmlns:a16="http://schemas.microsoft.com/office/drawing/2014/main" id="{CCD595CC-0C44-41B0-9A4E-184A44B33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41" name="Text Box 7">
          <a:extLst>
            <a:ext uri="{FF2B5EF4-FFF2-40B4-BE49-F238E27FC236}">
              <a16:creationId xmlns:a16="http://schemas.microsoft.com/office/drawing/2014/main" id="{3E3CA403-AC55-42E6-B955-A6DAAC0C1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42" name="Text Box 7">
          <a:extLst>
            <a:ext uri="{FF2B5EF4-FFF2-40B4-BE49-F238E27FC236}">
              <a16:creationId xmlns:a16="http://schemas.microsoft.com/office/drawing/2014/main" id="{169D1A84-173B-46F2-B9A1-4A1DFA402C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43" name="Text Box 7">
          <a:extLst>
            <a:ext uri="{FF2B5EF4-FFF2-40B4-BE49-F238E27FC236}">
              <a16:creationId xmlns:a16="http://schemas.microsoft.com/office/drawing/2014/main" id="{6FAB032E-E1AB-461B-83AE-8B0AA124DE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44" name="Text Box 7">
          <a:extLst>
            <a:ext uri="{FF2B5EF4-FFF2-40B4-BE49-F238E27FC236}">
              <a16:creationId xmlns:a16="http://schemas.microsoft.com/office/drawing/2014/main" id="{2D2762A2-EEDF-4274-96E4-7A979AD8A7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45" name="Text Box 7">
          <a:extLst>
            <a:ext uri="{FF2B5EF4-FFF2-40B4-BE49-F238E27FC236}">
              <a16:creationId xmlns:a16="http://schemas.microsoft.com/office/drawing/2014/main" id="{AEDCF661-BC44-43C6-9403-FFF9C1F14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46" name="Text Box 7">
          <a:extLst>
            <a:ext uri="{FF2B5EF4-FFF2-40B4-BE49-F238E27FC236}">
              <a16:creationId xmlns:a16="http://schemas.microsoft.com/office/drawing/2014/main" id="{F89A5794-550F-4211-AFB4-EC895C784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47" name="Text Box 7">
          <a:extLst>
            <a:ext uri="{FF2B5EF4-FFF2-40B4-BE49-F238E27FC236}">
              <a16:creationId xmlns:a16="http://schemas.microsoft.com/office/drawing/2014/main" id="{74365142-3A27-4E92-B197-0FBFE6CCE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48" name="Text Box 7">
          <a:extLst>
            <a:ext uri="{FF2B5EF4-FFF2-40B4-BE49-F238E27FC236}">
              <a16:creationId xmlns:a16="http://schemas.microsoft.com/office/drawing/2014/main" id="{EE88B745-E6FA-4ADD-97F6-1FF26A5E8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49" name="Text Box 7">
          <a:extLst>
            <a:ext uri="{FF2B5EF4-FFF2-40B4-BE49-F238E27FC236}">
              <a16:creationId xmlns:a16="http://schemas.microsoft.com/office/drawing/2014/main" id="{F9524936-0465-470C-B414-745C7F0DB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50" name="Text Box 7">
          <a:extLst>
            <a:ext uri="{FF2B5EF4-FFF2-40B4-BE49-F238E27FC236}">
              <a16:creationId xmlns:a16="http://schemas.microsoft.com/office/drawing/2014/main" id="{10D8AAC5-9010-4477-9EDC-88D63C3625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51" name="Text Box 7">
          <a:extLst>
            <a:ext uri="{FF2B5EF4-FFF2-40B4-BE49-F238E27FC236}">
              <a16:creationId xmlns:a16="http://schemas.microsoft.com/office/drawing/2014/main" id="{D3F61C7D-0188-4B6B-B333-18056F8BB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652" name="Text Box 7">
          <a:extLst>
            <a:ext uri="{FF2B5EF4-FFF2-40B4-BE49-F238E27FC236}">
              <a16:creationId xmlns:a16="http://schemas.microsoft.com/office/drawing/2014/main" id="{CAFFB46F-A9CC-43BE-A868-319FE4AC15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6653" name="Text Box 7">
          <a:extLst>
            <a:ext uri="{FF2B5EF4-FFF2-40B4-BE49-F238E27FC236}">
              <a16:creationId xmlns:a16="http://schemas.microsoft.com/office/drawing/2014/main" id="{F14FCBE9-320D-4621-B2E6-A82163FEA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54" name="Text Box 7">
          <a:extLst>
            <a:ext uri="{FF2B5EF4-FFF2-40B4-BE49-F238E27FC236}">
              <a16:creationId xmlns:a16="http://schemas.microsoft.com/office/drawing/2014/main" id="{14699DF0-4A7B-422A-B812-4276E3C065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55" name="Text Box 7">
          <a:extLst>
            <a:ext uri="{FF2B5EF4-FFF2-40B4-BE49-F238E27FC236}">
              <a16:creationId xmlns:a16="http://schemas.microsoft.com/office/drawing/2014/main" id="{0668F061-A8FD-4B29-950E-AA2121464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56" name="Text Box 7">
          <a:extLst>
            <a:ext uri="{FF2B5EF4-FFF2-40B4-BE49-F238E27FC236}">
              <a16:creationId xmlns:a16="http://schemas.microsoft.com/office/drawing/2014/main" id="{BB355D27-AA34-44BA-9287-F4AD01A312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57" name="Text Box 7">
          <a:extLst>
            <a:ext uri="{FF2B5EF4-FFF2-40B4-BE49-F238E27FC236}">
              <a16:creationId xmlns:a16="http://schemas.microsoft.com/office/drawing/2014/main" id="{6A30D545-ED85-4DAD-AE03-A1135B485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58" name="Text Box 7">
          <a:extLst>
            <a:ext uri="{FF2B5EF4-FFF2-40B4-BE49-F238E27FC236}">
              <a16:creationId xmlns:a16="http://schemas.microsoft.com/office/drawing/2014/main" id="{A46BDC32-38A4-4433-B7FA-80FA35693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59" name="Text Box 7">
          <a:extLst>
            <a:ext uri="{FF2B5EF4-FFF2-40B4-BE49-F238E27FC236}">
              <a16:creationId xmlns:a16="http://schemas.microsoft.com/office/drawing/2014/main" id="{D8440D4A-C463-4AAA-BCB6-DD91EB9FD6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60" name="Text Box 7">
          <a:extLst>
            <a:ext uri="{FF2B5EF4-FFF2-40B4-BE49-F238E27FC236}">
              <a16:creationId xmlns:a16="http://schemas.microsoft.com/office/drawing/2014/main" id="{64976846-90C8-4F4B-987D-C381726CB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61" name="Text Box 7">
          <a:extLst>
            <a:ext uri="{FF2B5EF4-FFF2-40B4-BE49-F238E27FC236}">
              <a16:creationId xmlns:a16="http://schemas.microsoft.com/office/drawing/2014/main" id="{2478F727-6D76-4ABF-AF53-861666B36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62" name="Text Box 7">
          <a:extLst>
            <a:ext uri="{FF2B5EF4-FFF2-40B4-BE49-F238E27FC236}">
              <a16:creationId xmlns:a16="http://schemas.microsoft.com/office/drawing/2014/main" id="{BF335928-B3A8-425E-9471-7EA4451147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63" name="Text Box 7">
          <a:extLst>
            <a:ext uri="{FF2B5EF4-FFF2-40B4-BE49-F238E27FC236}">
              <a16:creationId xmlns:a16="http://schemas.microsoft.com/office/drawing/2014/main" id="{DD5BC34C-7BA0-41BA-964A-71E7A827A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64" name="Text Box 7">
          <a:extLst>
            <a:ext uri="{FF2B5EF4-FFF2-40B4-BE49-F238E27FC236}">
              <a16:creationId xmlns:a16="http://schemas.microsoft.com/office/drawing/2014/main" id="{505FC18C-1695-4360-B093-18DABA52ED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65" name="Text Box 7">
          <a:extLst>
            <a:ext uri="{FF2B5EF4-FFF2-40B4-BE49-F238E27FC236}">
              <a16:creationId xmlns:a16="http://schemas.microsoft.com/office/drawing/2014/main" id="{EEFB3544-C1F6-427C-9E89-F813454F3C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66" name="Text Box 7">
          <a:extLst>
            <a:ext uri="{FF2B5EF4-FFF2-40B4-BE49-F238E27FC236}">
              <a16:creationId xmlns:a16="http://schemas.microsoft.com/office/drawing/2014/main" id="{CAB3C9FC-2283-4F89-8BCF-734FC8629D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67" name="Text Box 7">
          <a:extLst>
            <a:ext uri="{FF2B5EF4-FFF2-40B4-BE49-F238E27FC236}">
              <a16:creationId xmlns:a16="http://schemas.microsoft.com/office/drawing/2014/main" id="{1D671027-7639-483A-99B4-60626990D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68" name="Text Box 7">
          <a:extLst>
            <a:ext uri="{FF2B5EF4-FFF2-40B4-BE49-F238E27FC236}">
              <a16:creationId xmlns:a16="http://schemas.microsoft.com/office/drawing/2014/main" id="{E44EBF21-13DC-4667-B294-6E9D4C07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69" name="Text Box 7">
          <a:extLst>
            <a:ext uri="{FF2B5EF4-FFF2-40B4-BE49-F238E27FC236}">
              <a16:creationId xmlns:a16="http://schemas.microsoft.com/office/drawing/2014/main" id="{684FC82C-E5E2-4DAA-8427-380F71EB9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70" name="Text Box 7">
          <a:extLst>
            <a:ext uri="{FF2B5EF4-FFF2-40B4-BE49-F238E27FC236}">
              <a16:creationId xmlns:a16="http://schemas.microsoft.com/office/drawing/2014/main" id="{49AED0F8-C115-40EC-BB80-0A656961A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71" name="Text Box 7">
          <a:extLst>
            <a:ext uri="{FF2B5EF4-FFF2-40B4-BE49-F238E27FC236}">
              <a16:creationId xmlns:a16="http://schemas.microsoft.com/office/drawing/2014/main" id="{20BB9644-216D-42F7-A13C-C753C168B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72" name="Text Box 7">
          <a:extLst>
            <a:ext uri="{FF2B5EF4-FFF2-40B4-BE49-F238E27FC236}">
              <a16:creationId xmlns:a16="http://schemas.microsoft.com/office/drawing/2014/main" id="{9A0E91EE-6F41-4137-B646-7D27DBC1B5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73" name="Text Box 7">
          <a:extLst>
            <a:ext uri="{FF2B5EF4-FFF2-40B4-BE49-F238E27FC236}">
              <a16:creationId xmlns:a16="http://schemas.microsoft.com/office/drawing/2014/main" id="{D6874C69-3ECD-4FFA-A208-B6527F6F0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74" name="Text Box 7">
          <a:extLst>
            <a:ext uri="{FF2B5EF4-FFF2-40B4-BE49-F238E27FC236}">
              <a16:creationId xmlns:a16="http://schemas.microsoft.com/office/drawing/2014/main" id="{9B3DE180-5F8F-40B9-A9A7-4C84376FF6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75" name="Text Box 7">
          <a:extLst>
            <a:ext uri="{FF2B5EF4-FFF2-40B4-BE49-F238E27FC236}">
              <a16:creationId xmlns:a16="http://schemas.microsoft.com/office/drawing/2014/main" id="{7D8921F5-BD2A-4361-BE59-BB68663C0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76" name="Text Box 7">
          <a:extLst>
            <a:ext uri="{FF2B5EF4-FFF2-40B4-BE49-F238E27FC236}">
              <a16:creationId xmlns:a16="http://schemas.microsoft.com/office/drawing/2014/main" id="{8F2AB81A-4024-41B8-9FE5-A97D5B5AB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77" name="Text Box 7">
          <a:extLst>
            <a:ext uri="{FF2B5EF4-FFF2-40B4-BE49-F238E27FC236}">
              <a16:creationId xmlns:a16="http://schemas.microsoft.com/office/drawing/2014/main" id="{2B73FCA0-DFB4-49F7-BC58-B76334E4B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78" name="Text Box 7">
          <a:extLst>
            <a:ext uri="{FF2B5EF4-FFF2-40B4-BE49-F238E27FC236}">
              <a16:creationId xmlns:a16="http://schemas.microsoft.com/office/drawing/2014/main" id="{0820D09E-D5A1-48E5-BB75-E995B21B02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79" name="Text Box 7">
          <a:extLst>
            <a:ext uri="{FF2B5EF4-FFF2-40B4-BE49-F238E27FC236}">
              <a16:creationId xmlns:a16="http://schemas.microsoft.com/office/drawing/2014/main" id="{61052E7E-0456-4BB5-99B2-FF179EA33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80" name="Text Box 7">
          <a:extLst>
            <a:ext uri="{FF2B5EF4-FFF2-40B4-BE49-F238E27FC236}">
              <a16:creationId xmlns:a16="http://schemas.microsoft.com/office/drawing/2014/main" id="{DD36D912-D486-4C86-8EE2-E6F88596EA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81" name="Text Box 7">
          <a:extLst>
            <a:ext uri="{FF2B5EF4-FFF2-40B4-BE49-F238E27FC236}">
              <a16:creationId xmlns:a16="http://schemas.microsoft.com/office/drawing/2014/main" id="{AEACF397-AD0A-4350-827A-89576D8B9C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82" name="Text Box 7">
          <a:extLst>
            <a:ext uri="{FF2B5EF4-FFF2-40B4-BE49-F238E27FC236}">
              <a16:creationId xmlns:a16="http://schemas.microsoft.com/office/drawing/2014/main" id="{9CFA6680-B09B-42B7-B944-419318C330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83" name="Text Box 7">
          <a:extLst>
            <a:ext uri="{FF2B5EF4-FFF2-40B4-BE49-F238E27FC236}">
              <a16:creationId xmlns:a16="http://schemas.microsoft.com/office/drawing/2014/main" id="{4B288AAA-10CE-40ED-B683-5A116DC65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84" name="Text Box 7">
          <a:extLst>
            <a:ext uri="{FF2B5EF4-FFF2-40B4-BE49-F238E27FC236}">
              <a16:creationId xmlns:a16="http://schemas.microsoft.com/office/drawing/2014/main" id="{5A4DE65E-84DE-4376-B776-0C78067CBB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85" name="Text Box 7">
          <a:extLst>
            <a:ext uri="{FF2B5EF4-FFF2-40B4-BE49-F238E27FC236}">
              <a16:creationId xmlns:a16="http://schemas.microsoft.com/office/drawing/2014/main" id="{FC4B98A1-84BB-43E9-9B9B-70FBC913C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86" name="Text Box 7">
          <a:extLst>
            <a:ext uri="{FF2B5EF4-FFF2-40B4-BE49-F238E27FC236}">
              <a16:creationId xmlns:a16="http://schemas.microsoft.com/office/drawing/2014/main" id="{E7B5E233-73F6-4F16-A644-199AD234F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87" name="Text Box 7">
          <a:extLst>
            <a:ext uri="{FF2B5EF4-FFF2-40B4-BE49-F238E27FC236}">
              <a16:creationId xmlns:a16="http://schemas.microsoft.com/office/drawing/2014/main" id="{30E4B42C-E519-47C2-9615-2CE3427EE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88" name="Text Box 7">
          <a:extLst>
            <a:ext uri="{FF2B5EF4-FFF2-40B4-BE49-F238E27FC236}">
              <a16:creationId xmlns:a16="http://schemas.microsoft.com/office/drawing/2014/main" id="{2A04D38A-CBC8-4373-9CF2-4634AD5D4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89" name="Text Box 7">
          <a:extLst>
            <a:ext uri="{FF2B5EF4-FFF2-40B4-BE49-F238E27FC236}">
              <a16:creationId xmlns:a16="http://schemas.microsoft.com/office/drawing/2014/main" id="{0AAE0194-FEEB-4A5A-B956-F321F48BF7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90" name="Text Box 7">
          <a:extLst>
            <a:ext uri="{FF2B5EF4-FFF2-40B4-BE49-F238E27FC236}">
              <a16:creationId xmlns:a16="http://schemas.microsoft.com/office/drawing/2014/main" id="{83387809-8C63-4101-8070-D2EAB52F10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91" name="Text Box 7">
          <a:extLst>
            <a:ext uri="{FF2B5EF4-FFF2-40B4-BE49-F238E27FC236}">
              <a16:creationId xmlns:a16="http://schemas.microsoft.com/office/drawing/2014/main" id="{5FB3269E-0585-4491-93D4-81F32D3C7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92" name="Text Box 7">
          <a:extLst>
            <a:ext uri="{FF2B5EF4-FFF2-40B4-BE49-F238E27FC236}">
              <a16:creationId xmlns:a16="http://schemas.microsoft.com/office/drawing/2014/main" id="{99909CEE-DD9D-47BF-86BD-084C5B39C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93" name="Text Box 7">
          <a:extLst>
            <a:ext uri="{FF2B5EF4-FFF2-40B4-BE49-F238E27FC236}">
              <a16:creationId xmlns:a16="http://schemas.microsoft.com/office/drawing/2014/main" id="{15BBB9D2-5B89-4274-A92C-92B09A6120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94" name="Text Box 7">
          <a:extLst>
            <a:ext uri="{FF2B5EF4-FFF2-40B4-BE49-F238E27FC236}">
              <a16:creationId xmlns:a16="http://schemas.microsoft.com/office/drawing/2014/main" id="{6325C897-AD9B-4D98-BB4B-59BD9A9391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95" name="Text Box 7">
          <a:extLst>
            <a:ext uri="{FF2B5EF4-FFF2-40B4-BE49-F238E27FC236}">
              <a16:creationId xmlns:a16="http://schemas.microsoft.com/office/drawing/2014/main" id="{858EFAED-5EBE-40A1-A482-FD55D5505C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96" name="Text Box 7">
          <a:extLst>
            <a:ext uri="{FF2B5EF4-FFF2-40B4-BE49-F238E27FC236}">
              <a16:creationId xmlns:a16="http://schemas.microsoft.com/office/drawing/2014/main" id="{6CCADF0F-861C-4FAB-B2FC-96EAFEE374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97" name="Text Box 7">
          <a:extLst>
            <a:ext uri="{FF2B5EF4-FFF2-40B4-BE49-F238E27FC236}">
              <a16:creationId xmlns:a16="http://schemas.microsoft.com/office/drawing/2014/main" id="{B70E55B3-F4D7-4AC3-878B-BA1840C4D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98" name="Text Box 7">
          <a:extLst>
            <a:ext uri="{FF2B5EF4-FFF2-40B4-BE49-F238E27FC236}">
              <a16:creationId xmlns:a16="http://schemas.microsoft.com/office/drawing/2014/main" id="{2F2FC85F-A56B-4D0D-898F-C13D353E8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699" name="Text Box 7">
          <a:extLst>
            <a:ext uri="{FF2B5EF4-FFF2-40B4-BE49-F238E27FC236}">
              <a16:creationId xmlns:a16="http://schemas.microsoft.com/office/drawing/2014/main" id="{96F71505-D3BE-4BB0-8637-43F08F8C6E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00" name="Text Box 7">
          <a:extLst>
            <a:ext uri="{FF2B5EF4-FFF2-40B4-BE49-F238E27FC236}">
              <a16:creationId xmlns:a16="http://schemas.microsoft.com/office/drawing/2014/main" id="{A82A5D6E-AF2E-43D2-995F-2FB73D882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01" name="Text Box 7">
          <a:extLst>
            <a:ext uri="{FF2B5EF4-FFF2-40B4-BE49-F238E27FC236}">
              <a16:creationId xmlns:a16="http://schemas.microsoft.com/office/drawing/2014/main" id="{6AF55A64-7206-48EF-99B9-CE537DD0B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02" name="Text Box 7">
          <a:extLst>
            <a:ext uri="{FF2B5EF4-FFF2-40B4-BE49-F238E27FC236}">
              <a16:creationId xmlns:a16="http://schemas.microsoft.com/office/drawing/2014/main" id="{9076B169-891D-4EEA-8B62-5CA8117C7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03" name="Text Box 7">
          <a:extLst>
            <a:ext uri="{FF2B5EF4-FFF2-40B4-BE49-F238E27FC236}">
              <a16:creationId xmlns:a16="http://schemas.microsoft.com/office/drawing/2014/main" id="{62C6E855-B1A1-420F-B46A-C54457F4B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04" name="Text Box 7">
          <a:extLst>
            <a:ext uri="{FF2B5EF4-FFF2-40B4-BE49-F238E27FC236}">
              <a16:creationId xmlns:a16="http://schemas.microsoft.com/office/drawing/2014/main" id="{DB72BEC7-C8BB-4BA1-BE92-082FAF34E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05" name="Text Box 7">
          <a:extLst>
            <a:ext uri="{FF2B5EF4-FFF2-40B4-BE49-F238E27FC236}">
              <a16:creationId xmlns:a16="http://schemas.microsoft.com/office/drawing/2014/main" id="{F5BB0F7D-EE37-4E1E-A092-A74FC9D84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06" name="Text Box 7">
          <a:extLst>
            <a:ext uri="{FF2B5EF4-FFF2-40B4-BE49-F238E27FC236}">
              <a16:creationId xmlns:a16="http://schemas.microsoft.com/office/drawing/2014/main" id="{ADC6B998-9400-44C1-8825-AC85C9221A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07" name="Text Box 7">
          <a:extLst>
            <a:ext uri="{FF2B5EF4-FFF2-40B4-BE49-F238E27FC236}">
              <a16:creationId xmlns:a16="http://schemas.microsoft.com/office/drawing/2014/main" id="{E7C02837-87F6-4A7B-8678-80A688ED7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08" name="Text Box 7">
          <a:extLst>
            <a:ext uri="{FF2B5EF4-FFF2-40B4-BE49-F238E27FC236}">
              <a16:creationId xmlns:a16="http://schemas.microsoft.com/office/drawing/2014/main" id="{C33669F0-4B0C-4BF9-9208-D644D5899D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09" name="Text Box 7">
          <a:extLst>
            <a:ext uri="{FF2B5EF4-FFF2-40B4-BE49-F238E27FC236}">
              <a16:creationId xmlns:a16="http://schemas.microsoft.com/office/drawing/2014/main" id="{09A6AE5A-582C-47C0-802A-E0A2D6C52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10" name="Text Box 7">
          <a:extLst>
            <a:ext uri="{FF2B5EF4-FFF2-40B4-BE49-F238E27FC236}">
              <a16:creationId xmlns:a16="http://schemas.microsoft.com/office/drawing/2014/main" id="{F7A3B04B-4B4A-448C-864D-C87DE05E5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11" name="Text Box 7">
          <a:extLst>
            <a:ext uri="{FF2B5EF4-FFF2-40B4-BE49-F238E27FC236}">
              <a16:creationId xmlns:a16="http://schemas.microsoft.com/office/drawing/2014/main" id="{243C886A-1635-4003-BAFB-0CC3729CA7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12" name="Text Box 7">
          <a:extLst>
            <a:ext uri="{FF2B5EF4-FFF2-40B4-BE49-F238E27FC236}">
              <a16:creationId xmlns:a16="http://schemas.microsoft.com/office/drawing/2014/main" id="{51EA339F-B1BE-4AC7-A436-5938A2820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13" name="Text Box 7">
          <a:extLst>
            <a:ext uri="{FF2B5EF4-FFF2-40B4-BE49-F238E27FC236}">
              <a16:creationId xmlns:a16="http://schemas.microsoft.com/office/drawing/2014/main" id="{A555B13A-C3A8-44A8-A413-1C31DEFAF8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14" name="Text Box 7">
          <a:extLst>
            <a:ext uri="{FF2B5EF4-FFF2-40B4-BE49-F238E27FC236}">
              <a16:creationId xmlns:a16="http://schemas.microsoft.com/office/drawing/2014/main" id="{A3063445-24E3-4B84-8BF6-2BA15EE526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15" name="Text Box 7">
          <a:extLst>
            <a:ext uri="{FF2B5EF4-FFF2-40B4-BE49-F238E27FC236}">
              <a16:creationId xmlns:a16="http://schemas.microsoft.com/office/drawing/2014/main" id="{D6CA5C0D-8834-4779-A3AB-56EDCECC0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16" name="Text Box 7">
          <a:extLst>
            <a:ext uri="{FF2B5EF4-FFF2-40B4-BE49-F238E27FC236}">
              <a16:creationId xmlns:a16="http://schemas.microsoft.com/office/drawing/2014/main" id="{8D9F548B-2D4B-425C-8520-D9B182F0CF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17" name="Text Box 7">
          <a:extLst>
            <a:ext uri="{FF2B5EF4-FFF2-40B4-BE49-F238E27FC236}">
              <a16:creationId xmlns:a16="http://schemas.microsoft.com/office/drawing/2014/main" id="{44FEF302-02CE-4C33-96C4-E6C2DA0C4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18" name="Text Box 7">
          <a:extLst>
            <a:ext uri="{FF2B5EF4-FFF2-40B4-BE49-F238E27FC236}">
              <a16:creationId xmlns:a16="http://schemas.microsoft.com/office/drawing/2014/main" id="{949B5768-A967-4362-BDC8-C79C9F26E2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19" name="Text Box 7">
          <a:extLst>
            <a:ext uri="{FF2B5EF4-FFF2-40B4-BE49-F238E27FC236}">
              <a16:creationId xmlns:a16="http://schemas.microsoft.com/office/drawing/2014/main" id="{073A1895-94A4-4F54-BF84-759EE6F3D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20" name="Text Box 7">
          <a:extLst>
            <a:ext uri="{FF2B5EF4-FFF2-40B4-BE49-F238E27FC236}">
              <a16:creationId xmlns:a16="http://schemas.microsoft.com/office/drawing/2014/main" id="{1322F8E9-E238-452C-8313-23CCF369C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21" name="Text Box 7">
          <a:extLst>
            <a:ext uri="{FF2B5EF4-FFF2-40B4-BE49-F238E27FC236}">
              <a16:creationId xmlns:a16="http://schemas.microsoft.com/office/drawing/2014/main" id="{78FC4F6E-4779-4FA2-9F61-F58D6BDD15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22" name="Text Box 7">
          <a:extLst>
            <a:ext uri="{FF2B5EF4-FFF2-40B4-BE49-F238E27FC236}">
              <a16:creationId xmlns:a16="http://schemas.microsoft.com/office/drawing/2014/main" id="{60C278F8-1BD7-4331-883E-31054ACF3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23" name="Text Box 7">
          <a:extLst>
            <a:ext uri="{FF2B5EF4-FFF2-40B4-BE49-F238E27FC236}">
              <a16:creationId xmlns:a16="http://schemas.microsoft.com/office/drawing/2014/main" id="{711F24CD-8062-40E7-B23B-795E59353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24" name="Text Box 7">
          <a:extLst>
            <a:ext uri="{FF2B5EF4-FFF2-40B4-BE49-F238E27FC236}">
              <a16:creationId xmlns:a16="http://schemas.microsoft.com/office/drawing/2014/main" id="{309E2ED6-E279-49A3-849F-8204371F4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25" name="Text Box 7">
          <a:extLst>
            <a:ext uri="{FF2B5EF4-FFF2-40B4-BE49-F238E27FC236}">
              <a16:creationId xmlns:a16="http://schemas.microsoft.com/office/drawing/2014/main" id="{F66C05AE-2D64-4B63-BDEF-C41C4D641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26" name="Text Box 7">
          <a:extLst>
            <a:ext uri="{FF2B5EF4-FFF2-40B4-BE49-F238E27FC236}">
              <a16:creationId xmlns:a16="http://schemas.microsoft.com/office/drawing/2014/main" id="{D7A9F96E-1EDE-4689-A3C1-5E3605D23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27" name="Text Box 7">
          <a:extLst>
            <a:ext uri="{FF2B5EF4-FFF2-40B4-BE49-F238E27FC236}">
              <a16:creationId xmlns:a16="http://schemas.microsoft.com/office/drawing/2014/main" id="{89CC9805-D017-482F-8F3B-19A48F753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28" name="Text Box 7">
          <a:extLst>
            <a:ext uri="{FF2B5EF4-FFF2-40B4-BE49-F238E27FC236}">
              <a16:creationId xmlns:a16="http://schemas.microsoft.com/office/drawing/2014/main" id="{FCBCEBDE-9156-4F99-B0AB-6FC229573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29" name="Text Box 7">
          <a:extLst>
            <a:ext uri="{FF2B5EF4-FFF2-40B4-BE49-F238E27FC236}">
              <a16:creationId xmlns:a16="http://schemas.microsoft.com/office/drawing/2014/main" id="{2B28AC80-057E-44FA-846E-E3DF23237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30" name="Text Box 7">
          <a:extLst>
            <a:ext uri="{FF2B5EF4-FFF2-40B4-BE49-F238E27FC236}">
              <a16:creationId xmlns:a16="http://schemas.microsoft.com/office/drawing/2014/main" id="{18AA9F1B-26B5-4605-8186-011DA6ED2C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31" name="Text Box 7">
          <a:extLst>
            <a:ext uri="{FF2B5EF4-FFF2-40B4-BE49-F238E27FC236}">
              <a16:creationId xmlns:a16="http://schemas.microsoft.com/office/drawing/2014/main" id="{5F97F09D-6389-4F01-B16E-C01530F7B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32" name="Text Box 7">
          <a:extLst>
            <a:ext uri="{FF2B5EF4-FFF2-40B4-BE49-F238E27FC236}">
              <a16:creationId xmlns:a16="http://schemas.microsoft.com/office/drawing/2014/main" id="{4C044404-D40F-4E7E-A68B-21CD0AA08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33" name="Text Box 7">
          <a:extLst>
            <a:ext uri="{FF2B5EF4-FFF2-40B4-BE49-F238E27FC236}">
              <a16:creationId xmlns:a16="http://schemas.microsoft.com/office/drawing/2014/main" id="{4442A1F5-74FE-447B-A6CF-26B0981EA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34" name="Text Box 7">
          <a:extLst>
            <a:ext uri="{FF2B5EF4-FFF2-40B4-BE49-F238E27FC236}">
              <a16:creationId xmlns:a16="http://schemas.microsoft.com/office/drawing/2014/main" id="{421C624D-F3B7-43E4-8A33-A53F85442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35" name="Text Box 7">
          <a:extLst>
            <a:ext uri="{FF2B5EF4-FFF2-40B4-BE49-F238E27FC236}">
              <a16:creationId xmlns:a16="http://schemas.microsoft.com/office/drawing/2014/main" id="{2A4BA972-8AD8-4DEA-AAFE-9C3F95CACA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36" name="Text Box 7">
          <a:extLst>
            <a:ext uri="{FF2B5EF4-FFF2-40B4-BE49-F238E27FC236}">
              <a16:creationId xmlns:a16="http://schemas.microsoft.com/office/drawing/2014/main" id="{4EE318CA-9FD0-4524-BED0-CAD8D3883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37" name="Text Box 7">
          <a:extLst>
            <a:ext uri="{FF2B5EF4-FFF2-40B4-BE49-F238E27FC236}">
              <a16:creationId xmlns:a16="http://schemas.microsoft.com/office/drawing/2014/main" id="{1C24E83E-E7EC-4DAD-BE44-69B418AF1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38" name="Text Box 7">
          <a:extLst>
            <a:ext uri="{FF2B5EF4-FFF2-40B4-BE49-F238E27FC236}">
              <a16:creationId xmlns:a16="http://schemas.microsoft.com/office/drawing/2014/main" id="{EE34A1F8-1A97-43FC-A709-E7F784381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39" name="Text Box 7">
          <a:extLst>
            <a:ext uri="{FF2B5EF4-FFF2-40B4-BE49-F238E27FC236}">
              <a16:creationId xmlns:a16="http://schemas.microsoft.com/office/drawing/2014/main" id="{A2E09F3F-3B61-44E6-9989-E4A32A7D18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40" name="Text Box 7">
          <a:extLst>
            <a:ext uri="{FF2B5EF4-FFF2-40B4-BE49-F238E27FC236}">
              <a16:creationId xmlns:a16="http://schemas.microsoft.com/office/drawing/2014/main" id="{527CA82A-F887-4287-AC00-F5F44E12D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41" name="Text Box 7">
          <a:extLst>
            <a:ext uri="{FF2B5EF4-FFF2-40B4-BE49-F238E27FC236}">
              <a16:creationId xmlns:a16="http://schemas.microsoft.com/office/drawing/2014/main" id="{5552E965-CB13-49DD-9DAA-5B5DD28EDA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42" name="Text Box 7">
          <a:extLst>
            <a:ext uri="{FF2B5EF4-FFF2-40B4-BE49-F238E27FC236}">
              <a16:creationId xmlns:a16="http://schemas.microsoft.com/office/drawing/2014/main" id="{9D190360-0FCD-4480-9A56-DD208007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43" name="Text Box 7">
          <a:extLst>
            <a:ext uri="{FF2B5EF4-FFF2-40B4-BE49-F238E27FC236}">
              <a16:creationId xmlns:a16="http://schemas.microsoft.com/office/drawing/2014/main" id="{57D43A63-789E-4810-9ED6-F218716481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6744" name="Text Box 7">
          <a:extLst>
            <a:ext uri="{FF2B5EF4-FFF2-40B4-BE49-F238E27FC236}">
              <a16:creationId xmlns:a16="http://schemas.microsoft.com/office/drawing/2014/main" id="{179EC81F-6145-400C-B44A-0448170AF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45" name="Text Box 7">
          <a:extLst>
            <a:ext uri="{FF2B5EF4-FFF2-40B4-BE49-F238E27FC236}">
              <a16:creationId xmlns:a16="http://schemas.microsoft.com/office/drawing/2014/main" id="{60A920DA-6F7C-4F80-A9E2-004CC5BBDD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46" name="Text Box 7">
          <a:extLst>
            <a:ext uri="{FF2B5EF4-FFF2-40B4-BE49-F238E27FC236}">
              <a16:creationId xmlns:a16="http://schemas.microsoft.com/office/drawing/2014/main" id="{FE09E39C-2881-497D-88D0-B15227991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47" name="Text Box 7">
          <a:extLst>
            <a:ext uri="{FF2B5EF4-FFF2-40B4-BE49-F238E27FC236}">
              <a16:creationId xmlns:a16="http://schemas.microsoft.com/office/drawing/2014/main" id="{27637CD2-EA64-4681-A54E-A85FC122F8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48" name="Text Box 7">
          <a:extLst>
            <a:ext uri="{FF2B5EF4-FFF2-40B4-BE49-F238E27FC236}">
              <a16:creationId xmlns:a16="http://schemas.microsoft.com/office/drawing/2014/main" id="{C0CC8E80-F512-4963-83EC-200AA45B8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49" name="Text Box 7">
          <a:extLst>
            <a:ext uri="{FF2B5EF4-FFF2-40B4-BE49-F238E27FC236}">
              <a16:creationId xmlns:a16="http://schemas.microsoft.com/office/drawing/2014/main" id="{B4DD8DF1-6E40-4153-B98A-73ED43AE44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50" name="Text Box 7">
          <a:extLst>
            <a:ext uri="{FF2B5EF4-FFF2-40B4-BE49-F238E27FC236}">
              <a16:creationId xmlns:a16="http://schemas.microsoft.com/office/drawing/2014/main" id="{9B5BCB8C-3B5F-4A1B-B070-FB0E10E99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51" name="Text Box 7">
          <a:extLst>
            <a:ext uri="{FF2B5EF4-FFF2-40B4-BE49-F238E27FC236}">
              <a16:creationId xmlns:a16="http://schemas.microsoft.com/office/drawing/2014/main" id="{FDABAC5E-82ED-47AF-A7D6-D8D583BAE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52" name="Text Box 7">
          <a:extLst>
            <a:ext uri="{FF2B5EF4-FFF2-40B4-BE49-F238E27FC236}">
              <a16:creationId xmlns:a16="http://schemas.microsoft.com/office/drawing/2014/main" id="{77DBD412-12A6-4A78-91B5-8C6543DCF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53" name="Text Box 7">
          <a:extLst>
            <a:ext uri="{FF2B5EF4-FFF2-40B4-BE49-F238E27FC236}">
              <a16:creationId xmlns:a16="http://schemas.microsoft.com/office/drawing/2014/main" id="{1A759292-E0E8-46B3-9E34-A932E5600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54" name="Text Box 7">
          <a:extLst>
            <a:ext uri="{FF2B5EF4-FFF2-40B4-BE49-F238E27FC236}">
              <a16:creationId xmlns:a16="http://schemas.microsoft.com/office/drawing/2014/main" id="{71679E2E-59E4-43E6-A611-7DCEFD1DDD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55" name="Text Box 7">
          <a:extLst>
            <a:ext uri="{FF2B5EF4-FFF2-40B4-BE49-F238E27FC236}">
              <a16:creationId xmlns:a16="http://schemas.microsoft.com/office/drawing/2014/main" id="{C781E0F6-14A3-4995-B9F8-4D0BC29E6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56" name="Text Box 7">
          <a:extLst>
            <a:ext uri="{FF2B5EF4-FFF2-40B4-BE49-F238E27FC236}">
              <a16:creationId xmlns:a16="http://schemas.microsoft.com/office/drawing/2014/main" id="{1E083FAB-6B9D-4450-A2C9-033BC8D790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57" name="Text Box 7">
          <a:extLst>
            <a:ext uri="{FF2B5EF4-FFF2-40B4-BE49-F238E27FC236}">
              <a16:creationId xmlns:a16="http://schemas.microsoft.com/office/drawing/2014/main" id="{70015173-28E5-4AC2-BDA4-AFBA298CE0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58" name="Text Box 7">
          <a:extLst>
            <a:ext uri="{FF2B5EF4-FFF2-40B4-BE49-F238E27FC236}">
              <a16:creationId xmlns:a16="http://schemas.microsoft.com/office/drawing/2014/main" id="{5E1D4FAC-3D2F-4FFB-B4FF-1D3DCC9F82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59" name="Text Box 7">
          <a:extLst>
            <a:ext uri="{FF2B5EF4-FFF2-40B4-BE49-F238E27FC236}">
              <a16:creationId xmlns:a16="http://schemas.microsoft.com/office/drawing/2014/main" id="{60B36E00-D3FB-4C72-A238-155D06BBE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60" name="Text Box 7">
          <a:extLst>
            <a:ext uri="{FF2B5EF4-FFF2-40B4-BE49-F238E27FC236}">
              <a16:creationId xmlns:a16="http://schemas.microsoft.com/office/drawing/2014/main" id="{02FD3D50-B1F8-4DE8-9428-3AC3BEF977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61" name="Text Box 7">
          <a:extLst>
            <a:ext uri="{FF2B5EF4-FFF2-40B4-BE49-F238E27FC236}">
              <a16:creationId xmlns:a16="http://schemas.microsoft.com/office/drawing/2014/main" id="{514379FE-B565-44C2-9ADB-A1850F63A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62" name="Text Box 7">
          <a:extLst>
            <a:ext uri="{FF2B5EF4-FFF2-40B4-BE49-F238E27FC236}">
              <a16:creationId xmlns:a16="http://schemas.microsoft.com/office/drawing/2014/main" id="{2D6DE55F-BD30-4F3F-9AB7-DF22E0731F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63" name="Text Box 7">
          <a:extLst>
            <a:ext uri="{FF2B5EF4-FFF2-40B4-BE49-F238E27FC236}">
              <a16:creationId xmlns:a16="http://schemas.microsoft.com/office/drawing/2014/main" id="{0FF67038-EDBA-4C52-9F67-3A1D99CC3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64" name="Text Box 7">
          <a:extLst>
            <a:ext uri="{FF2B5EF4-FFF2-40B4-BE49-F238E27FC236}">
              <a16:creationId xmlns:a16="http://schemas.microsoft.com/office/drawing/2014/main" id="{59D93AB1-1FA1-4A5B-BEB4-F4AF207852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65" name="Text Box 7">
          <a:extLst>
            <a:ext uri="{FF2B5EF4-FFF2-40B4-BE49-F238E27FC236}">
              <a16:creationId xmlns:a16="http://schemas.microsoft.com/office/drawing/2014/main" id="{A9D55F89-B908-4FBC-A132-BD12CB18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66" name="Text Box 7">
          <a:extLst>
            <a:ext uri="{FF2B5EF4-FFF2-40B4-BE49-F238E27FC236}">
              <a16:creationId xmlns:a16="http://schemas.microsoft.com/office/drawing/2014/main" id="{09A1DD37-56D2-4093-8FC2-566D83AD1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67" name="Text Box 7">
          <a:extLst>
            <a:ext uri="{FF2B5EF4-FFF2-40B4-BE49-F238E27FC236}">
              <a16:creationId xmlns:a16="http://schemas.microsoft.com/office/drawing/2014/main" id="{EE3ACED9-CC64-4A60-BC3C-04C93DF60B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68" name="Text Box 7">
          <a:extLst>
            <a:ext uri="{FF2B5EF4-FFF2-40B4-BE49-F238E27FC236}">
              <a16:creationId xmlns:a16="http://schemas.microsoft.com/office/drawing/2014/main" id="{EA7F77A5-0EC9-44D0-8ADF-94BDC5878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69" name="Text Box 7">
          <a:extLst>
            <a:ext uri="{FF2B5EF4-FFF2-40B4-BE49-F238E27FC236}">
              <a16:creationId xmlns:a16="http://schemas.microsoft.com/office/drawing/2014/main" id="{8B51D061-E3C7-4116-9D76-DBF9CC88BE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70" name="Text Box 7">
          <a:extLst>
            <a:ext uri="{FF2B5EF4-FFF2-40B4-BE49-F238E27FC236}">
              <a16:creationId xmlns:a16="http://schemas.microsoft.com/office/drawing/2014/main" id="{E101B546-3415-461D-8269-9CB52CCC8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71" name="Text Box 7">
          <a:extLst>
            <a:ext uri="{FF2B5EF4-FFF2-40B4-BE49-F238E27FC236}">
              <a16:creationId xmlns:a16="http://schemas.microsoft.com/office/drawing/2014/main" id="{5A3463D2-EB2C-473D-AFE1-46078C0F0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72" name="Text Box 7">
          <a:extLst>
            <a:ext uri="{FF2B5EF4-FFF2-40B4-BE49-F238E27FC236}">
              <a16:creationId xmlns:a16="http://schemas.microsoft.com/office/drawing/2014/main" id="{23CFB6F6-0EFB-4453-81FD-F5AE6AD781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73" name="Text Box 7">
          <a:extLst>
            <a:ext uri="{FF2B5EF4-FFF2-40B4-BE49-F238E27FC236}">
              <a16:creationId xmlns:a16="http://schemas.microsoft.com/office/drawing/2014/main" id="{C66D29A1-B5CA-4416-A953-C3D5661AE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74" name="Text Box 7">
          <a:extLst>
            <a:ext uri="{FF2B5EF4-FFF2-40B4-BE49-F238E27FC236}">
              <a16:creationId xmlns:a16="http://schemas.microsoft.com/office/drawing/2014/main" id="{F1226FEC-F3BA-46A7-A0A2-91A84BDD8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75" name="Text Box 7">
          <a:extLst>
            <a:ext uri="{FF2B5EF4-FFF2-40B4-BE49-F238E27FC236}">
              <a16:creationId xmlns:a16="http://schemas.microsoft.com/office/drawing/2014/main" id="{28AB1C35-E925-4C0E-915F-18BAE9F27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76" name="Text Box 7">
          <a:extLst>
            <a:ext uri="{FF2B5EF4-FFF2-40B4-BE49-F238E27FC236}">
              <a16:creationId xmlns:a16="http://schemas.microsoft.com/office/drawing/2014/main" id="{02D7FCC0-6C24-448C-BFD4-F8987597A9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77" name="Text Box 7">
          <a:extLst>
            <a:ext uri="{FF2B5EF4-FFF2-40B4-BE49-F238E27FC236}">
              <a16:creationId xmlns:a16="http://schemas.microsoft.com/office/drawing/2014/main" id="{110AEA78-C33C-4CD4-A8D7-6A4EDDDD7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78" name="Text Box 7">
          <a:extLst>
            <a:ext uri="{FF2B5EF4-FFF2-40B4-BE49-F238E27FC236}">
              <a16:creationId xmlns:a16="http://schemas.microsoft.com/office/drawing/2014/main" id="{9FB47643-657A-40D3-A589-76C16DD64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79" name="Text Box 7">
          <a:extLst>
            <a:ext uri="{FF2B5EF4-FFF2-40B4-BE49-F238E27FC236}">
              <a16:creationId xmlns:a16="http://schemas.microsoft.com/office/drawing/2014/main" id="{78B32E96-5283-4A43-9519-7949B5D75B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80" name="Text Box 7">
          <a:extLst>
            <a:ext uri="{FF2B5EF4-FFF2-40B4-BE49-F238E27FC236}">
              <a16:creationId xmlns:a16="http://schemas.microsoft.com/office/drawing/2014/main" id="{A3E39292-E9C8-4BA3-AA13-408CDB2619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81" name="Text Box 7">
          <a:extLst>
            <a:ext uri="{FF2B5EF4-FFF2-40B4-BE49-F238E27FC236}">
              <a16:creationId xmlns:a16="http://schemas.microsoft.com/office/drawing/2014/main" id="{8723E978-1938-4C0D-A644-A4D969E83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82" name="Text Box 7">
          <a:extLst>
            <a:ext uri="{FF2B5EF4-FFF2-40B4-BE49-F238E27FC236}">
              <a16:creationId xmlns:a16="http://schemas.microsoft.com/office/drawing/2014/main" id="{27E6B1F2-E0CD-4F20-A4AF-ADAFC0C5F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83" name="Text Box 7">
          <a:extLst>
            <a:ext uri="{FF2B5EF4-FFF2-40B4-BE49-F238E27FC236}">
              <a16:creationId xmlns:a16="http://schemas.microsoft.com/office/drawing/2014/main" id="{B6BADFE3-3E8A-4AD4-A785-1B8C41124D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84" name="Text Box 7">
          <a:extLst>
            <a:ext uri="{FF2B5EF4-FFF2-40B4-BE49-F238E27FC236}">
              <a16:creationId xmlns:a16="http://schemas.microsoft.com/office/drawing/2014/main" id="{724657BB-63B6-4BBC-AC7F-344159E785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85" name="Text Box 7">
          <a:extLst>
            <a:ext uri="{FF2B5EF4-FFF2-40B4-BE49-F238E27FC236}">
              <a16:creationId xmlns:a16="http://schemas.microsoft.com/office/drawing/2014/main" id="{2FFC141A-2F87-4A4B-8A58-F8A4A38DD5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86" name="Text Box 7">
          <a:extLst>
            <a:ext uri="{FF2B5EF4-FFF2-40B4-BE49-F238E27FC236}">
              <a16:creationId xmlns:a16="http://schemas.microsoft.com/office/drawing/2014/main" id="{0635E3C3-77B6-4275-8D94-A413B7E90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87" name="Text Box 7">
          <a:extLst>
            <a:ext uri="{FF2B5EF4-FFF2-40B4-BE49-F238E27FC236}">
              <a16:creationId xmlns:a16="http://schemas.microsoft.com/office/drawing/2014/main" id="{0E6555C3-9433-4893-BE79-6C58FF396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88" name="Text Box 7">
          <a:extLst>
            <a:ext uri="{FF2B5EF4-FFF2-40B4-BE49-F238E27FC236}">
              <a16:creationId xmlns:a16="http://schemas.microsoft.com/office/drawing/2014/main" id="{A13A7AFE-1EE8-4ACF-94A0-E774FBC90D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89" name="Text Box 7">
          <a:extLst>
            <a:ext uri="{FF2B5EF4-FFF2-40B4-BE49-F238E27FC236}">
              <a16:creationId xmlns:a16="http://schemas.microsoft.com/office/drawing/2014/main" id="{693E6224-1852-495C-804A-2B8728663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90" name="Text Box 7">
          <a:extLst>
            <a:ext uri="{FF2B5EF4-FFF2-40B4-BE49-F238E27FC236}">
              <a16:creationId xmlns:a16="http://schemas.microsoft.com/office/drawing/2014/main" id="{C7EA071A-9019-4FB2-942C-13A2968182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91" name="Text Box 7">
          <a:extLst>
            <a:ext uri="{FF2B5EF4-FFF2-40B4-BE49-F238E27FC236}">
              <a16:creationId xmlns:a16="http://schemas.microsoft.com/office/drawing/2014/main" id="{05925D80-DB26-4C2E-874F-85D7FE2B93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92" name="Text Box 7">
          <a:extLst>
            <a:ext uri="{FF2B5EF4-FFF2-40B4-BE49-F238E27FC236}">
              <a16:creationId xmlns:a16="http://schemas.microsoft.com/office/drawing/2014/main" id="{04B43D03-D6A9-4B91-8CFD-85D3B56D21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93" name="Text Box 7">
          <a:extLst>
            <a:ext uri="{FF2B5EF4-FFF2-40B4-BE49-F238E27FC236}">
              <a16:creationId xmlns:a16="http://schemas.microsoft.com/office/drawing/2014/main" id="{05194955-CFDF-4D8D-9902-8720531BB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94" name="Text Box 7">
          <a:extLst>
            <a:ext uri="{FF2B5EF4-FFF2-40B4-BE49-F238E27FC236}">
              <a16:creationId xmlns:a16="http://schemas.microsoft.com/office/drawing/2014/main" id="{C4DFF6A2-2E8B-4DD1-987C-B3BE7D727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95" name="Text Box 7">
          <a:extLst>
            <a:ext uri="{FF2B5EF4-FFF2-40B4-BE49-F238E27FC236}">
              <a16:creationId xmlns:a16="http://schemas.microsoft.com/office/drawing/2014/main" id="{72F010B4-ACE0-4CEF-97DE-AE9EE381E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96" name="Text Box 7">
          <a:extLst>
            <a:ext uri="{FF2B5EF4-FFF2-40B4-BE49-F238E27FC236}">
              <a16:creationId xmlns:a16="http://schemas.microsoft.com/office/drawing/2014/main" id="{4274BC35-EB7C-49A8-A3EA-8C499B4068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97" name="Text Box 7">
          <a:extLst>
            <a:ext uri="{FF2B5EF4-FFF2-40B4-BE49-F238E27FC236}">
              <a16:creationId xmlns:a16="http://schemas.microsoft.com/office/drawing/2014/main" id="{9F43BA46-E0D6-4C48-81F4-9A51A09375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98" name="Text Box 7">
          <a:extLst>
            <a:ext uri="{FF2B5EF4-FFF2-40B4-BE49-F238E27FC236}">
              <a16:creationId xmlns:a16="http://schemas.microsoft.com/office/drawing/2014/main" id="{70B252CB-C9A9-4104-9E76-AF89524F87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799" name="Text Box 7">
          <a:extLst>
            <a:ext uri="{FF2B5EF4-FFF2-40B4-BE49-F238E27FC236}">
              <a16:creationId xmlns:a16="http://schemas.microsoft.com/office/drawing/2014/main" id="{2ACF9B92-1829-4FC5-AC7B-CE89257F3B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00" name="Text Box 7">
          <a:extLst>
            <a:ext uri="{FF2B5EF4-FFF2-40B4-BE49-F238E27FC236}">
              <a16:creationId xmlns:a16="http://schemas.microsoft.com/office/drawing/2014/main" id="{98164117-A483-49C6-94CF-925019732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01" name="Text Box 7">
          <a:extLst>
            <a:ext uri="{FF2B5EF4-FFF2-40B4-BE49-F238E27FC236}">
              <a16:creationId xmlns:a16="http://schemas.microsoft.com/office/drawing/2014/main" id="{971E006A-BB18-4403-97A5-B90477800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02" name="Text Box 7">
          <a:extLst>
            <a:ext uri="{FF2B5EF4-FFF2-40B4-BE49-F238E27FC236}">
              <a16:creationId xmlns:a16="http://schemas.microsoft.com/office/drawing/2014/main" id="{0539E6BF-94E8-4025-8A49-F08541332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03" name="Text Box 7">
          <a:extLst>
            <a:ext uri="{FF2B5EF4-FFF2-40B4-BE49-F238E27FC236}">
              <a16:creationId xmlns:a16="http://schemas.microsoft.com/office/drawing/2014/main" id="{55E01F09-E434-4C09-9E2A-FFFD3BDC92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04" name="Text Box 7">
          <a:extLst>
            <a:ext uri="{FF2B5EF4-FFF2-40B4-BE49-F238E27FC236}">
              <a16:creationId xmlns:a16="http://schemas.microsoft.com/office/drawing/2014/main" id="{62C677B4-03E2-42F3-8A49-F6C9120105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05" name="Text Box 7">
          <a:extLst>
            <a:ext uri="{FF2B5EF4-FFF2-40B4-BE49-F238E27FC236}">
              <a16:creationId xmlns:a16="http://schemas.microsoft.com/office/drawing/2014/main" id="{8C168F6F-7B6E-45E6-9EF6-443B722AB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06" name="Text Box 7">
          <a:extLst>
            <a:ext uri="{FF2B5EF4-FFF2-40B4-BE49-F238E27FC236}">
              <a16:creationId xmlns:a16="http://schemas.microsoft.com/office/drawing/2014/main" id="{2A3CC1A5-75C1-44B0-90FF-78C4AD6FA1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07" name="Text Box 7">
          <a:extLst>
            <a:ext uri="{FF2B5EF4-FFF2-40B4-BE49-F238E27FC236}">
              <a16:creationId xmlns:a16="http://schemas.microsoft.com/office/drawing/2014/main" id="{C6CEA8A3-BA65-4FAB-9031-CEFF43DBC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08" name="Text Box 7">
          <a:extLst>
            <a:ext uri="{FF2B5EF4-FFF2-40B4-BE49-F238E27FC236}">
              <a16:creationId xmlns:a16="http://schemas.microsoft.com/office/drawing/2014/main" id="{8BF601CA-2859-4A5E-A3EA-A0C1FB2A9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09" name="Text Box 7">
          <a:extLst>
            <a:ext uri="{FF2B5EF4-FFF2-40B4-BE49-F238E27FC236}">
              <a16:creationId xmlns:a16="http://schemas.microsoft.com/office/drawing/2014/main" id="{F5E8FDF9-5528-464C-AD7F-BA21486BDA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10" name="Text Box 7">
          <a:extLst>
            <a:ext uri="{FF2B5EF4-FFF2-40B4-BE49-F238E27FC236}">
              <a16:creationId xmlns:a16="http://schemas.microsoft.com/office/drawing/2014/main" id="{868AF8C1-3F6D-47F2-B3D8-29118C4A2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11" name="Text Box 7">
          <a:extLst>
            <a:ext uri="{FF2B5EF4-FFF2-40B4-BE49-F238E27FC236}">
              <a16:creationId xmlns:a16="http://schemas.microsoft.com/office/drawing/2014/main" id="{3EC47D4E-7653-4CCA-AA1B-9C1B3AF9A0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12" name="Text Box 7">
          <a:extLst>
            <a:ext uri="{FF2B5EF4-FFF2-40B4-BE49-F238E27FC236}">
              <a16:creationId xmlns:a16="http://schemas.microsoft.com/office/drawing/2014/main" id="{A902E441-7012-4C2B-BDB2-D1B50A79E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13" name="Text Box 7">
          <a:extLst>
            <a:ext uri="{FF2B5EF4-FFF2-40B4-BE49-F238E27FC236}">
              <a16:creationId xmlns:a16="http://schemas.microsoft.com/office/drawing/2014/main" id="{DE8277C3-BF6C-4A3B-A9AB-FBE8A0666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14" name="Text Box 7">
          <a:extLst>
            <a:ext uri="{FF2B5EF4-FFF2-40B4-BE49-F238E27FC236}">
              <a16:creationId xmlns:a16="http://schemas.microsoft.com/office/drawing/2014/main" id="{4C2222FB-0CB1-46E7-8B42-1D5EABA4A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15" name="Text Box 7">
          <a:extLst>
            <a:ext uri="{FF2B5EF4-FFF2-40B4-BE49-F238E27FC236}">
              <a16:creationId xmlns:a16="http://schemas.microsoft.com/office/drawing/2014/main" id="{1B87780F-6518-4427-A5C3-70495FF99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16" name="Text Box 7">
          <a:extLst>
            <a:ext uri="{FF2B5EF4-FFF2-40B4-BE49-F238E27FC236}">
              <a16:creationId xmlns:a16="http://schemas.microsoft.com/office/drawing/2014/main" id="{8674C962-BA97-46CE-9EE6-49ABFB9E4B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17" name="Text Box 7">
          <a:extLst>
            <a:ext uri="{FF2B5EF4-FFF2-40B4-BE49-F238E27FC236}">
              <a16:creationId xmlns:a16="http://schemas.microsoft.com/office/drawing/2014/main" id="{45952069-51DE-4CB0-A02C-5502A32BE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18" name="Text Box 7">
          <a:extLst>
            <a:ext uri="{FF2B5EF4-FFF2-40B4-BE49-F238E27FC236}">
              <a16:creationId xmlns:a16="http://schemas.microsoft.com/office/drawing/2014/main" id="{AE583AAE-E958-4E61-9980-7FC9A87D6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19" name="Text Box 7">
          <a:extLst>
            <a:ext uri="{FF2B5EF4-FFF2-40B4-BE49-F238E27FC236}">
              <a16:creationId xmlns:a16="http://schemas.microsoft.com/office/drawing/2014/main" id="{DF92F40D-6336-4397-81A3-89C9C9C42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20" name="Text Box 7">
          <a:extLst>
            <a:ext uri="{FF2B5EF4-FFF2-40B4-BE49-F238E27FC236}">
              <a16:creationId xmlns:a16="http://schemas.microsoft.com/office/drawing/2014/main" id="{361CFF73-90FD-482E-B22B-6650403399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21" name="Text Box 7">
          <a:extLst>
            <a:ext uri="{FF2B5EF4-FFF2-40B4-BE49-F238E27FC236}">
              <a16:creationId xmlns:a16="http://schemas.microsoft.com/office/drawing/2014/main" id="{3DB3039B-BC6B-4EA1-A4E6-CFF0B1243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22" name="Text Box 7">
          <a:extLst>
            <a:ext uri="{FF2B5EF4-FFF2-40B4-BE49-F238E27FC236}">
              <a16:creationId xmlns:a16="http://schemas.microsoft.com/office/drawing/2014/main" id="{E9117AA3-6787-4BD0-A5F4-0EE5D1CF8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23" name="Text Box 7">
          <a:extLst>
            <a:ext uri="{FF2B5EF4-FFF2-40B4-BE49-F238E27FC236}">
              <a16:creationId xmlns:a16="http://schemas.microsoft.com/office/drawing/2014/main" id="{BF2AE10C-5DA0-46C8-BC78-94B59F530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24" name="Text Box 7">
          <a:extLst>
            <a:ext uri="{FF2B5EF4-FFF2-40B4-BE49-F238E27FC236}">
              <a16:creationId xmlns:a16="http://schemas.microsoft.com/office/drawing/2014/main" id="{0AB3C459-228D-4AA1-A669-21F23FDB9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25" name="Text Box 7">
          <a:extLst>
            <a:ext uri="{FF2B5EF4-FFF2-40B4-BE49-F238E27FC236}">
              <a16:creationId xmlns:a16="http://schemas.microsoft.com/office/drawing/2014/main" id="{51CEB92E-2DC5-4EE2-9DE1-9CD79A120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26" name="Text Box 7">
          <a:extLst>
            <a:ext uri="{FF2B5EF4-FFF2-40B4-BE49-F238E27FC236}">
              <a16:creationId xmlns:a16="http://schemas.microsoft.com/office/drawing/2014/main" id="{B27CC769-D74B-4A87-B1BD-1987A1A4BD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27" name="Text Box 7">
          <a:extLst>
            <a:ext uri="{FF2B5EF4-FFF2-40B4-BE49-F238E27FC236}">
              <a16:creationId xmlns:a16="http://schemas.microsoft.com/office/drawing/2014/main" id="{B00B80C6-847D-4544-9ECE-900624C93F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28" name="Text Box 7">
          <a:extLst>
            <a:ext uri="{FF2B5EF4-FFF2-40B4-BE49-F238E27FC236}">
              <a16:creationId xmlns:a16="http://schemas.microsoft.com/office/drawing/2014/main" id="{9F3D0832-ADD5-4E3A-80DF-B51FAB3423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29" name="Text Box 7">
          <a:extLst>
            <a:ext uri="{FF2B5EF4-FFF2-40B4-BE49-F238E27FC236}">
              <a16:creationId xmlns:a16="http://schemas.microsoft.com/office/drawing/2014/main" id="{5BF83E90-9CBE-4D26-9F39-F30E3A819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30" name="Text Box 7">
          <a:extLst>
            <a:ext uri="{FF2B5EF4-FFF2-40B4-BE49-F238E27FC236}">
              <a16:creationId xmlns:a16="http://schemas.microsoft.com/office/drawing/2014/main" id="{F94D1C35-0B65-4EE4-82C3-AD05126C52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31" name="Text Box 7">
          <a:extLst>
            <a:ext uri="{FF2B5EF4-FFF2-40B4-BE49-F238E27FC236}">
              <a16:creationId xmlns:a16="http://schemas.microsoft.com/office/drawing/2014/main" id="{57728418-63AC-4E42-A63B-0843E8698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32" name="Text Box 7">
          <a:extLst>
            <a:ext uri="{FF2B5EF4-FFF2-40B4-BE49-F238E27FC236}">
              <a16:creationId xmlns:a16="http://schemas.microsoft.com/office/drawing/2014/main" id="{FB1B8922-B831-49E4-B946-530EC179F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33" name="Text Box 7">
          <a:extLst>
            <a:ext uri="{FF2B5EF4-FFF2-40B4-BE49-F238E27FC236}">
              <a16:creationId xmlns:a16="http://schemas.microsoft.com/office/drawing/2014/main" id="{55B9B54A-6466-489C-828A-1A1931FE6A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34" name="Text Box 7">
          <a:extLst>
            <a:ext uri="{FF2B5EF4-FFF2-40B4-BE49-F238E27FC236}">
              <a16:creationId xmlns:a16="http://schemas.microsoft.com/office/drawing/2014/main" id="{99B31E86-E1DD-4E78-82BB-9916BB954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35" name="Text Box 7">
          <a:extLst>
            <a:ext uri="{FF2B5EF4-FFF2-40B4-BE49-F238E27FC236}">
              <a16:creationId xmlns:a16="http://schemas.microsoft.com/office/drawing/2014/main" id="{85812342-6D5F-4F21-AFE1-9FD5C8537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36" name="Text Box 7">
          <a:extLst>
            <a:ext uri="{FF2B5EF4-FFF2-40B4-BE49-F238E27FC236}">
              <a16:creationId xmlns:a16="http://schemas.microsoft.com/office/drawing/2014/main" id="{29C91D83-1E33-43F5-90FA-63497CA7E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37" name="Text Box 7">
          <a:extLst>
            <a:ext uri="{FF2B5EF4-FFF2-40B4-BE49-F238E27FC236}">
              <a16:creationId xmlns:a16="http://schemas.microsoft.com/office/drawing/2014/main" id="{0410517F-F852-490E-A2A9-0206CDFC16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38" name="Text Box 7">
          <a:extLst>
            <a:ext uri="{FF2B5EF4-FFF2-40B4-BE49-F238E27FC236}">
              <a16:creationId xmlns:a16="http://schemas.microsoft.com/office/drawing/2014/main" id="{6A1CA530-9173-428C-8C86-7EF3CEF34B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39" name="Text Box 7">
          <a:extLst>
            <a:ext uri="{FF2B5EF4-FFF2-40B4-BE49-F238E27FC236}">
              <a16:creationId xmlns:a16="http://schemas.microsoft.com/office/drawing/2014/main" id="{DCBDC165-A765-4209-8B31-2F4E775E0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40" name="Text Box 7">
          <a:extLst>
            <a:ext uri="{FF2B5EF4-FFF2-40B4-BE49-F238E27FC236}">
              <a16:creationId xmlns:a16="http://schemas.microsoft.com/office/drawing/2014/main" id="{5DA1BA55-9348-4914-A448-3326889B6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41" name="Text Box 7">
          <a:extLst>
            <a:ext uri="{FF2B5EF4-FFF2-40B4-BE49-F238E27FC236}">
              <a16:creationId xmlns:a16="http://schemas.microsoft.com/office/drawing/2014/main" id="{73D0C40D-EC34-488C-BAAB-268DB42B7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42" name="Text Box 7">
          <a:extLst>
            <a:ext uri="{FF2B5EF4-FFF2-40B4-BE49-F238E27FC236}">
              <a16:creationId xmlns:a16="http://schemas.microsoft.com/office/drawing/2014/main" id="{00FEF490-8D01-40B6-9DA5-7AA64A73B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43" name="Text Box 7">
          <a:extLst>
            <a:ext uri="{FF2B5EF4-FFF2-40B4-BE49-F238E27FC236}">
              <a16:creationId xmlns:a16="http://schemas.microsoft.com/office/drawing/2014/main" id="{69070392-83C7-4B87-8B3B-B29BFE2D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44" name="Text Box 7">
          <a:extLst>
            <a:ext uri="{FF2B5EF4-FFF2-40B4-BE49-F238E27FC236}">
              <a16:creationId xmlns:a16="http://schemas.microsoft.com/office/drawing/2014/main" id="{DDB207E9-678F-462B-B95A-CF1831A87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45" name="Text Box 7">
          <a:extLst>
            <a:ext uri="{FF2B5EF4-FFF2-40B4-BE49-F238E27FC236}">
              <a16:creationId xmlns:a16="http://schemas.microsoft.com/office/drawing/2014/main" id="{3EE74F5D-A5DE-467D-B35D-B8200A4526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46" name="Text Box 7">
          <a:extLst>
            <a:ext uri="{FF2B5EF4-FFF2-40B4-BE49-F238E27FC236}">
              <a16:creationId xmlns:a16="http://schemas.microsoft.com/office/drawing/2014/main" id="{92A53DC8-8957-4E65-A613-11E3F5E096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47" name="Text Box 7">
          <a:extLst>
            <a:ext uri="{FF2B5EF4-FFF2-40B4-BE49-F238E27FC236}">
              <a16:creationId xmlns:a16="http://schemas.microsoft.com/office/drawing/2014/main" id="{E0431523-14E1-48AB-93B0-C67DA30AA8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48" name="Text Box 7">
          <a:extLst>
            <a:ext uri="{FF2B5EF4-FFF2-40B4-BE49-F238E27FC236}">
              <a16:creationId xmlns:a16="http://schemas.microsoft.com/office/drawing/2014/main" id="{727897B8-13D8-473E-BA1B-707F191D2B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49" name="Text Box 7">
          <a:extLst>
            <a:ext uri="{FF2B5EF4-FFF2-40B4-BE49-F238E27FC236}">
              <a16:creationId xmlns:a16="http://schemas.microsoft.com/office/drawing/2014/main" id="{6B424C52-0255-4E90-B78F-F0FA08475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50" name="Text Box 7">
          <a:extLst>
            <a:ext uri="{FF2B5EF4-FFF2-40B4-BE49-F238E27FC236}">
              <a16:creationId xmlns:a16="http://schemas.microsoft.com/office/drawing/2014/main" id="{4D9210F0-53CA-495B-B8D4-9C6D991E1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51" name="Text Box 7">
          <a:extLst>
            <a:ext uri="{FF2B5EF4-FFF2-40B4-BE49-F238E27FC236}">
              <a16:creationId xmlns:a16="http://schemas.microsoft.com/office/drawing/2014/main" id="{4C7039FC-AC1B-4DB7-A3FF-4E7B079AC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52" name="Text Box 7">
          <a:extLst>
            <a:ext uri="{FF2B5EF4-FFF2-40B4-BE49-F238E27FC236}">
              <a16:creationId xmlns:a16="http://schemas.microsoft.com/office/drawing/2014/main" id="{2297D80B-0542-433E-9677-BBFE4733E7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53" name="Text Box 7">
          <a:extLst>
            <a:ext uri="{FF2B5EF4-FFF2-40B4-BE49-F238E27FC236}">
              <a16:creationId xmlns:a16="http://schemas.microsoft.com/office/drawing/2014/main" id="{F394F64D-BE17-4A60-BC06-BD365442A0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54" name="Text Box 7">
          <a:extLst>
            <a:ext uri="{FF2B5EF4-FFF2-40B4-BE49-F238E27FC236}">
              <a16:creationId xmlns:a16="http://schemas.microsoft.com/office/drawing/2014/main" id="{C4FF367B-A7E9-4F2D-9DAC-9DFE9BF59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55" name="Text Box 7">
          <a:extLst>
            <a:ext uri="{FF2B5EF4-FFF2-40B4-BE49-F238E27FC236}">
              <a16:creationId xmlns:a16="http://schemas.microsoft.com/office/drawing/2014/main" id="{BAF2D3B3-0775-4CB7-8FDF-49CC33BAFE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56" name="Text Box 7">
          <a:extLst>
            <a:ext uri="{FF2B5EF4-FFF2-40B4-BE49-F238E27FC236}">
              <a16:creationId xmlns:a16="http://schemas.microsoft.com/office/drawing/2014/main" id="{197AF24D-ABB3-46A8-993C-B30F43508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57" name="Text Box 7">
          <a:extLst>
            <a:ext uri="{FF2B5EF4-FFF2-40B4-BE49-F238E27FC236}">
              <a16:creationId xmlns:a16="http://schemas.microsoft.com/office/drawing/2014/main" id="{68F2E51D-3360-4992-A2F7-9932D19B55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58" name="Text Box 7">
          <a:extLst>
            <a:ext uri="{FF2B5EF4-FFF2-40B4-BE49-F238E27FC236}">
              <a16:creationId xmlns:a16="http://schemas.microsoft.com/office/drawing/2014/main" id="{E1450DCA-115D-4F56-BB54-A2700F458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59" name="Text Box 7">
          <a:extLst>
            <a:ext uri="{FF2B5EF4-FFF2-40B4-BE49-F238E27FC236}">
              <a16:creationId xmlns:a16="http://schemas.microsoft.com/office/drawing/2014/main" id="{5976CACE-C92E-4647-B3EB-3D513A9ACC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60" name="Text Box 7">
          <a:extLst>
            <a:ext uri="{FF2B5EF4-FFF2-40B4-BE49-F238E27FC236}">
              <a16:creationId xmlns:a16="http://schemas.microsoft.com/office/drawing/2014/main" id="{A0F73C8B-A4F9-403D-B7FC-96834403B1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61" name="Text Box 7">
          <a:extLst>
            <a:ext uri="{FF2B5EF4-FFF2-40B4-BE49-F238E27FC236}">
              <a16:creationId xmlns:a16="http://schemas.microsoft.com/office/drawing/2014/main" id="{3AB095F0-17FD-43DE-BB1E-93352B0A9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62" name="Text Box 7">
          <a:extLst>
            <a:ext uri="{FF2B5EF4-FFF2-40B4-BE49-F238E27FC236}">
              <a16:creationId xmlns:a16="http://schemas.microsoft.com/office/drawing/2014/main" id="{C3F11626-82C3-4BEF-8238-193961E44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63" name="Text Box 7">
          <a:extLst>
            <a:ext uri="{FF2B5EF4-FFF2-40B4-BE49-F238E27FC236}">
              <a16:creationId xmlns:a16="http://schemas.microsoft.com/office/drawing/2014/main" id="{0C51DD48-4DD0-4DF8-B17E-6A093235B5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64" name="Text Box 7">
          <a:extLst>
            <a:ext uri="{FF2B5EF4-FFF2-40B4-BE49-F238E27FC236}">
              <a16:creationId xmlns:a16="http://schemas.microsoft.com/office/drawing/2014/main" id="{B4F1F363-DA1B-4DEF-9C49-EB33976274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65" name="Text Box 7">
          <a:extLst>
            <a:ext uri="{FF2B5EF4-FFF2-40B4-BE49-F238E27FC236}">
              <a16:creationId xmlns:a16="http://schemas.microsoft.com/office/drawing/2014/main" id="{9AC1C2E3-C054-4FC2-ABAD-3251BC9D9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66" name="Text Box 7">
          <a:extLst>
            <a:ext uri="{FF2B5EF4-FFF2-40B4-BE49-F238E27FC236}">
              <a16:creationId xmlns:a16="http://schemas.microsoft.com/office/drawing/2014/main" id="{0160359A-F3B4-494C-B025-5472FDE88E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67" name="Text Box 7">
          <a:extLst>
            <a:ext uri="{FF2B5EF4-FFF2-40B4-BE49-F238E27FC236}">
              <a16:creationId xmlns:a16="http://schemas.microsoft.com/office/drawing/2014/main" id="{4D41E13C-A183-491B-A111-4A2104927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68" name="Text Box 7">
          <a:extLst>
            <a:ext uri="{FF2B5EF4-FFF2-40B4-BE49-F238E27FC236}">
              <a16:creationId xmlns:a16="http://schemas.microsoft.com/office/drawing/2014/main" id="{291D30CA-2FF6-4611-98AD-29845B915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69" name="Text Box 7">
          <a:extLst>
            <a:ext uri="{FF2B5EF4-FFF2-40B4-BE49-F238E27FC236}">
              <a16:creationId xmlns:a16="http://schemas.microsoft.com/office/drawing/2014/main" id="{03A9B64C-754A-4D46-AFA6-0E728ABFA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70" name="Text Box 7">
          <a:extLst>
            <a:ext uri="{FF2B5EF4-FFF2-40B4-BE49-F238E27FC236}">
              <a16:creationId xmlns:a16="http://schemas.microsoft.com/office/drawing/2014/main" id="{F2BBEC22-CA0E-4A10-8941-CF29BF95B1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71" name="Text Box 7">
          <a:extLst>
            <a:ext uri="{FF2B5EF4-FFF2-40B4-BE49-F238E27FC236}">
              <a16:creationId xmlns:a16="http://schemas.microsoft.com/office/drawing/2014/main" id="{122E9A19-FBCC-4F0F-852F-65F54C6CCC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72" name="Text Box 7">
          <a:extLst>
            <a:ext uri="{FF2B5EF4-FFF2-40B4-BE49-F238E27FC236}">
              <a16:creationId xmlns:a16="http://schemas.microsoft.com/office/drawing/2014/main" id="{9A328CAF-A741-455F-933D-96017A0B98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73" name="Text Box 7">
          <a:extLst>
            <a:ext uri="{FF2B5EF4-FFF2-40B4-BE49-F238E27FC236}">
              <a16:creationId xmlns:a16="http://schemas.microsoft.com/office/drawing/2014/main" id="{4F148995-BEAA-47DD-AB80-3918CDB5C3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74" name="Text Box 7">
          <a:extLst>
            <a:ext uri="{FF2B5EF4-FFF2-40B4-BE49-F238E27FC236}">
              <a16:creationId xmlns:a16="http://schemas.microsoft.com/office/drawing/2014/main" id="{6B285C37-E368-46CD-A7B4-F67BC130FD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75" name="Text Box 7">
          <a:extLst>
            <a:ext uri="{FF2B5EF4-FFF2-40B4-BE49-F238E27FC236}">
              <a16:creationId xmlns:a16="http://schemas.microsoft.com/office/drawing/2014/main" id="{CAC5309E-FFFD-43A8-9612-E5154DC68C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76" name="Text Box 7">
          <a:extLst>
            <a:ext uri="{FF2B5EF4-FFF2-40B4-BE49-F238E27FC236}">
              <a16:creationId xmlns:a16="http://schemas.microsoft.com/office/drawing/2014/main" id="{E0F45668-A3CA-4A17-8361-6B725049B7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77" name="Text Box 7">
          <a:extLst>
            <a:ext uri="{FF2B5EF4-FFF2-40B4-BE49-F238E27FC236}">
              <a16:creationId xmlns:a16="http://schemas.microsoft.com/office/drawing/2014/main" id="{06CA4449-9CA5-4DF1-B4DE-D3C1CC8CB3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78" name="Text Box 7">
          <a:extLst>
            <a:ext uri="{FF2B5EF4-FFF2-40B4-BE49-F238E27FC236}">
              <a16:creationId xmlns:a16="http://schemas.microsoft.com/office/drawing/2014/main" id="{B3DFED6C-3B72-42E3-95A6-7A84AB558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79" name="Text Box 7">
          <a:extLst>
            <a:ext uri="{FF2B5EF4-FFF2-40B4-BE49-F238E27FC236}">
              <a16:creationId xmlns:a16="http://schemas.microsoft.com/office/drawing/2014/main" id="{EAD9F127-394F-4402-9558-0F2F78EF72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80" name="Text Box 7">
          <a:extLst>
            <a:ext uri="{FF2B5EF4-FFF2-40B4-BE49-F238E27FC236}">
              <a16:creationId xmlns:a16="http://schemas.microsoft.com/office/drawing/2014/main" id="{7BB29152-906A-46D8-9B1A-2190589983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81" name="Text Box 7">
          <a:extLst>
            <a:ext uri="{FF2B5EF4-FFF2-40B4-BE49-F238E27FC236}">
              <a16:creationId xmlns:a16="http://schemas.microsoft.com/office/drawing/2014/main" id="{1CCAE978-BDDA-4552-8E04-1FFA44994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82" name="Text Box 7">
          <a:extLst>
            <a:ext uri="{FF2B5EF4-FFF2-40B4-BE49-F238E27FC236}">
              <a16:creationId xmlns:a16="http://schemas.microsoft.com/office/drawing/2014/main" id="{CB8F3DB1-FC60-408F-92B6-EC70211A29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83" name="Text Box 7">
          <a:extLst>
            <a:ext uri="{FF2B5EF4-FFF2-40B4-BE49-F238E27FC236}">
              <a16:creationId xmlns:a16="http://schemas.microsoft.com/office/drawing/2014/main" id="{E1184F58-6B46-4834-BA65-581E2CB1C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84" name="Text Box 7">
          <a:extLst>
            <a:ext uri="{FF2B5EF4-FFF2-40B4-BE49-F238E27FC236}">
              <a16:creationId xmlns:a16="http://schemas.microsoft.com/office/drawing/2014/main" id="{6938E350-4227-4077-B8C2-B988B52713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85" name="Text Box 7">
          <a:extLst>
            <a:ext uri="{FF2B5EF4-FFF2-40B4-BE49-F238E27FC236}">
              <a16:creationId xmlns:a16="http://schemas.microsoft.com/office/drawing/2014/main" id="{E21B279F-7C6E-4D68-8BD1-A10B94F85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86" name="Text Box 7">
          <a:extLst>
            <a:ext uri="{FF2B5EF4-FFF2-40B4-BE49-F238E27FC236}">
              <a16:creationId xmlns:a16="http://schemas.microsoft.com/office/drawing/2014/main" id="{3BE43D1D-2C01-4420-ACD3-A0F5013AF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87" name="Text Box 7">
          <a:extLst>
            <a:ext uri="{FF2B5EF4-FFF2-40B4-BE49-F238E27FC236}">
              <a16:creationId xmlns:a16="http://schemas.microsoft.com/office/drawing/2014/main" id="{0BFEC020-4E20-469C-B191-009B07220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88" name="Text Box 7">
          <a:extLst>
            <a:ext uri="{FF2B5EF4-FFF2-40B4-BE49-F238E27FC236}">
              <a16:creationId xmlns:a16="http://schemas.microsoft.com/office/drawing/2014/main" id="{21087100-8B5F-4423-9EAE-46B43510A4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89" name="Text Box 7">
          <a:extLst>
            <a:ext uri="{FF2B5EF4-FFF2-40B4-BE49-F238E27FC236}">
              <a16:creationId xmlns:a16="http://schemas.microsoft.com/office/drawing/2014/main" id="{C7159842-444C-46D6-BE93-885D99A1B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90" name="Text Box 7">
          <a:extLst>
            <a:ext uri="{FF2B5EF4-FFF2-40B4-BE49-F238E27FC236}">
              <a16:creationId xmlns:a16="http://schemas.microsoft.com/office/drawing/2014/main" id="{04C7FCB7-7ECF-44B9-B331-EC1EB9677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91" name="Text Box 7">
          <a:extLst>
            <a:ext uri="{FF2B5EF4-FFF2-40B4-BE49-F238E27FC236}">
              <a16:creationId xmlns:a16="http://schemas.microsoft.com/office/drawing/2014/main" id="{95060CF3-6248-4CCE-A2A2-A91C412FB2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92" name="Text Box 7">
          <a:extLst>
            <a:ext uri="{FF2B5EF4-FFF2-40B4-BE49-F238E27FC236}">
              <a16:creationId xmlns:a16="http://schemas.microsoft.com/office/drawing/2014/main" id="{42E4E269-3A6A-49E8-87B9-772CFE494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93" name="Text Box 7">
          <a:extLst>
            <a:ext uri="{FF2B5EF4-FFF2-40B4-BE49-F238E27FC236}">
              <a16:creationId xmlns:a16="http://schemas.microsoft.com/office/drawing/2014/main" id="{86AE0A5F-2FEE-4BE0-867B-D7B8B1885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94" name="Text Box 7">
          <a:extLst>
            <a:ext uri="{FF2B5EF4-FFF2-40B4-BE49-F238E27FC236}">
              <a16:creationId xmlns:a16="http://schemas.microsoft.com/office/drawing/2014/main" id="{FC923100-54E8-45FC-B357-42CD05B829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95" name="Text Box 7">
          <a:extLst>
            <a:ext uri="{FF2B5EF4-FFF2-40B4-BE49-F238E27FC236}">
              <a16:creationId xmlns:a16="http://schemas.microsoft.com/office/drawing/2014/main" id="{1574E5FD-BC68-49B6-AF41-D0B3DD61B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96" name="Text Box 7">
          <a:extLst>
            <a:ext uri="{FF2B5EF4-FFF2-40B4-BE49-F238E27FC236}">
              <a16:creationId xmlns:a16="http://schemas.microsoft.com/office/drawing/2014/main" id="{4F6496BF-5465-4B07-AC3E-9E3809D24E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97" name="Text Box 7">
          <a:extLst>
            <a:ext uri="{FF2B5EF4-FFF2-40B4-BE49-F238E27FC236}">
              <a16:creationId xmlns:a16="http://schemas.microsoft.com/office/drawing/2014/main" id="{00235E51-55EF-4A79-A981-AB931602A2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98" name="Text Box 7">
          <a:extLst>
            <a:ext uri="{FF2B5EF4-FFF2-40B4-BE49-F238E27FC236}">
              <a16:creationId xmlns:a16="http://schemas.microsoft.com/office/drawing/2014/main" id="{57242C93-5DE4-465C-841C-E4FF5F3487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899" name="Text Box 7">
          <a:extLst>
            <a:ext uri="{FF2B5EF4-FFF2-40B4-BE49-F238E27FC236}">
              <a16:creationId xmlns:a16="http://schemas.microsoft.com/office/drawing/2014/main" id="{B3D863AB-36AF-4DDD-94A9-895C1A68F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00" name="Text Box 7">
          <a:extLst>
            <a:ext uri="{FF2B5EF4-FFF2-40B4-BE49-F238E27FC236}">
              <a16:creationId xmlns:a16="http://schemas.microsoft.com/office/drawing/2014/main" id="{A7274399-CD22-4C6E-BC39-DFB5C8ED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01" name="Text Box 7">
          <a:extLst>
            <a:ext uri="{FF2B5EF4-FFF2-40B4-BE49-F238E27FC236}">
              <a16:creationId xmlns:a16="http://schemas.microsoft.com/office/drawing/2014/main" id="{650AB4B0-7C17-4EF8-95BE-D65B20787B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02" name="Text Box 7">
          <a:extLst>
            <a:ext uri="{FF2B5EF4-FFF2-40B4-BE49-F238E27FC236}">
              <a16:creationId xmlns:a16="http://schemas.microsoft.com/office/drawing/2014/main" id="{0B3C6921-D348-4456-8085-925D9E3DD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03" name="Text Box 7">
          <a:extLst>
            <a:ext uri="{FF2B5EF4-FFF2-40B4-BE49-F238E27FC236}">
              <a16:creationId xmlns:a16="http://schemas.microsoft.com/office/drawing/2014/main" id="{44AF51F0-E23C-4507-9007-A68A11370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04" name="Text Box 7">
          <a:extLst>
            <a:ext uri="{FF2B5EF4-FFF2-40B4-BE49-F238E27FC236}">
              <a16:creationId xmlns:a16="http://schemas.microsoft.com/office/drawing/2014/main" id="{6038B497-455E-4E38-ABB2-DEE5F796C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05" name="Text Box 7">
          <a:extLst>
            <a:ext uri="{FF2B5EF4-FFF2-40B4-BE49-F238E27FC236}">
              <a16:creationId xmlns:a16="http://schemas.microsoft.com/office/drawing/2014/main" id="{356273A9-150C-4E8E-97D2-D5648D1484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06" name="Text Box 7">
          <a:extLst>
            <a:ext uri="{FF2B5EF4-FFF2-40B4-BE49-F238E27FC236}">
              <a16:creationId xmlns:a16="http://schemas.microsoft.com/office/drawing/2014/main" id="{D983585E-101D-44AA-9878-DAE349E263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07" name="Text Box 7">
          <a:extLst>
            <a:ext uri="{FF2B5EF4-FFF2-40B4-BE49-F238E27FC236}">
              <a16:creationId xmlns:a16="http://schemas.microsoft.com/office/drawing/2014/main" id="{29977BB6-B73E-4F10-AA24-635981719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08" name="Text Box 7">
          <a:extLst>
            <a:ext uri="{FF2B5EF4-FFF2-40B4-BE49-F238E27FC236}">
              <a16:creationId xmlns:a16="http://schemas.microsoft.com/office/drawing/2014/main" id="{CF350705-E433-4996-9873-EC93E255F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09" name="Text Box 7">
          <a:extLst>
            <a:ext uri="{FF2B5EF4-FFF2-40B4-BE49-F238E27FC236}">
              <a16:creationId xmlns:a16="http://schemas.microsoft.com/office/drawing/2014/main" id="{FC4D672F-29E9-4BD7-AAF6-0E92E288D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10" name="Text Box 7">
          <a:extLst>
            <a:ext uri="{FF2B5EF4-FFF2-40B4-BE49-F238E27FC236}">
              <a16:creationId xmlns:a16="http://schemas.microsoft.com/office/drawing/2014/main" id="{11C4D8BD-4CE3-49A2-95F2-98CE9C25B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11" name="Text Box 7">
          <a:extLst>
            <a:ext uri="{FF2B5EF4-FFF2-40B4-BE49-F238E27FC236}">
              <a16:creationId xmlns:a16="http://schemas.microsoft.com/office/drawing/2014/main" id="{9BAB8A70-9E6E-478D-956D-79757E87C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12" name="Text Box 7">
          <a:extLst>
            <a:ext uri="{FF2B5EF4-FFF2-40B4-BE49-F238E27FC236}">
              <a16:creationId xmlns:a16="http://schemas.microsoft.com/office/drawing/2014/main" id="{699F8069-E5F9-4062-BC5F-ABB481592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13" name="Text Box 7">
          <a:extLst>
            <a:ext uri="{FF2B5EF4-FFF2-40B4-BE49-F238E27FC236}">
              <a16:creationId xmlns:a16="http://schemas.microsoft.com/office/drawing/2014/main" id="{52083B3B-5F0D-4BC8-9A1E-CE2086090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14" name="Text Box 7">
          <a:extLst>
            <a:ext uri="{FF2B5EF4-FFF2-40B4-BE49-F238E27FC236}">
              <a16:creationId xmlns:a16="http://schemas.microsoft.com/office/drawing/2014/main" id="{7F307C32-524A-41BE-9992-422D4B0BF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15" name="Text Box 7">
          <a:extLst>
            <a:ext uri="{FF2B5EF4-FFF2-40B4-BE49-F238E27FC236}">
              <a16:creationId xmlns:a16="http://schemas.microsoft.com/office/drawing/2014/main" id="{9E67186A-013C-40D5-9E99-B2C61E8333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16" name="Text Box 7">
          <a:extLst>
            <a:ext uri="{FF2B5EF4-FFF2-40B4-BE49-F238E27FC236}">
              <a16:creationId xmlns:a16="http://schemas.microsoft.com/office/drawing/2014/main" id="{ACCEA8B5-0D07-4810-8A05-88D1E420C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17" name="Text Box 7">
          <a:extLst>
            <a:ext uri="{FF2B5EF4-FFF2-40B4-BE49-F238E27FC236}">
              <a16:creationId xmlns:a16="http://schemas.microsoft.com/office/drawing/2014/main" id="{E97ECF7F-939A-4BFD-851E-6FF0A5BD4A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18" name="Text Box 7">
          <a:extLst>
            <a:ext uri="{FF2B5EF4-FFF2-40B4-BE49-F238E27FC236}">
              <a16:creationId xmlns:a16="http://schemas.microsoft.com/office/drawing/2014/main" id="{2CCD9775-3391-467B-A59F-A1A28DCC2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19" name="Text Box 7">
          <a:extLst>
            <a:ext uri="{FF2B5EF4-FFF2-40B4-BE49-F238E27FC236}">
              <a16:creationId xmlns:a16="http://schemas.microsoft.com/office/drawing/2014/main" id="{3786DCA7-B188-404E-ABD8-8C7DBCDF5C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20" name="Text Box 7">
          <a:extLst>
            <a:ext uri="{FF2B5EF4-FFF2-40B4-BE49-F238E27FC236}">
              <a16:creationId xmlns:a16="http://schemas.microsoft.com/office/drawing/2014/main" id="{771E0915-D3FB-431E-A224-FFCDCD9289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21" name="Text Box 7">
          <a:extLst>
            <a:ext uri="{FF2B5EF4-FFF2-40B4-BE49-F238E27FC236}">
              <a16:creationId xmlns:a16="http://schemas.microsoft.com/office/drawing/2014/main" id="{582A431E-4175-4A2A-8DA7-88D025E4E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22" name="Text Box 7">
          <a:extLst>
            <a:ext uri="{FF2B5EF4-FFF2-40B4-BE49-F238E27FC236}">
              <a16:creationId xmlns:a16="http://schemas.microsoft.com/office/drawing/2014/main" id="{6AC379B2-F8E5-42C9-BE85-E8E482517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23" name="Text Box 7">
          <a:extLst>
            <a:ext uri="{FF2B5EF4-FFF2-40B4-BE49-F238E27FC236}">
              <a16:creationId xmlns:a16="http://schemas.microsoft.com/office/drawing/2014/main" id="{4B44E53C-D15B-43AC-98D4-904C36C06F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24" name="Text Box 7">
          <a:extLst>
            <a:ext uri="{FF2B5EF4-FFF2-40B4-BE49-F238E27FC236}">
              <a16:creationId xmlns:a16="http://schemas.microsoft.com/office/drawing/2014/main" id="{5FCD14E5-DDD9-4987-89A0-11606DD15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25" name="Text Box 7">
          <a:extLst>
            <a:ext uri="{FF2B5EF4-FFF2-40B4-BE49-F238E27FC236}">
              <a16:creationId xmlns:a16="http://schemas.microsoft.com/office/drawing/2014/main" id="{CC5606B9-CEB1-474B-AA23-20421B240E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26" name="Text Box 7">
          <a:extLst>
            <a:ext uri="{FF2B5EF4-FFF2-40B4-BE49-F238E27FC236}">
              <a16:creationId xmlns:a16="http://schemas.microsoft.com/office/drawing/2014/main" id="{D35C333A-A163-4B7B-9D4C-1AB6C6900A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27" name="Text Box 7">
          <a:extLst>
            <a:ext uri="{FF2B5EF4-FFF2-40B4-BE49-F238E27FC236}">
              <a16:creationId xmlns:a16="http://schemas.microsoft.com/office/drawing/2014/main" id="{1B57EC9D-3A91-42E7-978D-4138672366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28" name="Text Box 7">
          <a:extLst>
            <a:ext uri="{FF2B5EF4-FFF2-40B4-BE49-F238E27FC236}">
              <a16:creationId xmlns:a16="http://schemas.microsoft.com/office/drawing/2014/main" id="{27C38940-9993-4965-802D-1F436507A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29" name="Text Box 7">
          <a:extLst>
            <a:ext uri="{FF2B5EF4-FFF2-40B4-BE49-F238E27FC236}">
              <a16:creationId xmlns:a16="http://schemas.microsoft.com/office/drawing/2014/main" id="{D2B19722-E76D-4D8C-8F34-EB885A77E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30" name="Text Box 7">
          <a:extLst>
            <a:ext uri="{FF2B5EF4-FFF2-40B4-BE49-F238E27FC236}">
              <a16:creationId xmlns:a16="http://schemas.microsoft.com/office/drawing/2014/main" id="{6B54CAE4-8A88-4193-B43D-DEF3184F1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31" name="Text Box 7">
          <a:extLst>
            <a:ext uri="{FF2B5EF4-FFF2-40B4-BE49-F238E27FC236}">
              <a16:creationId xmlns:a16="http://schemas.microsoft.com/office/drawing/2014/main" id="{E601B0F8-D628-4FAD-A432-92C7E379CF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32" name="Text Box 7">
          <a:extLst>
            <a:ext uri="{FF2B5EF4-FFF2-40B4-BE49-F238E27FC236}">
              <a16:creationId xmlns:a16="http://schemas.microsoft.com/office/drawing/2014/main" id="{7641F5FF-FEFF-4B74-9D30-05F3748754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33" name="Text Box 7">
          <a:extLst>
            <a:ext uri="{FF2B5EF4-FFF2-40B4-BE49-F238E27FC236}">
              <a16:creationId xmlns:a16="http://schemas.microsoft.com/office/drawing/2014/main" id="{1805947F-C50A-4FEF-9154-1A8ACF5056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34" name="Text Box 7">
          <a:extLst>
            <a:ext uri="{FF2B5EF4-FFF2-40B4-BE49-F238E27FC236}">
              <a16:creationId xmlns:a16="http://schemas.microsoft.com/office/drawing/2014/main" id="{3F2F8BB9-D3D6-4149-882B-50370AFBA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35" name="Text Box 7">
          <a:extLst>
            <a:ext uri="{FF2B5EF4-FFF2-40B4-BE49-F238E27FC236}">
              <a16:creationId xmlns:a16="http://schemas.microsoft.com/office/drawing/2014/main" id="{07C9505D-2888-47E1-9C32-AD1D81D683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36" name="Text Box 7">
          <a:extLst>
            <a:ext uri="{FF2B5EF4-FFF2-40B4-BE49-F238E27FC236}">
              <a16:creationId xmlns:a16="http://schemas.microsoft.com/office/drawing/2014/main" id="{873BFD60-F70A-420A-9497-08DBAE2492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37" name="Text Box 7">
          <a:extLst>
            <a:ext uri="{FF2B5EF4-FFF2-40B4-BE49-F238E27FC236}">
              <a16:creationId xmlns:a16="http://schemas.microsoft.com/office/drawing/2014/main" id="{A8586042-D20C-40C5-B64A-6C3BFB9AD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38" name="Text Box 7">
          <a:extLst>
            <a:ext uri="{FF2B5EF4-FFF2-40B4-BE49-F238E27FC236}">
              <a16:creationId xmlns:a16="http://schemas.microsoft.com/office/drawing/2014/main" id="{64B07668-D59D-4C78-8574-4C9C4139F2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39" name="Text Box 7">
          <a:extLst>
            <a:ext uri="{FF2B5EF4-FFF2-40B4-BE49-F238E27FC236}">
              <a16:creationId xmlns:a16="http://schemas.microsoft.com/office/drawing/2014/main" id="{CB30B327-C4FD-4BE0-AF2D-DEEFCD56B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40" name="Text Box 7">
          <a:extLst>
            <a:ext uri="{FF2B5EF4-FFF2-40B4-BE49-F238E27FC236}">
              <a16:creationId xmlns:a16="http://schemas.microsoft.com/office/drawing/2014/main" id="{FC549DCB-D93E-47FD-BA8C-713138F8FE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41" name="Text Box 7">
          <a:extLst>
            <a:ext uri="{FF2B5EF4-FFF2-40B4-BE49-F238E27FC236}">
              <a16:creationId xmlns:a16="http://schemas.microsoft.com/office/drawing/2014/main" id="{C9A16450-82BE-45F1-8776-6C96A9D0AC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42" name="Text Box 7">
          <a:extLst>
            <a:ext uri="{FF2B5EF4-FFF2-40B4-BE49-F238E27FC236}">
              <a16:creationId xmlns:a16="http://schemas.microsoft.com/office/drawing/2014/main" id="{D795C15C-DB3B-457F-AA71-B9D338477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43" name="Text Box 7">
          <a:extLst>
            <a:ext uri="{FF2B5EF4-FFF2-40B4-BE49-F238E27FC236}">
              <a16:creationId xmlns:a16="http://schemas.microsoft.com/office/drawing/2014/main" id="{B45CB18D-5B1B-4E32-8262-192C750CCA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44" name="Text Box 7">
          <a:extLst>
            <a:ext uri="{FF2B5EF4-FFF2-40B4-BE49-F238E27FC236}">
              <a16:creationId xmlns:a16="http://schemas.microsoft.com/office/drawing/2014/main" id="{0A976702-1FEA-41AB-ACC1-0F4708F19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45" name="Text Box 7">
          <a:extLst>
            <a:ext uri="{FF2B5EF4-FFF2-40B4-BE49-F238E27FC236}">
              <a16:creationId xmlns:a16="http://schemas.microsoft.com/office/drawing/2014/main" id="{971FBCEA-B7F0-4281-8E09-F7310BC71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46" name="Text Box 7">
          <a:extLst>
            <a:ext uri="{FF2B5EF4-FFF2-40B4-BE49-F238E27FC236}">
              <a16:creationId xmlns:a16="http://schemas.microsoft.com/office/drawing/2014/main" id="{AFE70D34-6D50-4F99-A3F5-B54255D0C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47" name="Text Box 7">
          <a:extLst>
            <a:ext uri="{FF2B5EF4-FFF2-40B4-BE49-F238E27FC236}">
              <a16:creationId xmlns:a16="http://schemas.microsoft.com/office/drawing/2014/main" id="{D825B1BB-991C-45C3-93B3-055EE77989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48" name="Text Box 7">
          <a:extLst>
            <a:ext uri="{FF2B5EF4-FFF2-40B4-BE49-F238E27FC236}">
              <a16:creationId xmlns:a16="http://schemas.microsoft.com/office/drawing/2014/main" id="{0C7A70AC-82B5-4109-BB72-4E08245666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49" name="Text Box 7">
          <a:extLst>
            <a:ext uri="{FF2B5EF4-FFF2-40B4-BE49-F238E27FC236}">
              <a16:creationId xmlns:a16="http://schemas.microsoft.com/office/drawing/2014/main" id="{C20443B7-E156-4BBC-9EF1-EC67A57C2F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50" name="Text Box 7">
          <a:extLst>
            <a:ext uri="{FF2B5EF4-FFF2-40B4-BE49-F238E27FC236}">
              <a16:creationId xmlns:a16="http://schemas.microsoft.com/office/drawing/2014/main" id="{3B12C684-0CD8-46D3-8FEE-3F0C2153C9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51" name="Text Box 7">
          <a:extLst>
            <a:ext uri="{FF2B5EF4-FFF2-40B4-BE49-F238E27FC236}">
              <a16:creationId xmlns:a16="http://schemas.microsoft.com/office/drawing/2014/main" id="{41038730-A555-4445-8D9D-170A8FE1C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52" name="Text Box 7">
          <a:extLst>
            <a:ext uri="{FF2B5EF4-FFF2-40B4-BE49-F238E27FC236}">
              <a16:creationId xmlns:a16="http://schemas.microsoft.com/office/drawing/2014/main" id="{D99C5C66-02C0-4FF9-8284-AB624E4DB9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53" name="Text Box 7">
          <a:extLst>
            <a:ext uri="{FF2B5EF4-FFF2-40B4-BE49-F238E27FC236}">
              <a16:creationId xmlns:a16="http://schemas.microsoft.com/office/drawing/2014/main" id="{F661DF7D-5688-4E8D-82BB-1DE61D0E68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54" name="Text Box 7">
          <a:extLst>
            <a:ext uri="{FF2B5EF4-FFF2-40B4-BE49-F238E27FC236}">
              <a16:creationId xmlns:a16="http://schemas.microsoft.com/office/drawing/2014/main" id="{30F6AA7B-F015-44DA-AF0E-4B6BAFC77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55" name="Text Box 7">
          <a:extLst>
            <a:ext uri="{FF2B5EF4-FFF2-40B4-BE49-F238E27FC236}">
              <a16:creationId xmlns:a16="http://schemas.microsoft.com/office/drawing/2014/main" id="{FD1A0511-2E7B-435C-8CDB-DCCDA793E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56" name="Text Box 7">
          <a:extLst>
            <a:ext uri="{FF2B5EF4-FFF2-40B4-BE49-F238E27FC236}">
              <a16:creationId xmlns:a16="http://schemas.microsoft.com/office/drawing/2014/main" id="{2FD47C85-4C9B-412A-965F-65DC5348C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57" name="Text Box 7">
          <a:extLst>
            <a:ext uri="{FF2B5EF4-FFF2-40B4-BE49-F238E27FC236}">
              <a16:creationId xmlns:a16="http://schemas.microsoft.com/office/drawing/2014/main" id="{4F90BA3A-AD1A-4729-A216-8FAC4C1EB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58" name="Text Box 7">
          <a:extLst>
            <a:ext uri="{FF2B5EF4-FFF2-40B4-BE49-F238E27FC236}">
              <a16:creationId xmlns:a16="http://schemas.microsoft.com/office/drawing/2014/main" id="{C7411AB4-5766-4008-8512-26DF2B435E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59" name="Text Box 7">
          <a:extLst>
            <a:ext uri="{FF2B5EF4-FFF2-40B4-BE49-F238E27FC236}">
              <a16:creationId xmlns:a16="http://schemas.microsoft.com/office/drawing/2014/main" id="{C3B5DA9C-7987-4B73-AAE1-37EEE53368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60" name="Text Box 7">
          <a:extLst>
            <a:ext uri="{FF2B5EF4-FFF2-40B4-BE49-F238E27FC236}">
              <a16:creationId xmlns:a16="http://schemas.microsoft.com/office/drawing/2014/main" id="{4C6FA02D-76BC-4D4C-A139-2DE46FABAA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61" name="Text Box 7">
          <a:extLst>
            <a:ext uri="{FF2B5EF4-FFF2-40B4-BE49-F238E27FC236}">
              <a16:creationId xmlns:a16="http://schemas.microsoft.com/office/drawing/2014/main" id="{FDA502A4-28F7-452D-8038-2D2AE9E780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62" name="Text Box 7">
          <a:extLst>
            <a:ext uri="{FF2B5EF4-FFF2-40B4-BE49-F238E27FC236}">
              <a16:creationId xmlns:a16="http://schemas.microsoft.com/office/drawing/2014/main" id="{E880C48B-2700-4B80-BD9A-4F9806AE0B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63" name="Text Box 7">
          <a:extLst>
            <a:ext uri="{FF2B5EF4-FFF2-40B4-BE49-F238E27FC236}">
              <a16:creationId xmlns:a16="http://schemas.microsoft.com/office/drawing/2014/main" id="{858E4602-A311-4652-B3FE-B5E990532D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64" name="Text Box 7">
          <a:extLst>
            <a:ext uri="{FF2B5EF4-FFF2-40B4-BE49-F238E27FC236}">
              <a16:creationId xmlns:a16="http://schemas.microsoft.com/office/drawing/2014/main" id="{1C394136-F9BE-45F1-98AD-B82955024B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65" name="Text Box 7">
          <a:extLst>
            <a:ext uri="{FF2B5EF4-FFF2-40B4-BE49-F238E27FC236}">
              <a16:creationId xmlns:a16="http://schemas.microsoft.com/office/drawing/2014/main" id="{D981D2A0-AAF9-4C16-A31E-D3E4736C5D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66" name="Text Box 7">
          <a:extLst>
            <a:ext uri="{FF2B5EF4-FFF2-40B4-BE49-F238E27FC236}">
              <a16:creationId xmlns:a16="http://schemas.microsoft.com/office/drawing/2014/main" id="{4EC17A40-5D97-4BA0-9B22-0ECD5CB8B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67" name="Text Box 7">
          <a:extLst>
            <a:ext uri="{FF2B5EF4-FFF2-40B4-BE49-F238E27FC236}">
              <a16:creationId xmlns:a16="http://schemas.microsoft.com/office/drawing/2014/main" id="{84288F99-DD56-4E81-B93D-E1C37E05D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68" name="Text Box 7">
          <a:extLst>
            <a:ext uri="{FF2B5EF4-FFF2-40B4-BE49-F238E27FC236}">
              <a16:creationId xmlns:a16="http://schemas.microsoft.com/office/drawing/2014/main" id="{CE2E24FC-D09F-41FE-88FC-7554D4254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69" name="Text Box 7">
          <a:extLst>
            <a:ext uri="{FF2B5EF4-FFF2-40B4-BE49-F238E27FC236}">
              <a16:creationId xmlns:a16="http://schemas.microsoft.com/office/drawing/2014/main" id="{2A94B737-6298-44D9-B7ED-031A9CE1C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70" name="Text Box 7">
          <a:extLst>
            <a:ext uri="{FF2B5EF4-FFF2-40B4-BE49-F238E27FC236}">
              <a16:creationId xmlns:a16="http://schemas.microsoft.com/office/drawing/2014/main" id="{D03A8223-DE06-4BFE-9456-5AAE201B0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71" name="Text Box 7">
          <a:extLst>
            <a:ext uri="{FF2B5EF4-FFF2-40B4-BE49-F238E27FC236}">
              <a16:creationId xmlns:a16="http://schemas.microsoft.com/office/drawing/2014/main" id="{6AA397A3-46C3-48E9-A99C-5635273377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72" name="Text Box 7">
          <a:extLst>
            <a:ext uri="{FF2B5EF4-FFF2-40B4-BE49-F238E27FC236}">
              <a16:creationId xmlns:a16="http://schemas.microsoft.com/office/drawing/2014/main" id="{A9458720-02DE-4B11-8469-E4C46986B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73" name="Text Box 7">
          <a:extLst>
            <a:ext uri="{FF2B5EF4-FFF2-40B4-BE49-F238E27FC236}">
              <a16:creationId xmlns:a16="http://schemas.microsoft.com/office/drawing/2014/main" id="{9F2825B2-E35A-4D44-8311-0EF19F3E03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74" name="Text Box 7">
          <a:extLst>
            <a:ext uri="{FF2B5EF4-FFF2-40B4-BE49-F238E27FC236}">
              <a16:creationId xmlns:a16="http://schemas.microsoft.com/office/drawing/2014/main" id="{DA73B358-64D5-439F-87F0-A446B71AA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75" name="Text Box 7">
          <a:extLst>
            <a:ext uri="{FF2B5EF4-FFF2-40B4-BE49-F238E27FC236}">
              <a16:creationId xmlns:a16="http://schemas.microsoft.com/office/drawing/2014/main" id="{67297E94-8C06-45A8-9A8E-534538C81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76" name="Text Box 7">
          <a:extLst>
            <a:ext uri="{FF2B5EF4-FFF2-40B4-BE49-F238E27FC236}">
              <a16:creationId xmlns:a16="http://schemas.microsoft.com/office/drawing/2014/main" id="{CFEAD201-BA4F-477B-B1DE-80641DAF4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77" name="Text Box 7">
          <a:extLst>
            <a:ext uri="{FF2B5EF4-FFF2-40B4-BE49-F238E27FC236}">
              <a16:creationId xmlns:a16="http://schemas.microsoft.com/office/drawing/2014/main" id="{49021E75-B804-438D-AD63-1D74AE70C3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78" name="Text Box 7">
          <a:extLst>
            <a:ext uri="{FF2B5EF4-FFF2-40B4-BE49-F238E27FC236}">
              <a16:creationId xmlns:a16="http://schemas.microsoft.com/office/drawing/2014/main" id="{D65A0247-374C-41EB-8F91-7FBEA7D28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79" name="Text Box 7">
          <a:extLst>
            <a:ext uri="{FF2B5EF4-FFF2-40B4-BE49-F238E27FC236}">
              <a16:creationId xmlns:a16="http://schemas.microsoft.com/office/drawing/2014/main" id="{6D4642FA-086D-4E25-8638-1D0EAE016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80" name="Text Box 7">
          <a:extLst>
            <a:ext uri="{FF2B5EF4-FFF2-40B4-BE49-F238E27FC236}">
              <a16:creationId xmlns:a16="http://schemas.microsoft.com/office/drawing/2014/main" id="{1AE0D304-C056-46D5-A5BC-A5C632724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81" name="Text Box 7">
          <a:extLst>
            <a:ext uri="{FF2B5EF4-FFF2-40B4-BE49-F238E27FC236}">
              <a16:creationId xmlns:a16="http://schemas.microsoft.com/office/drawing/2014/main" id="{2B340DDB-F9AB-4A59-B9FC-E08139057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82" name="Text Box 7">
          <a:extLst>
            <a:ext uri="{FF2B5EF4-FFF2-40B4-BE49-F238E27FC236}">
              <a16:creationId xmlns:a16="http://schemas.microsoft.com/office/drawing/2014/main" id="{24AC0483-A25E-492E-9A69-5AEEFEDC0B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83" name="Text Box 7">
          <a:extLst>
            <a:ext uri="{FF2B5EF4-FFF2-40B4-BE49-F238E27FC236}">
              <a16:creationId xmlns:a16="http://schemas.microsoft.com/office/drawing/2014/main" id="{E31FC856-84F8-4E6A-817B-8675CA0C71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84" name="Text Box 7">
          <a:extLst>
            <a:ext uri="{FF2B5EF4-FFF2-40B4-BE49-F238E27FC236}">
              <a16:creationId xmlns:a16="http://schemas.microsoft.com/office/drawing/2014/main" id="{539F195F-5402-4880-AF2D-92EEA488A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85" name="Text Box 7">
          <a:extLst>
            <a:ext uri="{FF2B5EF4-FFF2-40B4-BE49-F238E27FC236}">
              <a16:creationId xmlns:a16="http://schemas.microsoft.com/office/drawing/2014/main" id="{B2EFCD17-7BA8-409F-8A28-CC5F3236CD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86" name="Text Box 7">
          <a:extLst>
            <a:ext uri="{FF2B5EF4-FFF2-40B4-BE49-F238E27FC236}">
              <a16:creationId xmlns:a16="http://schemas.microsoft.com/office/drawing/2014/main" id="{71E2F0FD-3FB1-4247-9841-F43D2E0CEA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87" name="Text Box 7">
          <a:extLst>
            <a:ext uri="{FF2B5EF4-FFF2-40B4-BE49-F238E27FC236}">
              <a16:creationId xmlns:a16="http://schemas.microsoft.com/office/drawing/2014/main" id="{6320E066-7F3A-4E93-9662-C0A084E4E3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88" name="Text Box 7">
          <a:extLst>
            <a:ext uri="{FF2B5EF4-FFF2-40B4-BE49-F238E27FC236}">
              <a16:creationId xmlns:a16="http://schemas.microsoft.com/office/drawing/2014/main" id="{E4D7A239-ADAE-48A3-BE70-EE45693AB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89" name="Text Box 7">
          <a:extLst>
            <a:ext uri="{FF2B5EF4-FFF2-40B4-BE49-F238E27FC236}">
              <a16:creationId xmlns:a16="http://schemas.microsoft.com/office/drawing/2014/main" id="{3FEBB4D5-8231-4BB8-B1B5-DDF011B46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90" name="Text Box 7">
          <a:extLst>
            <a:ext uri="{FF2B5EF4-FFF2-40B4-BE49-F238E27FC236}">
              <a16:creationId xmlns:a16="http://schemas.microsoft.com/office/drawing/2014/main" id="{00540454-8390-48CD-AD0D-B3837F755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91" name="Text Box 7">
          <a:extLst>
            <a:ext uri="{FF2B5EF4-FFF2-40B4-BE49-F238E27FC236}">
              <a16:creationId xmlns:a16="http://schemas.microsoft.com/office/drawing/2014/main" id="{2E9823AE-FC5E-4734-9472-96A83F118A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92" name="Text Box 7">
          <a:extLst>
            <a:ext uri="{FF2B5EF4-FFF2-40B4-BE49-F238E27FC236}">
              <a16:creationId xmlns:a16="http://schemas.microsoft.com/office/drawing/2014/main" id="{E970ED04-3F5B-4DDD-AFF7-9E8C32AAA1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93" name="Text Box 7">
          <a:extLst>
            <a:ext uri="{FF2B5EF4-FFF2-40B4-BE49-F238E27FC236}">
              <a16:creationId xmlns:a16="http://schemas.microsoft.com/office/drawing/2014/main" id="{3CC5C42D-DC82-4E35-9D8D-4D01DCBDD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94" name="Text Box 7">
          <a:extLst>
            <a:ext uri="{FF2B5EF4-FFF2-40B4-BE49-F238E27FC236}">
              <a16:creationId xmlns:a16="http://schemas.microsoft.com/office/drawing/2014/main" id="{2DBACEA3-3463-42AF-8911-F361CBE47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95" name="Text Box 7">
          <a:extLst>
            <a:ext uri="{FF2B5EF4-FFF2-40B4-BE49-F238E27FC236}">
              <a16:creationId xmlns:a16="http://schemas.microsoft.com/office/drawing/2014/main" id="{F18649C8-D94F-421F-A1B8-34701BDD27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96" name="Text Box 7">
          <a:extLst>
            <a:ext uri="{FF2B5EF4-FFF2-40B4-BE49-F238E27FC236}">
              <a16:creationId xmlns:a16="http://schemas.microsoft.com/office/drawing/2014/main" id="{A61ED6CF-62F9-460D-A31D-DD0B9C89C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97" name="Text Box 7">
          <a:extLst>
            <a:ext uri="{FF2B5EF4-FFF2-40B4-BE49-F238E27FC236}">
              <a16:creationId xmlns:a16="http://schemas.microsoft.com/office/drawing/2014/main" id="{CB1F6447-F88A-4278-AA05-F37EA07F1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98" name="Text Box 7">
          <a:extLst>
            <a:ext uri="{FF2B5EF4-FFF2-40B4-BE49-F238E27FC236}">
              <a16:creationId xmlns:a16="http://schemas.microsoft.com/office/drawing/2014/main" id="{23D8C2B7-B103-4300-B536-39C9A3FBD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6999" name="Text Box 7">
          <a:extLst>
            <a:ext uri="{FF2B5EF4-FFF2-40B4-BE49-F238E27FC236}">
              <a16:creationId xmlns:a16="http://schemas.microsoft.com/office/drawing/2014/main" id="{472E85AD-85CB-4906-B533-37CC35C16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00" name="Text Box 7">
          <a:extLst>
            <a:ext uri="{FF2B5EF4-FFF2-40B4-BE49-F238E27FC236}">
              <a16:creationId xmlns:a16="http://schemas.microsoft.com/office/drawing/2014/main" id="{F4445FAD-341A-4804-8AFB-D5F1CBE027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01" name="Text Box 7">
          <a:extLst>
            <a:ext uri="{FF2B5EF4-FFF2-40B4-BE49-F238E27FC236}">
              <a16:creationId xmlns:a16="http://schemas.microsoft.com/office/drawing/2014/main" id="{7A9C7483-8468-4111-A421-FC938D5B0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02" name="Text Box 7">
          <a:extLst>
            <a:ext uri="{FF2B5EF4-FFF2-40B4-BE49-F238E27FC236}">
              <a16:creationId xmlns:a16="http://schemas.microsoft.com/office/drawing/2014/main" id="{033DE2EC-D861-4B21-97D7-8052CA0D7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03" name="Text Box 7">
          <a:extLst>
            <a:ext uri="{FF2B5EF4-FFF2-40B4-BE49-F238E27FC236}">
              <a16:creationId xmlns:a16="http://schemas.microsoft.com/office/drawing/2014/main" id="{CFD70A63-3C1B-4D20-897F-1CE535C59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04" name="Text Box 7">
          <a:extLst>
            <a:ext uri="{FF2B5EF4-FFF2-40B4-BE49-F238E27FC236}">
              <a16:creationId xmlns:a16="http://schemas.microsoft.com/office/drawing/2014/main" id="{6618E979-EBBA-4D69-B63B-2995E36A0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05" name="Text Box 7">
          <a:extLst>
            <a:ext uri="{FF2B5EF4-FFF2-40B4-BE49-F238E27FC236}">
              <a16:creationId xmlns:a16="http://schemas.microsoft.com/office/drawing/2014/main" id="{935ABBEC-1B6F-46CF-AED3-D1D6EED0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06" name="Text Box 7">
          <a:extLst>
            <a:ext uri="{FF2B5EF4-FFF2-40B4-BE49-F238E27FC236}">
              <a16:creationId xmlns:a16="http://schemas.microsoft.com/office/drawing/2014/main" id="{FE31DD57-DCD4-4CE8-9C14-0344E858E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07" name="Text Box 7">
          <a:extLst>
            <a:ext uri="{FF2B5EF4-FFF2-40B4-BE49-F238E27FC236}">
              <a16:creationId xmlns:a16="http://schemas.microsoft.com/office/drawing/2014/main" id="{BC0CC5F5-9D71-45CB-9CF1-115DAC65E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08" name="Text Box 7">
          <a:extLst>
            <a:ext uri="{FF2B5EF4-FFF2-40B4-BE49-F238E27FC236}">
              <a16:creationId xmlns:a16="http://schemas.microsoft.com/office/drawing/2014/main" id="{7C34D9EE-D55C-462F-AC42-6114C863A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09" name="Text Box 7">
          <a:extLst>
            <a:ext uri="{FF2B5EF4-FFF2-40B4-BE49-F238E27FC236}">
              <a16:creationId xmlns:a16="http://schemas.microsoft.com/office/drawing/2014/main" id="{3C04F686-2486-4943-B9A1-F167EBC617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10" name="Text Box 7">
          <a:extLst>
            <a:ext uri="{FF2B5EF4-FFF2-40B4-BE49-F238E27FC236}">
              <a16:creationId xmlns:a16="http://schemas.microsoft.com/office/drawing/2014/main" id="{37B89374-5322-426B-B064-951FE6E3D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11" name="Text Box 7">
          <a:extLst>
            <a:ext uri="{FF2B5EF4-FFF2-40B4-BE49-F238E27FC236}">
              <a16:creationId xmlns:a16="http://schemas.microsoft.com/office/drawing/2014/main" id="{37B44D47-3499-4344-A25A-29B964B7D2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12" name="Text Box 7">
          <a:extLst>
            <a:ext uri="{FF2B5EF4-FFF2-40B4-BE49-F238E27FC236}">
              <a16:creationId xmlns:a16="http://schemas.microsoft.com/office/drawing/2014/main" id="{4CE931F8-4A71-42BE-B5B9-5D8A7D78F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13" name="Text Box 7">
          <a:extLst>
            <a:ext uri="{FF2B5EF4-FFF2-40B4-BE49-F238E27FC236}">
              <a16:creationId xmlns:a16="http://schemas.microsoft.com/office/drawing/2014/main" id="{0A585892-DB8C-4969-BDC7-514492000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14" name="Text Box 7">
          <a:extLst>
            <a:ext uri="{FF2B5EF4-FFF2-40B4-BE49-F238E27FC236}">
              <a16:creationId xmlns:a16="http://schemas.microsoft.com/office/drawing/2014/main" id="{C5AFDC77-2791-411D-9951-0AE617055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15" name="Text Box 7">
          <a:extLst>
            <a:ext uri="{FF2B5EF4-FFF2-40B4-BE49-F238E27FC236}">
              <a16:creationId xmlns:a16="http://schemas.microsoft.com/office/drawing/2014/main" id="{91B83951-387C-4B29-A999-20F0856D3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16" name="Text Box 7">
          <a:extLst>
            <a:ext uri="{FF2B5EF4-FFF2-40B4-BE49-F238E27FC236}">
              <a16:creationId xmlns:a16="http://schemas.microsoft.com/office/drawing/2014/main" id="{DFB573D9-4668-4B3F-8641-95DD1BE43F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17" name="Text Box 7">
          <a:extLst>
            <a:ext uri="{FF2B5EF4-FFF2-40B4-BE49-F238E27FC236}">
              <a16:creationId xmlns:a16="http://schemas.microsoft.com/office/drawing/2014/main" id="{B13BDE25-08A3-4177-9E33-799F8D0F9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7018" name="Text Box 7">
          <a:extLst>
            <a:ext uri="{FF2B5EF4-FFF2-40B4-BE49-F238E27FC236}">
              <a16:creationId xmlns:a16="http://schemas.microsoft.com/office/drawing/2014/main" id="{B7606ED3-EB43-4337-8016-C91A84D4A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19" name="Text Box 7">
          <a:extLst>
            <a:ext uri="{FF2B5EF4-FFF2-40B4-BE49-F238E27FC236}">
              <a16:creationId xmlns:a16="http://schemas.microsoft.com/office/drawing/2014/main" id="{37536634-03E4-4518-BA8F-C949B2D348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20" name="Text Box 7">
          <a:extLst>
            <a:ext uri="{FF2B5EF4-FFF2-40B4-BE49-F238E27FC236}">
              <a16:creationId xmlns:a16="http://schemas.microsoft.com/office/drawing/2014/main" id="{E00A01A9-740D-434C-8EC6-79B3E7E81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21" name="Text Box 7">
          <a:extLst>
            <a:ext uri="{FF2B5EF4-FFF2-40B4-BE49-F238E27FC236}">
              <a16:creationId xmlns:a16="http://schemas.microsoft.com/office/drawing/2014/main" id="{E74EF90C-63C6-490E-8C3C-0E00F6652D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22" name="Text Box 7">
          <a:extLst>
            <a:ext uri="{FF2B5EF4-FFF2-40B4-BE49-F238E27FC236}">
              <a16:creationId xmlns:a16="http://schemas.microsoft.com/office/drawing/2014/main" id="{72A9C3D2-760E-419C-8F62-217333B5A4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23" name="Text Box 7">
          <a:extLst>
            <a:ext uri="{FF2B5EF4-FFF2-40B4-BE49-F238E27FC236}">
              <a16:creationId xmlns:a16="http://schemas.microsoft.com/office/drawing/2014/main" id="{B937600D-A41E-4A5D-A195-3A73283E2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24" name="Text Box 7">
          <a:extLst>
            <a:ext uri="{FF2B5EF4-FFF2-40B4-BE49-F238E27FC236}">
              <a16:creationId xmlns:a16="http://schemas.microsoft.com/office/drawing/2014/main" id="{61399DD1-4EA8-4FFD-A314-C0B1FB111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25" name="Text Box 7">
          <a:extLst>
            <a:ext uri="{FF2B5EF4-FFF2-40B4-BE49-F238E27FC236}">
              <a16:creationId xmlns:a16="http://schemas.microsoft.com/office/drawing/2014/main" id="{D58D07D4-6B49-4D4D-AB72-0FE01B87E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26" name="Text Box 7">
          <a:extLst>
            <a:ext uri="{FF2B5EF4-FFF2-40B4-BE49-F238E27FC236}">
              <a16:creationId xmlns:a16="http://schemas.microsoft.com/office/drawing/2014/main" id="{07B910E0-13A2-4B41-A8E3-AD5F61A59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27" name="Text Box 7">
          <a:extLst>
            <a:ext uri="{FF2B5EF4-FFF2-40B4-BE49-F238E27FC236}">
              <a16:creationId xmlns:a16="http://schemas.microsoft.com/office/drawing/2014/main" id="{B0DED958-7F9C-4502-94E7-385067E3E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28" name="Text Box 7">
          <a:extLst>
            <a:ext uri="{FF2B5EF4-FFF2-40B4-BE49-F238E27FC236}">
              <a16:creationId xmlns:a16="http://schemas.microsoft.com/office/drawing/2014/main" id="{161F68B5-7773-4032-9260-39686D924D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29" name="Text Box 7">
          <a:extLst>
            <a:ext uri="{FF2B5EF4-FFF2-40B4-BE49-F238E27FC236}">
              <a16:creationId xmlns:a16="http://schemas.microsoft.com/office/drawing/2014/main" id="{532FF75C-EE0B-4FE5-8AE9-DF9B675BF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30" name="Text Box 7">
          <a:extLst>
            <a:ext uri="{FF2B5EF4-FFF2-40B4-BE49-F238E27FC236}">
              <a16:creationId xmlns:a16="http://schemas.microsoft.com/office/drawing/2014/main" id="{9054A4B0-53A2-41CA-841A-02248FAE5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31" name="Text Box 7">
          <a:extLst>
            <a:ext uri="{FF2B5EF4-FFF2-40B4-BE49-F238E27FC236}">
              <a16:creationId xmlns:a16="http://schemas.microsoft.com/office/drawing/2014/main" id="{1DC84630-5C08-4AB1-970F-DF1E4C1B3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32" name="Text Box 7">
          <a:extLst>
            <a:ext uri="{FF2B5EF4-FFF2-40B4-BE49-F238E27FC236}">
              <a16:creationId xmlns:a16="http://schemas.microsoft.com/office/drawing/2014/main" id="{827E54B1-B5DE-46B0-8C94-18AE551861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33" name="Text Box 7">
          <a:extLst>
            <a:ext uri="{FF2B5EF4-FFF2-40B4-BE49-F238E27FC236}">
              <a16:creationId xmlns:a16="http://schemas.microsoft.com/office/drawing/2014/main" id="{C0D56133-7EF3-4EDB-BD12-DD42A3B22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34" name="Text Box 7">
          <a:extLst>
            <a:ext uri="{FF2B5EF4-FFF2-40B4-BE49-F238E27FC236}">
              <a16:creationId xmlns:a16="http://schemas.microsoft.com/office/drawing/2014/main" id="{2920309F-E9C0-4762-B16D-773DD7245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35" name="Text Box 7">
          <a:extLst>
            <a:ext uri="{FF2B5EF4-FFF2-40B4-BE49-F238E27FC236}">
              <a16:creationId xmlns:a16="http://schemas.microsoft.com/office/drawing/2014/main" id="{48D8F86A-6232-4AC3-83E2-7CF5E68A18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36" name="Text Box 7">
          <a:extLst>
            <a:ext uri="{FF2B5EF4-FFF2-40B4-BE49-F238E27FC236}">
              <a16:creationId xmlns:a16="http://schemas.microsoft.com/office/drawing/2014/main" id="{331DE6ED-5D9D-4DE3-B9CD-1ACECF9BB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37" name="Text Box 7">
          <a:extLst>
            <a:ext uri="{FF2B5EF4-FFF2-40B4-BE49-F238E27FC236}">
              <a16:creationId xmlns:a16="http://schemas.microsoft.com/office/drawing/2014/main" id="{1D1BEAB2-DBAB-4471-81D4-742C264882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38" name="Text Box 7">
          <a:extLst>
            <a:ext uri="{FF2B5EF4-FFF2-40B4-BE49-F238E27FC236}">
              <a16:creationId xmlns:a16="http://schemas.microsoft.com/office/drawing/2014/main" id="{A059F8EC-A296-4E7B-A997-C8258CAB3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39" name="Text Box 7">
          <a:extLst>
            <a:ext uri="{FF2B5EF4-FFF2-40B4-BE49-F238E27FC236}">
              <a16:creationId xmlns:a16="http://schemas.microsoft.com/office/drawing/2014/main" id="{810ABB6D-184E-464B-939E-068C801E3C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40" name="Text Box 7">
          <a:extLst>
            <a:ext uri="{FF2B5EF4-FFF2-40B4-BE49-F238E27FC236}">
              <a16:creationId xmlns:a16="http://schemas.microsoft.com/office/drawing/2014/main" id="{0FAB1115-F92E-41BA-9018-84E0E2556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41" name="Text Box 7">
          <a:extLst>
            <a:ext uri="{FF2B5EF4-FFF2-40B4-BE49-F238E27FC236}">
              <a16:creationId xmlns:a16="http://schemas.microsoft.com/office/drawing/2014/main" id="{5E5CDB25-845F-4A5C-8310-988DBE7F0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42" name="Text Box 7">
          <a:extLst>
            <a:ext uri="{FF2B5EF4-FFF2-40B4-BE49-F238E27FC236}">
              <a16:creationId xmlns:a16="http://schemas.microsoft.com/office/drawing/2014/main" id="{86565043-1DED-4079-92D1-9ADB38F70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43" name="Text Box 7">
          <a:extLst>
            <a:ext uri="{FF2B5EF4-FFF2-40B4-BE49-F238E27FC236}">
              <a16:creationId xmlns:a16="http://schemas.microsoft.com/office/drawing/2014/main" id="{BFB7B618-28AD-403B-AEC9-0A2529B3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44" name="Text Box 7">
          <a:extLst>
            <a:ext uri="{FF2B5EF4-FFF2-40B4-BE49-F238E27FC236}">
              <a16:creationId xmlns:a16="http://schemas.microsoft.com/office/drawing/2014/main" id="{9263C901-8449-41C9-8647-13FF0A4AAA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45" name="Text Box 7">
          <a:extLst>
            <a:ext uri="{FF2B5EF4-FFF2-40B4-BE49-F238E27FC236}">
              <a16:creationId xmlns:a16="http://schemas.microsoft.com/office/drawing/2014/main" id="{5B9499DE-773B-4871-A893-FFDECFD40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46" name="Text Box 7">
          <a:extLst>
            <a:ext uri="{FF2B5EF4-FFF2-40B4-BE49-F238E27FC236}">
              <a16:creationId xmlns:a16="http://schemas.microsoft.com/office/drawing/2014/main" id="{43E084BA-33D9-4A5C-81DD-692116CAE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47" name="Text Box 7">
          <a:extLst>
            <a:ext uri="{FF2B5EF4-FFF2-40B4-BE49-F238E27FC236}">
              <a16:creationId xmlns:a16="http://schemas.microsoft.com/office/drawing/2014/main" id="{A6C80292-63BE-49EC-AA06-E50F1B14A0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48" name="Text Box 7">
          <a:extLst>
            <a:ext uri="{FF2B5EF4-FFF2-40B4-BE49-F238E27FC236}">
              <a16:creationId xmlns:a16="http://schemas.microsoft.com/office/drawing/2014/main" id="{5E359C37-9199-47E6-B072-3E9A779D04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49" name="Text Box 7">
          <a:extLst>
            <a:ext uri="{FF2B5EF4-FFF2-40B4-BE49-F238E27FC236}">
              <a16:creationId xmlns:a16="http://schemas.microsoft.com/office/drawing/2014/main" id="{0B99B9E6-1747-40BB-B212-11F8E037EC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50" name="Text Box 7">
          <a:extLst>
            <a:ext uri="{FF2B5EF4-FFF2-40B4-BE49-F238E27FC236}">
              <a16:creationId xmlns:a16="http://schemas.microsoft.com/office/drawing/2014/main" id="{E7C531C6-8E13-49B8-8586-FB97A56E31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51" name="Text Box 7">
          <a:extLst>
            <a:ext uri="{FF2B5EF4-FFF2-40B4-BE49-F238E27FC236}">
              <a16:creationId xmlns:a16="http://schemas.microsoft.com/office/drawing/2014/main" id="{5C1D6549-BEFA-4067-8891-7B191D45C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52" name="Text Box 7">
          <a:extLst>
            <a:ext uri="{FF2B5EF4-FFF2-40B4-BE49-F238E27FC236}">
              <a16:creationId xmlns:a16="http://schemas.microsoft.com/office/drawing/2014/main" id="{8472D611-5651-415F-85C3-D21BBD3B35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53" name="Text Box 7">
          <a:extLst>
            <a:ext uri="{FF2B5EF4-FFF2-40B4-BE49-F238E27FC236}">
              <a16:creationId xmlns:a16="http://schemas.microsoft.com/office/drawing/2014/main" id="{35F4CE74-7129-46AB-AAF1-BF6DE12E3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54" name="Text Box 7">
          <a:extLst>
            <a:ext uri="{FF2B5EF4-FFF2-40B4-BE49-F238E27FC236}">
              <a16:creationId xmlns:a16="http://schemas.microsoft.com/office/drawing/2014/main" id="{08CD9A3A-6802-4E57-916A-0D39BA4F1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55" name="Text Box 7">
          <a:extLst>
            <a:ext uri="{FF2B5EF4-FFF2-40B4-BE49-F238E27FC236}">
              <a16:creationId xmlns:a16="http://schemas.microsoft.com/office/drawing/2014/main" id="{CC2B3285-1227-4A53-8631-A5FA7884A1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56" name="Text Box 7">
          <a:extLst>
            <a:ext uri="{FF2B5EF4-FFF2-40B4-BE49-F238E27FC236}">
              <a16:creationId xmlns:a16="http://schemas.microsoft.com/office/drawing/2014/main" id="{AC111AC1-3758-48F4-A4C2-2A31A7FE4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57" name="Text Box 7">
          <a:extLst>
            <a:ext uri="{FF2B5EF4-FFF2-40B4-BE49-F238E27FC236}">
              <a16:creationId xmlns:a16="http://schemas.microsoft.com/office/drawing/2014/main" id="{E33FFBA4-6CAE-40FB-BF57-C66112B0AC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58" name="Text Box 7">
          <a:extLst>
            <a:ext uri="{FF2B5EF4-FFF2-40B4-BE49-F238E27FC236}">
              <a16:creationId xmlns:a16="http://schemas.microsoft.com/office/drawing/2014/main" id="{1FF41459-6115-4945-A824-9C3D098AD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59" name="Text Box 7">
          <a:extLst>
            <a:ext uri="{FF2B5EF4-FFF2-40B4-BE49-F238E27FC236}">
              <a16:creationId xmlns:a16="http://schemas.microsoft.com/office/drawing/2014/main" id="{3D5E21F9-4624-4C43-97AA-915CDCEAF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60" name="Text Box 7">
          <a:extLst>
            <a:ext uri="{FF2B5EF4-FFF2-40B4-BE49-F238E27FC236}">
              <a16:creationId xmlns:a16="http://schemas.microsoft.com/office/drawing/2014/main" id="{C20F6D9C-1F99-4B10-869D-5BC7A0530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61" name="Text Box 7">
          <a:extLst>
            <a:ext uri="{FF2B5EF4-FFF2-40B4-BE49-F238E27FC236}">
              <a16:creationId xmlns:a16="http://schemas.microsoft.com/office/drawing/2014/main" id="{164E47FD-1EBE-4825-95E2-C7A523A20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62" name="Text Box 7">
          <a:extLst>
            <a:ext uri="{FF2B5EF4-FFF2-40B4-BE49-F238E27FC236}">
              <a16:creationId xmlns:a16="http://schemas.microsoft.com/office/drawing/2014/main" id="{3C381465-3456-47F8-90AF-A4BD15969E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63" name="Text Box 7">
          <a:extLst>
            <a:ext uri="{FF2B5EF4-FFF2-40B4-BE49-F238E27FC236}">
              <a16:creationId xmlns:a16="http://schemas.microsoft.com/office/drawing/2014/main" id="{5ABAA9D6-6879-43D1-9C61-471FE92A1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64" name="Text Box 7">
          <a:extLst>
            <a:ext uri="{FF2B5EF4-FFF2-40B4-BE49-F238E27FC236}">
              <a16:creationId xmlns:a16="http://schemas.microsoft.com/office/drawing/2014/main" id="{E1D4AC68-402C-4D4A-8CDE-05F378E2D0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65" name="Text Box 7">
          <a:extLst>
            <a:ext uri="{FF2B5EF4-FFF2-40B4-BE49-F238E27FC236}">
              <a16:creationId xmlns:a16="http://schemas.microsoft.com/office/drawing/2014/main" id="{25486ECB-B4C8-418D-A70D-67B4CEC451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66" name="Text Box 7">
          <a:extLst>
            <a:ext uri="{FF2B5EF4-FFF2-40B4-BE49-F238E27FC236}">
              <a16:creationId xmlns:a16="http://schemas.microsoft.com/office/drawing/2014/main" id="{0678EAF3-D596-468A-9DD6-B5A576826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67" name="Text Box 7">
          <a:extLst>
            <a:ext uri="{FF2B5EF4-FFF2-40B4-BE49-F238E27FC236}">
              <a16:creationId xmlns:a16="http://schemas.microsoft.com/office/drawing/2014/main" id="{9B93D7DD-1EDB-4B3B-B5F4-A70BD2409B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68" name="Text Box 7">
          <a:extLst>
            <a:ext uri="{FF2B5EF4-FFF2-40B4-BE49-F238E27FC236}">
              <a16:creationId xmlns:a16="http://schemas.microsoft.com/office/drawing/2014/main" id="{F135BA50-6A6E-4005-A79F-B80E8AA56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69" name="Text Box 7">
          <a:extLst>
            <a:ext uri="{FF2B5EF4-FFF2-40B4-BE49-F238E27FC236}">
              <a16:creationId xmlns:a16="http://schemas.microsoft.com/office/drawing/2014/main" id="{73CB575F-FE0C-437E-B598-9E5841C86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70" name="Text Box 7">
          <a:extLst>
            <a:ext uri="{FF2B5EF4-FFF2-40B4-BE49-F238E27FC236}">
              <a16:creationId xmlns:a16="http://schemas.microsoft.com/office/drawing/2014/main" id="{7DDF2C64-EDCC-4380-8200-4149779A3A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71" name="Text Box 7">
          <a:extLst>
            <a:ext uri="{FF2B5EF4-FFF2-40B4-BE49-F238E27FC236}">
              <a16:creationId xmlns:a16="http://schemas.microsoft.com/office/drawing/2014/main" id="{390C3272-30C3-4A37-B234-D2144CA32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72" name="Text Box 7">
          <a:extLst>
            <a:ext uri="{FF2B5EF4-FFF2-40B4-BE49-F238E27FC236}">
              <a16:creationId xmlns:a16="http://schemas.microsoft.com/office/drawing/2014/main" id="{53B8A412-9168-40E6-A9A1-CC44C123F4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73" name="Text Box 7">
          <a:extLst>
            <a:ext uri="{FF2B5EF4-FFF2-40B4-BE49-F238E27FC236}">
              <a16:creationId xmlns:a16="http://schemas.microsoft.com/office/drawing/2014/main" id="{AA1A8EBE-7E70-4E76-9144-49FBA7B76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74" name="Text Box 7">
          <a:extLst>
            <a:ext uri="{FF2B5EF4-FFF2-40B4-BE49-F238E27FC236}">
              <a16:creationId xmlns:a16="http://schemas.microsoft.com/office/drawing/2014/main" id="{6A42E0A8-F7A4-447C-8293-E991D13AF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75" name="Text Box 7">
          <a:extLst>
            <a:ext uri="{FF2B5EF4-FFF2-40B4-BE49-F238E27FC236}">
              <a16:creationId xmlns:a16="http://schemas.microsoft.com/office/drawing/2014/main" id="{A443F11D-2885-47EC-A75E-A7EFB855E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76" name="Text Box 7">
          <a:extLst>
            <a:ext uri="{FF2B5EF4-FFF2-40B4-BE49-F238E27FC236}">
              <a16:creationId xmlns:a16="http://schemas.microsoft.com/office/drawing/2014/main" id="{7D1D6E10-3929-441D-9351-9210D85225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77" name="Text Box 7">
          <a:extLst>
            <a:ext uri="{FF2B5EF4-FFF2-40B4-BE49-F238E27FC236}">
              <a16:creationId xmlns:a16="http://schemas.microsoft.com/office/drawing/2014/main" id="{47B9EC29-2504-4F60-9170-B084BF2924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78" name="Text Box 7">
          <a:extLst>
            <a:ext uri="{FF2B5EF4-FFF2-40B4-BE49-F238E27FC236}">
              <a16:creationId xmlns:a16="http://schemas.microsoft.com/office/drawing/2014/main" id="{FFFB27FB-B9D2-41A1-9348-A3F09E4610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79" name="Text Box 7">
          <a:extLst>
            <a:ext uri="{FF2B5EF4-FFF2-40B4-BE49-F238E27FC236}">
              <a16:creationId xmlns:a16="http://schemas.microsoft.com/office/drawing/2014/main" id="{ADBBC82C-A8C1-410D-A07B-9822E5A211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80" name="Text Box 7">
          <a:extLst>
            <a:ext uri="{FF2B5EF4-FFF2-40B4-BE49-F238E27FC236}">
              <a16:creationId xmlns:a16="http://schemas.microsoft.com/office/drawing/2014/main" id="{C4B96F67-E6C9-4EF5-BB56-5BC64A785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81" name="Text Box 7">
          <a:extLst>
            <a:ext uri="{FF2B5EF4-FFF2-40B4-BE49-F238E27FC236}">
              <a16:creationId xmlns:a16="http://schemas.microsoft.com/office/drawing/2014/main" id="{77864234-0C20-4BD8-A373-4B3FDF52F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82" name="Text Box 7">
          <a:extLst>
            <a:ext uri="{FF2B5EF4-FFF2-40B4-BE49-F238E27FC236}">
              <a16:creationId xmlns:a16="http://schemas.microsoft.com/office/drawing/2014/main" id="{C5D301BE-8888-4696-8033-FB21F30B07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83" name="Text Box 7">
          <a:extLst>
            <a:ext uri="{FF2B5EF4-FFF2-40B4-BE49-F238E27FC236}">
              <a16:creationId xmlns:a16="http://schemas.microsoft.com/office/drawing/2014/main" id="{2FE49082-4CD8-48EB-8FFE-367E4B71A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84" name="Text Box 7">
          <a:extLst>
            <a:ext uri="{FF2B5EF4-FFF2-40B4-BE49-F238E27FC236}">
              <a16:creationId xmlns:a16="http://schemas.microsoft.com/office/drawing/2014/main" id="{F102B19D-1A59-4D66-B2A7-716B5475FA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85" name="Text Box 7">
          <a:extLst>
            <a:ext uri="{FF2B5EF4-FFF2-40B4-BE49-F238E27FC236}">
              <a16:creationId xmlns:a16="http://schemas.microsoft.com/office/drawing/2014/main" id="{B49F34E4-BF29-4858-B24A-45A7A8ED8B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86" name="Text Box 7">
          <a:extLst>
            <a:ext uri="{FF2B5EF4-FFF2-40B4-BE49-F238E27FC236}">
              <a16:creationId xmlns:a16="http://schemas.microsoft.com/office/drawing/2014/main" id="{18E6BFC9-E196-4F3C-A0DA-1CB222527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87" name="Text Box 7">
          <a:extLst>
            <a:ext uri="{FF2B5EF4-FFF2-40B4-BE49-F238E27FC236}">
              <a16:creationId xmlns:a16="http://schemas.microsoft.com/office/drawing/2014/main" id="{7812BAAF-565E-49F6-BDE6-4B6C871801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88" name="Text Box 7">
          <a:extLst>
            <a:ext uri="{FF2B5EF4-FFF2-40B4-BE49-F238E27FC236}">
              <a16:creationId xmlns:a16="http://schemas.microsoft.com/office/drawing/2014/main" id="{15922312-863A-4971-AB42-2BAF9EB76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89" name="Text Box 7">
          <a:extLst>
            <a:ext uri="{FF2B5EF4-FFF2-40B4-BE49-F238E27FC236}">
              <a16:creationId xmlns:a16="http://schemas.microsoft.com/office/drawing/2014/main" id="{F31AA290-B940-424D-B051-D02797714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90" name="Text Box 7">
          <a:extLst>
            <a:ext uri="{FF2B5EF4-FFF2-40B4-BE49-F238E27FC236}">
              <a16:creationId xmlns:a16="http://schemas.microsoft.com/office/drawing/2014/main" id="{A0C57EAF-3FE2-42A8-AAD9-DC7C8BF52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91" name="Text Box 7">
          <a:extLst>
            <a:ext uri="{FF2B5EF4-FFF2-40B4-BE49-F238E27FC236}">
              <a16:creationId xmlns:a16="http://schemas.microsoft.com/office/drawing/2014/main" id="{AFDDF6F2-2C12-4452-9D09-2440B3248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92" name="Text Box 7">
          <a:extLst>
            <a:ext uri="{FF2B5EF4-FFF2-40B4-BE49-F238E27FC236}">
              <a16:creationId xmlns:a16="http://schemas.microsoft.com/office/drawing/2014/main" id="{1A1D5BD2-544A-4D4A-AB41-4BF556209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93" name="Text Box 7">
          <a:extLst>
            <a:ext uri="{FF2B5EF4-FFF2-40B4-BE49-F238E27FC236}">
              <a16:creationId xmlns:a16="http://schemas.microsoft.com/office/drawing/2014/main" id="{E1AA875D-2DB2-41C9-B4B4-36C8CD80C5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94" name="Text Box 7">
          <a:extLst>
            <a:ext uri="{FF2B5EF4-FFF2-40B4-BE49-F238E27FC236}">
              <a16:creationId xmlns:a16="http://schemas.microsoft.com/office/drawing/2014/main" id="{AB94C625-3044-479E-9FF6-310EC3B7FA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95" name="Text Box 7">
          <a:extLst>
            <a:ext uri="{FF2B5EF4-FFF2-40B4-BE49-F238E27FC236}">
              <a16:creationId xmlns:a16="http://schemas.microsoft.com/office/drawing/2014/main" id="{0FD14B0B-D6A0-4089-91E0-3E12616ED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96" name="Text Box 7">
          <a:extLst>
            <a:ext uri="{FF2B5EF4-FFF2-40B4-BE49-F238E27FC236}">
              <a16:creationId xmlns:a16="http://schemas.microsoft.com/office/drawing/2014/main" id="{384018B1-7047-491A-AE62-6151ACA53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97" name="Text Box 7">
          <a:extLst>
            <a:ext uri="{FF2B5EF4-FFF2-40B4-BE49-F238E27FC236}">
              <a16:creationId xmlns:a16="http://schemas.microsoft.com/office/drawing/2014/main" id="{B3E2065A-C035-492D-A904-E05BFE7AE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98" name="Text Box 7">
          <a:extLst>
            <a:ext uri="{FF2B5EF4-FFF2-40B4-BE49-F238E27FC236}">
              <a16:creationId xmlns:a16="http://schemas.microsoft.com/office/drawing/2014/main" id="{2A88E43B-6256-456B-9E08-512F8068F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099" name="Text Box 7">
          <a:extLst>
            <a:ext uri="{FF2B5EF4-FFF2-40B4-BE49-F238E27FC236}">
              <a16:creationId xmlns:a16="http://schemas.microsoft.com/office/drawing/2014/main" id="{E567E777-7318-4D32-BC4B-AA650FCEB5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00" name="Text Box 7">
          <a:extLst>
            <a:ext uri="{FF2B5EF4-FFF2-40B4-BE49-F238E27FC236}">
              <a16:creationId xmlns:a16="http://schemas.microsoft.com/office/drawing/2014/main" id="{F1D45930-5BE0-4B34-9DB5-18CDDCB93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01" name="Text Box 7">
          <a:extLst>
            <a:ext uri="{FF2B5EF4-FFF2-40B4-BE49-F238E27FC236}">
              <a16:creationId xmlns:a16="http://schemas.microsoft.com/office/drawing/2014/main" id="{4EC98083-F020-4A68-AE5A-00F827188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02" name="Text Box 7">
          <a:extLst>
            <a:ext uri="{FF2B5EF4-FFF2-40B4-BE49-F238E27FC236}">
              <a16:creationId xmlns:a16="http://schemas.microsoft.com/office/drawing/2014/main" id="{71C45A9E-2A12-41BC-A55B-5C2E578BBA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03" name="Text Box 7">
          <a:extLst>
            <a:ext uri="{FF2B5EF4-FFF2-40B4-BE49-F238E27FC236}">
              <a16:creationId xmlns:a16="http://schemas.microsoft.com/office/drawing/2014/main" id="{3953B3D4-5F21-45D5-9D39-DC4C3C8C0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04" name="Text Box 7">
          <a:extLst>
            <a:ext uri="{FF2B5EF4-FFF2-40B4-BE49-F238E27FC236}">
              <a16:creationId xmlns:a16="http://schemas.microsoft.com/office/drawing/2014/main" id="{9790DFB5-176D-4339-BED0-8056FBAA7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05" name="Text Box 7">
          <a:extLst>
            <a:ext uri="{FF2B5EF4-FFF2-40B4-BE49-F238E27FC236}">
              <a16:creationId xmlns:a16="http://schemas.microsoft.com/office/drawing/2014/main" id="{422B1163-9E76-439B-8A7A-68096B0EA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06" name="Text Box 7">
          <a:extLst>
            <a:ext uri="{FF2B5EF4-FFF2-40B4-BE49-F238E27FC236}">
              <a16:creationId xmlns:a16="http://schemas.microsoft.com/office/drawing/2014/main" id="{41B58F49-3A92-4D0C-A5C0-74263EA6A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07" name="Text Box 7">
          <a:extLst>
            <a:ext uri="{FF2B5EF4-FFF2-40B4-BE49-F238E27FC236}">
              <a16:creationId xmlns:a16="http://schemas.microsoft.com/office/drawing/2014/main" id="{4804C434-FBA1-4D28-96B6-FBF89DA83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08" name="Text Box 7">
          <a:extLst>
            <a:ext uri="{FF2B5EF4-FFF2-40B4-BE49-F238E27FC236}">
              <a16:creationId xmlns:a16="http://schemas.microsoft.com/office/drawing/2014/main" id="{1B51E55A-B575-44C2-A1F6-07F43EB0AF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09" name="Text Box 7">
          <a:extLst>
            <a:ext uri="{FF2B5EF4-FFF2-40B4-BE49-F238E27FC236}">
              <a16:creationId xmlns:a16="http://schemas.microsoft.com/office/drawing/2014/main" id="{2F2D7B90-B2D7-4F8A-ADE6-56F3EEE07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10" name="Text Box 7">
          <a:extLst>
            <a:ext uri="{FF2B5EF4-FFF2-40B4-BE49-F238E27FC236}">
              <a16:creationId xmlns:a16="http://schemas.microsoft.com/office/drawing/2014/main" id="{E6658119-6369-4149-AF05-F8357C818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11" name="Text Box 7">
          <a:extLst>
            <a:ext uri="{FF2B5EF4-FFF2-40B4-BE49-F238E27FC236}">
              <a16:creationId xmlns:a16="http://schemas.microsoft.com/office/drawing/2014/main" id="{73E48698-E3CE-4EF0-A7DF-018D8ADBD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12" name="Text Box 7">
          <a:extLst>
            <a:ext uri="{FF2B5EF4-FFF2-40B4-BE49-F238E27FC236}">
              <a16:creationId xmlns:a16="http://schemas.microsoft.com/office/drawing/2014/main" id="{FE4A6DDB-22A8-434C-9B10-A48A19122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13" name="Text Box 7">
          <a:extLst>
            <a:ext uri="{FF2B5EF4-FFF2-40B4-BE49-F238E27FC236}">
              <a16:creationId xmlns:a16="http://schemas.microsoft.com/office/drawing/2014/main" id="{8086604E-F19A-4529-8CAF-79699D0D83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14" name="Text Box 7">
          <a:extLst>
            <a:ext uri="{FF2B5EF4-FFF2-40B4-BE49-F238E27FC236}">
              <a16:creationId xmlns:a16="http://schemas.microsoft.com/office/drawing/2014/main" id="{209E36DB-EFAE-448D-AE1E-5594C0698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15" name="Text Box 7">
          <a:extLst>
            <a:ext uri="{FF2B5EF4-FFF2-40B4-BE49-F238E27FC236}">
              <a16:creationId xmlns:a16="http://schemas.microsoft.com/office/drawing/2014/main" id="{2C38EF8B-0801-4D3F-AD08-83198AA383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16" name="Text Box 7">
          <a:extLst>
            <a:ext uri="{FF2B5EF4-FFF2-40B4-BE49-F238E27FC236}">
              <a16:creationId xmlns:a16="http://schemas.microsoft.com/office/drawing/2014/main" id="{BFECACB5-ABF8-4299-A821-ED4183848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17" name="Text Box 7">
          <a:extLst>
            <a:ext uri="{FF2B5EF4-FFF2-40B4-BE49-F238E27FC236}">
              <a16:creationId xmlns:a16="http://schemas.microsoft.com/office/drawing/2014/main" id="{82D71EA8-9541-4D01-BA98-FC9CB67052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18" name="Text Box 7">
          <a:extLst>
            <a:ext uri="{FF2B5EF4-FFF2-40B4-BE49-F238E27FC236}">
              <a16:creationId xmlns:a16="http://schemas.microsoft.com/office/drawing/2014/main" id="{10208BE4-67C6-426C-954C-CB40037285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19" name="Text Box 7">
          <a:extLst>
            <a:ext uri="{FF2B5EF4-FFF2-40B4-BE49-F238E27FC236}">
              <a16:creationId xmlns:a16="http://schemas.microsoft.com/office/drawing/2014/main" id="{D1EE0F42-381D-4F10-8D23-65D23162C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20" name="Text Box 7">
          <a:extLst>
            <a:ext uri="{FF2B5EF4-FFF2-40B4-BE49-F238E27FC236}">
              <a16:creationId xmlns:a16="http://schemas.microsoft.com/office/drawing/2014/main" id="{87036C83-F8C6-46A4-9407-00926F06F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21" name="Text Box 7">
          <a:extLst>
            <a:ext uri="{FF2B5EF4-FFF2-40B4-BE49-F238E27FC236}">
              <a16:creationId xmlns:a16="http://schemas.microsoft.com/office/drawing/2014/main" id="{68F2759B-9E1A-4A4B-8FD2-05E0E7EDE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22" name="Text Box 7">
          <a:extLst>
            <a:ext uri="{FF2B5EF4-FFF2-40B4-BE49-F238E27FC236}">
              <a16:creationId xmlns:a16="http://schemas.microsoft.com/office/drawing/2014/main" id="{E95BCE1D-D1DD-45D8-979B-DBDA34B191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23" name="Text Box 7">
          <a:extLst>
            <a:ext uri="{FF2B5EF4-FFF2-40B4-BE49-F238E27FC236}">
              <a16:creationId xmlns:a16="http://schemas.microsoft.com/office/drawing/2014/main" id="{3A44DE47-EA14-4597-B72E-DCB4C5262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24" name="Text Box 7">
          <a:extLst>
            <a:ext uri="{FF2B5EF4-FFF2-40B4-BE49-F238E27FC236}">
              <a16:creationId xmlns:a16="http://schemas.microsoft.com/office/drawing/2014/main" id="{CB20CCDC-1BEB-4B62-B7ED-F4F209A76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25" name="Text Box 7">
          <a:extLst>
            <a:ext uri="{FF2B5EF4-FFF2-40B4-BE49-F238E27FC236}">
              <a16:creationId xmlns:a16="http://schemas.microsoft.com/office/drawing/2014/main" id="{1512DB13-7736-4F86-9EBB-D9053B8FF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26" name="Text Box 7">
          <a:extLst>
            <a:ext uri="{FF2B5EF4-FFF2-40B4-BE49-F238E27FC236}">
              <a16:creationId xmlns:a16="http://schemas.microsoft.com/office/drawing/2014/main" id="{E06FBE5B-5307-4773-A8B8-90FBAECB97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27" name="Text Box 7">
          <a:extLst>
            <a:ext uri="{FF2B5EF4-FFF2-40B4-BE49-F238E27FC236}">
              <a16:creationId xmlns:a16="http://schemas.microsoft.com/office/drawing/2014/main" id="{EBB1D817-62E4-4782-AECC-1F12D32912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28" name="Text Box 7">
          <a:extLst>
            <a:ext uri="{FF2B5EF4-FFF2-40B4-BE49-F238E27FC236}">
              <a16:creationId xmlns:a16="http://schemas.microsoft.com/office/drawing/2014/main" id="{C3905C97-82C9-44C7-9A57-216278F217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29" name="Text Box 7">
          <a:extLst>
            <a:ext uri="{FF2B5EF4-FFF2-40B4-BE49-F238E27FC236}">
              <a16:creationId xmlns:a16="http://schemas.microsoft.com/office/drawing/2014/main" id="{886A277C-79BD-44A4-B810-F4E1B39F4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30" name="Text Box 7">
          <a:extLst>
            <a:ext uri="{FF2B5EF4-FFF2-40B4-BE49-F238E27FC236}">
              <a16:creationId xmlns:a16="http://schemas.microsoft.com/office/drawing/2014/main" id="{BCA30BAB-74C5-4BDE-8EEB-99686E54B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31" name="Text Box 7">
          <a:extLst>
            <a:ext uri="{FF2B5EF4-FFF2-40B4-BE49-F238E27FC236}">
              <a16:creationId xmlns:a16="http://schemas.microsoft.com/office/drawing/2014/main" id="{F6B12AC2-3746-4426-B587-5E659BBF1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32" name="Text Box 7">
          <a:extLst>
            <a:ext uri="{FF2B5EF4-FFF2-40B4-BE49-F238E27FC236}">
              <a16:creationId xmlns:a16="http://schemas.microsoft.com/office/drawing/2014/main" id="{EEE24265-C9F2-4A77-AFF0-F67DE322B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33" name="Text Box 7">
          <a:extLst>
            <a:ext uri="{FF2B5EF4-FFF2-40B4-BE49-F238E27FC236}">
              <a16:creationId xmlns:a16="http://schemas.microsoft.com/office/drawing/2014/main" id="{5011ED1D-B711-466F-BA26-DEC981E7AE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34" name="Text Box 7">
          <a:extLst>
            <a:ext uri="{FF2B5EF4-FFF2-40B4-BE49-F238E27FC236}">
              <a16:creationId xmlns:a16="http://schemas.microsoft.com/office/drawing/2014/main" id="{33132423-0295-421D-95E1-F10240F14B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35" name="Text Box 7">
          <a:extLst>
            <a:ext uri="{FF2B5EF4-FFF2-40B4-BE49-F238E27FC236}">
              <a16:creationId xmlns:a16="http://schemas.microsoft.com/office/drawing/2014/main" id="{E55D24D2-B7DC-47D5-BED3-37A777588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36" name="Text Box 7">
          <a:extLst>
            <a:ext uri="{FF2B5EF4-FFF2-40B4-BE49-F238E27FC236}">
              <a16:creationId xmlns:a16="http://schemas.microsoft.com/office/drawing/2014/main" id="{7775634E-106B-46D9-9633-526E3ACF6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37" name="Text Box 7">
          <a:extLst>
            <a:ext uri="{FF2B5EF4-FFF2-40B4-BE49-F238E27FC236}">
              <a16:creationId xmlns:a16="http://schemas.microsoft.com/office/drawing/2014/main" id="{1CF8276C-F898-49C9-97CC-1A18E7F8D0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38" name="Text Box 7">
          <a:extLst>
            <a:ext uri="{FF2B5EF4-FFF2-40B4-BE49-F238E27FC236}">
              <a16:creationId xmlns:a16="http://schemas.microsoft.com/office/drawing/2014/main" id="{F3C5271E-4CFB-427C-AE8F-1EF1DD8BD7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39" name="Text Box 7">
          <a:extLst>
            <a:ext uri="{FF2B5EF4-FFF2-40B4-BE49-F238E27FC236}">
              <a16:creationId xmlns:a16="http://schemas.microsoft.com/office/drawing/2014/main" id="{8723B53D-698C-4200-B26E-23268CEDC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40" name="Text Box 7">
          <a:extLst>
            <a:ext uri="{FF2B5EF4-FFF2-40B4-BE49-F238E27FC236}">
              <a16:creationId xmlns:a16="http://schemas.microsoft.com/office/drawing/2014/main" id="{E2065D55-6CFA-4A30-BB93-51AF62F9E4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41" name="Text Box 7">
          <a:extLst>
            <a:ext uri="{FF2B5EF4-FFF2-40B4-BE49-F238E27FC236}">
              <a16:creationId xmlns:a16="http://schemas.microsoft.com/office/drawing/2014/main" id="{BBD9C90F-6AC8-42EA-BEE6-03C355C7B7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42" name="Text Box 7">
          <a:extLst>
            <a:ext uri="{FF2B5EF4-FFF2-40B4-BE49-F238E27FC236}">
              <a16:creationId xmlns:a16="http://schemas.microsoft.com/office/drawing/2014/main" id="{8E11BD12-3AB8-47FF-8A57-8DAF2041A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43" name="Text Box 7">
          <a:extLst>
            <a:ext uri="{FF2B5EF4-FFF2-40B4-BE49-F238E27FC236}">
              <a16:creationId xmlns:a16="http://schemas.microsoft.com/office/drawing/2014/main" id="{2E6A7718-103C-45B8-B74A-5854F9583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44" name="Text Box 7">
          <a:extLst>
            <a:ext uri="{FF2B5EF4-FFF2-40B4-BE49-F238E27FC236}">
              <a16:creationId xmlns:a16="http://schemas.microsoft.com/office/drawing/2014/main" id="{F1F0D456-A8B6-4662-BEF8-808F043CB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45" name="Text Box 7">
          <a:extLst>
            <a:ext uri="{FF2B5EF4-FFF2-40B4-BE49-F238E27FC236}">
              <a16:creationId xmlns:a16="http://schemas.microsoft.com/office/drawing/2014/main" id="{4ACD16EC-7387-4C7D-9B3B-B355D5DA3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46" name="Text Box 7">
          <a:extLst>
            <a:ext uri="{FF2B5EF4-FFF2-40B4-BE49-F238E27FC236}">
              <a16:creationId xmlns:a16="http://schemas.microsoft.com/office/drawing/2014/main" id="{E7143036-C5A2-49EA-99D1-7056574EA0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47" name="Text Box 7">
          <a:extLst>
            <a:ext uri="{FF2B5EF4-FFF2-40B4-BE49-F238E27FC236}">
              <a16:creationId xmlns:a16="http://schemas.microsoft.com/office/drawing/2014/main" id="{2E4BDA26-F75C-4FD9-85D9-06F60D3A9E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48" name="Text Box 7">
          <a:extLst>
            <a:ext uri="{FF2B5EF4-FFF2-40B4-BE49-F238E27FC236}">
              <a16:creationId xmlns:a16="http://schemas.microsoft.com/office/drawing/2014/main" id="{7FBBB42C-1A8D-4F54-9246-DAE535112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49" name="Text Box 7">
          <a:extLst>
            <a:ext uri="{FF2B5EF4-FFF2-40B4-BE49-F238E27FC236}">
              <a16:creationId xmlns:a16="http://schemas.microsoft.com/office/drawing/2014/main" id="{9059E2F9-9A43-40CE-8AC0-92840DC46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50" name="Text Box 7">
          <a:extLst>
            <a:ext uri="{FF2B5EF4-FFF2-40B4-BE49-F238E27FC236}">
              <a16:creationId xmlns:a16="http://schemas.microsoft.com/office/drawing/2014/main" id="{0A4A7276-0C76-461C-9557-5A6552075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51" name="Text Box 7">
          <a:extLst>
            <a:ext uri="{FF2B5EF4-FFF2-40B4-BE49-F238E27FC236}">
              <a16:creationId xmlns:a16="http://schemas.microsoft.com/office/drawing/2014/main" id="{C8EFA5F6-C9CE-435C-B7E8-A722885B9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52" name="Text Box 7">
          <a:extLst>
            <a:ext uri="{FF2B5EF4-FFF2-40B4-BE49-F238E27FC236}">
              <a16:creationId xmlns:a16="http://schemas.microsoft.com/office/drawing/2014/main" id="{45294E68-A129-4242-A8CC-0DED62E516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53" name="Text Box 7">
          <a:extLst>
            <a:ext uri="{FF2B5EF4-FFF2-40B4-BE49-F238E27FC236}">
              <a16:creationId xmlns:a16="http://schemas.microsoft.com/office/drawing/2014/main" id="{A5522A6F-073D-480A-BB9E-811538C8F1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54" name="Text Box 7">
          <a:extLst>
            <a:ext uri="{FF2B5EF4-FFF2-40B4-BE49-F238E27FC236}">
              <a16:creationId xmlns:a16="http://schemas.microsoft.com/office/drawing/2014/main" id="{1A177D6A-3E8D-42AE-9784-90F7FE2791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55" name="Text Box 7">
          <a:extLst>
            <a:ext uri="{FF2B5EF4-FFF2-40B4-BE49-F238E27FC236}">
              <a16:creationId xmlns:a16="http://schemas.microsoft.com/office/drawing/2014/main" id="{846587A7-F12C-4183-9D39-5CB1C0545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56" name="Text Box 7">
          <a:extLst>
            <a:ext uri="{FF2B5EF4-FFF2-40B4-BE49-F238E27FC236}">
              <a16:creationId xmlns:a16="http://schemas.microsoft.com/office/drawing/2014/main" id="{1433461C-0E85-4450-91BC-6F1B86648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57" name="Text Box 7">
          <a:extLst>
            <a:ext uri="{FF2B5EF4-FFF2-40B4-BE49-F238E27FC236}">
              <a16:creationId xmlns:a16="http://schemas.microsoft.com/office/drawing/2014/main" id="{EC843D5E-6A53-4C76-9A27-AF074D2FB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58" name="Text Box 7">
          <a:extLst>
            <a:ext uri="{FF2B5EF4-FFF2-40B4-BE49-F238E27FC236}">
              <a16:creationId xmlns:a16="http://schemas.microsoft.com/office/drawing/2014/main" id="{2DBA1E52-8A16-4043-B6BC-B38FF483B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59" name="Text Box 7">
          <a:extLst>
            <a:ext uri="{FF2B5EF4-FFF2-40B4-BE49-F238E27FC236}">
              <a16:creationId xmlns:a16="http://schemas.microsoft.com/office/drawing/2014/main" id="{996D9E6A-79D6-40A9-A588-F4736F8D01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60" name="Text Box 7">
          <a:extLst>
            <a:ext uri="{FF2B5EF4-FFF2-40B4-BE49-F238E27FC236}">
              <a16:creationId xmlns:a16="http://schemas.microsoft.com/office/drawing/2014/main" id="{06424C41-EE0D-4774-B316-2722E2BEC7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61" name="Text Box 7">
          <a:extLst>
            <a:ext uri="{FF2B5EF4-FFF2-40B4-BE49-F238E27FC236}">
              <a16:creationId xmlns:a16="http://schemas.microsoft.com/office/drawing/2014/main" id="{7A81AD5A-E509-4C4F-A77D-0D93E23C5C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62" name="Text Box 7">
          <a:extLst>
            <a:ext uri="{FF2B5EF4-FFF2-40B4-BE49-F238E27FC236}">
              <a16:creationId xmlns:a16="http://schemas.microsoft.com/office/drawing/2014/main" id="{D317212F-087B-4D75-9A7E-56DE7E10AE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63" name="Text Box 7">
          <a:extLst>
            <a:ext uri="{FF2B5EF4-FFF2-40B4-BE49-F238E27FC236}">
              <a16:creationId xmlns:a16="http://schemas.microsoft.com/office/drawing/2014/main" id="{7EB37CC2-C1CD-4F56-84DA-ECF825F199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64" name="Text Box 7">
          <a:extLst>
            <a:ext uri="{FF2B5EF4-FFF2-40B4-BE49-F238E27FC236}">
              <a16:creationId xmlns:a16="http://schemas.microsoft.com/office/drawing/2014/main" id="{E6DFB2F0-19B8-4C9E-A593-CBD053BFAA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65" name="Text Box 7">
          <a:extLst>
            <a:ext uri="{FF2B5EF4-FFF2-40B4-BE49-F238E27FC236}">
              <a16:creationId xmlns:a16="http://schemas.microsoft.com/office/drawing/2014/main" id="{63346254-47BA-45F4-8003-357CE065B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66" name="Text Box 7">
          <a:extLst>
            <a:ext uri="{FF2B5EF4-FFF2-40B4-BE49-F238E27FC236}">
              <a16:creationId xmlns:a16="http://schemas.microsoft.com/office/drawing/2014/main" id="{3B99CC81-9943-4164-89BE-C79468CAE0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67" name="Text Box 7">
          <a:extLst>
            <a:ext uri="{FF2B5EF4-FFF2-40B4-BE49-F238E27FC236}">
              <a16:creationId xmlns:a16="http://schemas.microsoft.com/office/drawing/2014/main" id="{3F38A116-CA18-413E-AB6B-AA360683E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68" name="Text Box 7">
          <a:extLst>
            <a:ext uri="{FF2B5EF4-FFF2-40B4-BE49-F238E27FC236}">
              <a16:creationId xmlns:a16="http://schemas.microsoft.com/office/drawing/2014/main" id="{9AE0481E-5E76-4C95-A5EB-1BDAC73E9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69" name="Text Box 7">
          <a:extLst>
            <a:ext uri="{FF2B5EF4-FFF2-40B4-BE49-F238E27FC236}">
              <a16:creationId xmlns:a16="http://schemas.microsoft.com/office/drawing/2014/main" id="{CB2F3821-4AC8-471D-9655-8CCB71A26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70" name="Text Box 7">
          <a:extLst>
            <a:ext uri="{FF2B5EF4-FFF2-40B4-BE49-F238E27FC236}">
              <a16:creationId xmlns:a16="http://schemas.microsoft.com/office/drawing/2014/main" id="{88B377C5-61F2-4ADF-B026-2F6A258081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71" name="Text Box 7">
          <a:extLst>
            <a:ext uri="{FF2B5EF4-FFF2-40B4-BE49-F238E27FC236}">
              <a16:creationId xmlns:a16="http://schemas.microsoft.com/office/drawing/2014/main" id="{17EA62DD-6159-4682-8E6B-5ADCD5F9B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72" name="Text Box 7">
          <a:extLst>
            <a:ext uri="{FF2B5EF4-FFF2-40B4-BE49-F238E27FC236}">
              <a16:creationId xmlns:a16="http://schemas.microsoft.com/office/drawing/2014/main" id="{72C5636A-7E97-4980-9FEC-F4DE4BA6B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73" name="Text Box 7">
          <a:extLst>
            <a:ext uri="{FF2B5EF4-FFF2-40B4-BE49-F238E27FC236}">
              <a16:creationId xmlns:a16="http://schemas.microsoft.com/office/drawing/2014/main" id="{0700BFE9-3637-4741-A769-9AC357061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74" name="Text Box 7">
          <a:extLst>
            <a:ext uri="{FF2B5EF4-FFF2-40B4-BE49-F238E27FC236}">
              <a16:creationId xmlns:a16="http://schemas.microsoft.com/office/drawing/2014/main" id="{36966ED7-E9A9-4EFA-AAEB-0B4FCDC59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75" name="Text Box 7">
          <a:extLst>
            <a:ext uri="{FF2B5EF4-FFF2-40B4-BE49-F238E27FC236}">
              <a16:creationId xmlns:a16="http://schemas.microsoft.com/office/drawing/2014/main" id="{EA762096-FEB4-4438-88F2-C0639E783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76" name="Text Box 7">
          <a:extLst>
            <a:ext uri="{FF2B5EF4-FFF2-40B4-BE49-F238E27FC236}">
              <a16:creationId xmlns:a16="http://schemas.microsoft.com/office/drawing/2014/main" id="{D9B02CDA-6CB7-47E4-9AC1-8C79285F3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77" name="Text Box 7">
          <a:extLst>
            <a:ext uri="{FF2B5EF4-FFF2-40B4-BE49-F238E27FC236}">
              <a16:creationId xmlns:a16="http://schemas.microsoft.com/office/drawing/2014/main" id="{1DC7AF04-EB43-4CC7-A5FC-0EADE83364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78" name="Text Box 7">
          <a:extLst>
            <a:ext uri="{FF2B5EF4-FFF2-40B4-BE49-F238E27FC236}">
              <a16:creationId xmlns:a16="http://schemas.microsoft.com/office/drawing/2014/main" id="{717494CA-7567-40E2-9F4A-5F2A964C65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79" name="Text Box 7">
          <a:extLst>
            <a:ext uri="{FF2B5EF4-FFF2-40B4-BE49-F238E27FC236}">
              <a16:creationId xmlns:a16="http://schemas.microsoft.com/office/drawing/2014/main" id="{A0527EC7-FB26-40AD-957B-E941FC0970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80" name="Text Box 7">
          <a:extLst>
            <a:ext uri="{FF2B5EF4-FFF2-40B4-BE49-F238E27FC236}">
              <a16:creationId xmlns:a16="http://schemas.microsoft.com/office/drawing/2014/main" id="{6EE72792-0C1E-4835-A8B3-0859FD130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81" name="Text Box 7">
          <a:extLst>
            <a:ext uri="{FF2B5EF4-FFF2-40B4-BE49-F238E27FC236}">
              <a16:creationId xmlns:a16="http://schemas.microsoft.com/office/drawing/2014/main" id="{02F280C5-312E-4A48-9A22-82F6A6052E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82" name="Text Box 7">
          <a:extLst>
            <a:ext uri="{FF2B5EF4-FFF2-40B4-BE49-F238E27FC236}">
              <a16:creationId xmlns:a16="http://schemas.microsoft.com/office/drawing/2014/main" id="{4B8AB74C-0353-4920-BBFA-11982B6B7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83" name="Text Box 7">
          <a:extLst>
            <a:ext uri="{FF2B5EF4-FFF2-40B4-BE49-F238E27FC236}">
              <a16:creationId xmlns:a16="http://schemas.microsoft.com/office/drawing/2014/main" id="{4CB522F7-CCAB-47B2-9AD4-BFF2AFA28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84" name="Text Box 7">
          <a:extLst>
            <a:ext uri="{FF2B5EF4-FFF2-40B4-BE49-F238E27FC236}">
              <a16:creationId xmlns:a16="http://schemas.microsoft.com/office/drawing/2014/main" id="{34BC97C6-742D-4984-8F46-41866CFB9C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85" name="Text Box 7">
          <a:extLst>
            <a:ext uri="{FF2B5EF4-FFF2-40B4-BE49-F238E27FC236}">
              <a16:creationId xmlns:a16="http://schemas.microsoft.com/office/drawing/2014/main" id="{289E0686-BB94-41AB-9154-D4FA55963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86" name="Text Box 7">
          <a:extLst>
            <a:ext uri="{FF2B5EF4-FFF2-40B4-BE49-F238E27FC236}">
              <a16:creationId xmlns:a16="http://schemas.microsoft.com/office/drawing/2014/main" id="{1A526D73-BCD2-4589-BAA9-C0AFAA719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87" name="Text Box 7">
          <a:extLst>
            <a:ext uri="{FF2B5EF4-FFF2-40B4-BE49-F238E27FC236}">
              <a16:creationId xmlns:a16="http://schemas.microsoft.com/office/drawing/2014/main" id="{08158CB6-0E8E-47BE-9197-7CEFAF331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88" name="Text Box 7">
          <a:extLst>
            <a:ext uri="{FF2B5EF4-FFF2-40B4-BE49-F238E27FC236}">
              <a16:creationId xmlns:a16="http://schemas.microsoft.com/office/drawing/2014/main" id="{78C7F8AC-0352-49D8-BCD4-4950A0063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89" name="Text Box 7">
          <a:extLst>
            <a:ext uri="{FF2B5EF4-FFF2-40B4-BE49-F238E27FC236}">
              <a16:creationId xmlns:a16="http://schemas.microsoft.com/office/drawing/2014/main" id="{9D571FB7-F40B-4EA4-BFE8-52E4837A9F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90" name="Text Box 7">
          <a:extLst>
            <a:ext uri="{FF2B5EF4-FFF2-40B4-BE49-F238E27FC236}">
              <a16:creationId xmlns:a16="http://schemas.microsoft.com/office/drawing/2014/main" id="{5475CBA3-1B4D-42CE-9FF0-F7D602C16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91" name="Text Box 7">
          <a:extLst>
            <a:ext uri="{FF2B5EF4-FFF2-40B4-BE49-F238E27FC236}">
              <a16:creationId xmlns:a16="http://schemas.microsoft.com/office/drawing/2014/main" id="{9F5BC64E-587C-4445-8D98-CB72ADA02B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92" name="Text Box 7">
          <a:extLst>
            <a:ext uri="{FF2B5EF4-FFF2-40B4-BE49-F238E27FC236}">
              <a16:creationId xmlns:a16="http://schemas.microsoft.com/office/drawing/2014/main" id="{0ED9F1F2-9D2A-448B-9E53-BE60C0C01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93" name="Text Box 7">
          <a:extLst>
            <a:ext uri="{FF2B5EF4-FFF2-40B4-BE49-F238E27FC236}">
              <a16:creationId xmlns:a16="http://schemas.microsoft.com/office/drawing/2014/main" id="{6084E410-5441-482B-AA09-26DCD5BF3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94" name="Text Box 7">
          <a:extLst>
            <a:ext uri="{FF2B5EF4-FFF2-40B4-BE49-F238E27FC236}">
              <a16:creationId xmlns:a16="http://schemas.microsoft.com/office/drawing/2014/main" id="{B771B093-B5D7-4955-8F62-EDFC9A45AB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95" name="Text Box 7">
          <a:extLst>
            <a:ext uri="{FF2B5EF4-FFF2-40B4-BE49-F238E27FC236}">
              <a16:creationId xmlns:a16="http://schemas.microsoft.com/office/drawing/2014/main" id="{B2EB427C-92FE-4E54-BE30-650EE25AEC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96" name="Text Box 7">
          <a:extLst>
            <a:ext uri="{FF2B5EF4-FFF2-40B4-BE49-F238E27FC236}">
              <a16:creationId xmlns:a16="http://schemas.microsoft.com/office/drawing/2014/main" id="{A52CFF2B-E8A9-4308-9A53-CF8368EE3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97" name="Text Box 7">
          <a:extLst>
            <a:ext uri="{FF2B5EF4-FFF2-40B4-BE49-F238E27FC236}">
              <a16:creationId xmlns:a16="http://schemas.microsoft.com/office/drawing/2014/main" id="{1CF1B116-EC46-4E7F-A44A-ADD37BE133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98" name="Text Box 7">
          <a:extLst>
            <a:ext uri="{FF2B5EF4-FFF2-40B4-BE49-F238E27FC236}">
              <a16:creationId xmlns:a16="http://schemas.microsoft.com/office/drawing/2014/main" id="{3021067C-824C-4C68-AA54-6E76E867B2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199" name="Text Box 7">
          <a:extLst>
            <a:ext uri="{FF2B5EF4-FFF2-40B4-BE49-F238E27FC236}">
              <a16:creationId xmlns:a16="http://schemas.microsoft.com/office/drawing/2014/main" id="{3FD1B170-CB8E-41B6-986A-2DB459BC6A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200" name="Text Box 7">
          <a:extLst>
            <a:ext uri="{FF2B5EF4-FFF2-40B4-BE49-F238E27FC236}">
              <a16:creationId xmlns:a16="http://schemas.microsoft.com/office/drawing/2014/main" id="{6A5A00B3-446F-494A-9374-27B4D2AC5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7201" name="Text Box 7">
          <a:extLst>
            <a:ext uri="{FF2B5EF4-FFF2-40B4-BE49-F238E27FC236}">
              <a16:creationId xmlns:a16="http://schemas.microsoft.com/office/drawing/2014/main" id="{B0824979-51E7-4F76-B16F-536F7D9669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02" name="Text Box 7">
          <a:extLst>
            <a:ext uri="{FF2B5EF4-FFF2-40B4-BE49-F238E27FC236}">
              <a16:creationId xmlns:a16="http://schemas.microsoft.com/office/drawing/2014/main" id="{EED31876-8DFA-483C-BC53-DCEB1F82B7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03" name="Text Box 7">
          <a:extLst>
            <a:ext uri="{FF2B5EF4-FFF2-40B4-BE49-F238E27FC236}">
              <a16:creationId xmlns:a16="http://schemas.microsoft.com/office/drawing/2014/main" id="{0F5895FA-9F81-492A-B2BE-D969E8D9DB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04" name="Text Box 7">
          <a:extLst>
            <a:ext uri="{FF2B5EF4-FFF2-40B4-BE49-F238E27FC236}">
              <a16:creationId xmlns:a16="http://schemas.microsoft.com/office/drawing/2014/main" id="{5DA7BAE1-31C3-421D-A3E5-A18E289E4E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05" name="Text Box 7">
          <a:extLst>
            <a:ext uri="{FF2B5EF4-FFF2-40B4-BE49-F238E27FC236}">
              <a16:creationId xmlns:a16="http://schemas.microsoft.com/office/drawing/2014/main" id="{0CC721A8-360A-40D3-972A-B8F37A36F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06" name="Text Box 7">
          <a:extLst>
            <a:ext uri="{FF2B5EF4-FFF2-40B4-BE49-F238E27FC236}">
              <a16:creationId xmlns:a16="http://schemas.microsoft.com/office/drawing/2014/main" id="{7472F0DA-B1C8-41E7-82F1-0B86AF0C6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07" name="Text Box 7">
          <a:extLst>
            <a:ext uri="{FF2B5EF4-FFF2-40B4-BE49-F238E27FC236}">
              <a16:creationId xmlns:a16="http://schemas.microsoft.com/office/drawing/2014/main" id="{81559C10-4FA9-40F7-BE15-96283E30F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08" name="Text Box 7">
          <a:extLst>
            <a:ext uri="{FF2B5EF4-FFF2-40B4-BE49-F238E27FC236}">
              <a16:creationId xmlns:a16="http://schemas.microsoft.com/office/drawing/2014/main" id="{B18FC659-AA79-4575-BFE8-1F5F17420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09" name="Text Box 7">
          <a:extLst>
            <a:ext uri="{FF2B5EF4-FFF2-40B4-BE49-F238E27FC236}">
              <a16:creationId xmlns:a16="http://schemas.microsoft.com/office/drawing/2014/main" id="{478F7CF5-8DD7-41FE-B4E9-476106341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10" name="Text Box 7">
          <a:extLst>
            <a:ext uri="{FF2B5EF4-FFF2-40B4-BE49-F238E27FC236}">
              <a16:creationId xmlns:a16="http://schemas.microsoft.com/office/drawing/2014/main" id="{F2C7947E-3331-4A23-8A03-DDE66A04E3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11" name="Text Box 7">
          <a:extLst>
            <a:ext uri="{FF2B5EF4-FFF2-40B4-BE49-F238E27FC236}">
              <a16:creationId xmlns:a16="http://schemas.microsoft.com/office/drawing/2014/main" id="{3EF25914-5D8D-4BD8-B4A1-25996A30B5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12" name="Text Box 7">
          <a:extLst>
            <a:ext uri="{FF2B5EF4-FFF2-40B4-BE49-F238E27FC236}">
              <a16:creationId xmlns:a16="http://schemas.microsoft.com/office/drawing/2014/main" id="{34C71079-782D-4BA9-B857-AFE5AC75A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13" name="Text Box 7">
          <a:extLst>
            <a:ext uri="{FF2B5EF4-FFF2-40B4-BE49-F238E27FC236}">
              <a16:creationId xmlns:a16="http://schemas.microsoft.com/office/drawing/2014/main" id="{D2FB9B18-004A-4CD9-B585-8E9EF0E3F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14" name="Text Box 7">
          <a:extLst>
            <a:ext uri="{FF2B5EF4-FFF2-40B4-BE49-F238E27FC236}">
              <a16:creationId xmlns:a16="http://schemas.microsoft.com/office/drawing/2014/main" id="{FB39A32E-E5D6-4A9E-AADC-1267F5430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15" name="Text Box 7">
          <a:extLst>
            <a:ext uri="{FF2B5EF4-FFF2-40B4-BE49-F238E27FC236}">
              <a16:creationId xmlns:a16="http://schemas.microsoft.com/office/drawing/2014/main" id="{D77BF762-3014-4116-9736-98878FF363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16" name="Text Box 7">
          <a:extLst>
            <a:ext uri="{FF2B5EF4-FFF2-40B4-BE49-F238E27FC236}">
              <a16:creationId xmlns:a16="http://schemas.microsoft.com/office/drawing/2014/main" id="{9393E2E8-FAAF-4511-9859-5F7E9CE25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17" name="Text Box 7">
          <a:extLst>
            <a:ext uri="{FF2B5EF4-FFF2-40B4-BE49-F238E27FC236}">
              <a16:creationId xmlns:a16="http://schemas.microsoft.com/office/drawing/2014/main" id="{731DD97A-612C-43B5-AF38-ADC8CB21E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18" name="Text Box 7">
          <a:extLst>
            <a:ext uri="{FF2B5EF4-FFF2-40B4-BE49-F238E27FC236}">
              <a16:creationId xmlns:a16="http://schemas.microsoft.com/office/drawing/2014/main" id="{76B7779B-E3CE-4B1F-9992-70C6E69C70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19" name="Text Box 7">
          <a:extLst>
            <a:ext uri="{FF2B5EF4-FFF2-40B4-BE49-F238E27FC236}">
              <a16:creationId xmlns:a16="http://schemas.microsoft.com/office/drawing/2014/main" id="{BA3A4749-CD07-45AC-A2E7-66AF805A3C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20" name="Text Box 7">
          <a:extLst>
            <a:ext uri="{FF2B5EF4-FFF2-40B4-BE49-F238E27FC236}">
              <a16:creationId xmlns:a16="http://schemas.microsoft.com/office/drawing/2014/main" id="{DCD9FE78-4795-4A7E-820E-A62CC4602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21" name="Text Box 7">
          <a:extLst>
            <a:ext uri="{FF2B5EF4-FFF2-40B4-BE49-F238E27FC236}">
              <a16:creationId xmlns:a16="http://schemas.microsoft.com/office/drawing/2014/main" id="{793436E9-B60E-4D59-A595-B7B4B5C6A9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22" name="Text Box 7">
          <a:extLst>
            <a:ext uri="{FF2B5EF4-FFF2-40B4-BE49-F238E27FC236}">
              <a16:creationId xmlns:a16="http://schemas.microsoft.com/office/drawing/2014/main" id="{ABA5C06C-519C-44FF-B487-68EC60CDC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23" name="Text Box 7">
          <a:extLst>
            <a:ext uri="{FF2B5EF4-FFF2-40B4-BE49-F238E27FC236}">
              <a16:creationId xmlns:a16="http://schemas.microsoft.com/office/drawing/2014/main" id="{8A37AEEC-A26C-4754-8BE5-4420B4FA7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24" name="Text Box 7">
          <a:extLst>
            <a:ext uri="{FF2B5EF4-FFF2-40B4-BE49-F238E27FC236}">
              <a16:creationId xmlns:a16="http://schemas.microsoft.com/office/drawing/2014/main" id="{8123B381-5FB0-408B-804C-0A839964A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25" name="Text Box 7">
          <a:extLst>
            <a:ext uri="{FF2B5EF4-FFF2-40B4-BE49-F238E27FC236}">
              <a16:creationId xmlns:a16="http://schemas.microsoft.com/office/drawing/2014/main" id="{305AB123-327D-4257-9D15-20EA6CD5D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26" name="Text Box 7">
          <a:extLst>
            <a:ext uri="{FF2B5EF4-FFF2-40B4-BE49-F238E27FC236}">
              <a16:creationId xmlns:a16="http://schemas.microsoft.com/office/drawing/2014/main" id="{7B75DD72-F097-49FC-868C-63E859FBF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27" name="Text Box 7">
          <a:extLst>
            <a:ext uri="{FF2B5EF4-FFF2-40B4-BE49-F238E27FC236}">
              <a16:creationId xmlns:a16="http://schemas.microsoft.com/office/drawing/2014/main" id="{E2CE7669-6144-475A-9713-39C80EA4E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28" name="Text Box 7">
          <a:extLst>
            <a:ext uri="{FF2B5EF4-FFF2-40B4-BE49-F238E27FC236}">
              <a16:creationId xmlns:a16="http://schemas.microsoft.com/office/drawing/2014/main" id="{70FF5EF5-0C2C-4475-BA3D-A59F08D96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29" name="Text Box 7">
          <a:extLst>
            <a:ext uri="{FF2B5EF4-FFF2-40B4-BE49-F238E27FC236}">
              <a16:creationId xmlns:a16="http://schemas.microsoft.com/office/drawing/2014/main" id="{EE246B31-ADEF-412E-8C92-29F3CAA2B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30" name="Text Box 7">
          <a:extLst>
            <a:ext uri="{FF2B5EF4-FFF2-40B4-BE49-F238E27FC236}">
              <a16:creationId xmlns:a16="http://schemas.microsoft.com/office/drawing/2014/main" id="{D2515713-4397-439A-93BF-EFF4224B76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31" name="Text Box 7">
          <a:extLst>
            <a:ext uri="{FF2B5EF4-FFF2-40B4-BE49-F238E27FC236}">
              <a16:creationId xmlns:a16="http://schemas.microsoft.com/office/drawing/2014/main" id="{FF88F3A7-D006-4BA6-BCF3-4D792CB5CA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32" name="Text Box 7">
          <a:extLst>
            <a:ext uri="{FF2B5EF4-FFF2-40B4-BE49-F238E27FC236}">
              <a16:creationId xmlns:a16="http://schemas.microsoft.com/office/drawing/2014/main" id="{A9AB1587-F679-4315-A1E7-D57DF3C5C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33" name="Text Box 7">
          <a:extLst>
            <a:ext uri="{FF2B5EF4-FFF2-40B4-BE49-F238E27FC236}">
              <a16:creationId xmlns:a16="http://schemas.microsoft.com/office/drawing/2014/main" id="{EE6F30EF-0751-4BBF-BE40-CACA7143C7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34" name="Text Box 7">
          <a:extLst>
            <a:ext uri="{FF2B5EF4-FFF2-40B4-BE49-F238E27FC236}">
              <a16:creationId xmlns:a16="http://schemas.microsoft.com/office/drawing/2014/main" id="{808535D0-A304-4997-ACAC-A6AEA2651E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35" name="Text Box 7">
          <a:extLst>
            <a:ext uri="{FF2B5EF4-FFF2-40B4-BE49-F238E27FC236}">
              <a16:creationId xmlns:a16="http://schemas.microsoft.com/office/drawing/2014/main" id="{5C526C5D-CC89-41A6-9CCA-05794EA74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36" name="Text Box 7">
          <a:extLst>
            <a:ext uri="{FF2B5EF4-FFF2-40B4-BE49-F238E27FC236}">
              <a16:creationId xmlns:a16="http://schemas.microsoft.com/office/drawing/2014/main" id="{0FCB878B-84A1-4488-A8F8-A1A8A1A819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37" name="Text Box 7">
          <a:extLst>
            <a:ext uri="{FF2B5EF4-FFF2-40B4-BE49-F238E27FC236}">
              <a16:creationId xmlns:a16="http://schemas.microsoft.com/office/drawing/2014/main" id="{3FC2CC6F-01DD-4ABC-8780-C334975A6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38" name="Text Box 7">
          <a:extLst>
            <a:ext uri="{FF2B5EF4-FFF2-40B4-BE49-F238E27FC236}">
              <a16:creationId xmlns:a16="http://schemas.microsoft.com/office/drawing/2014/main" id="{156D1E81-2095-49B0-B4FB-03B24B7887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39" name="Text Box 7">
          <a:extLst>
            <a:ext uri="{FF2B5EF4-FFF2-40B4-BE49-F238E27FC236}">
              <a16:creationId xmlns:a16="http://schemas.microsoft.com/office/drawing/2014/main" id="{6A643FAE-311F-43AA-9410-E4EC21B9FC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40" name="Text Box 7">
          <a:extLst>
            <a:ext uri="{FF2B5EF4-FFF2-40B4-BE49-F238E27FC236}">
              <a16:creationId xmlns:a16="http://schemas.microsoft.com/office/drawing/2014/main" id="{71356DE6-8F7E-42B8-9F92-7A99ED95E3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41" name="Text Box 7">
          <a:extLst>
            <a:ext uri="{FF2B5EF4-FFF2-40B4-BE49-F238E27FC236}">
              <a16:creationId xmlns:a16="http://schemas.microsoft.com/office/drawing/2014/main" id="{99FFE4EA-680E-4E37-9499-380F865984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42" name="Text Box 7">
          <a:extLst>
            <a:ext uri="{FF2B5EF4-FFF2-40B4-BE49-F238E27FC236}">
              <a16:creationId xmlns:a16="http://schemas.microsoft.com/office/drawing/2014/main" id="{C59BACF2-2465-4982-ABF9-7CEC18431D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43" name="Text Box 7">
          <a:extLst>
            <a:ext uri="{FF2B5EF4-FFF2-40B4-BE49-F238E27FC236}">
              <a16:creationId xmlns:a16="http://schemas.microsoft.com/office/drawing/2014/main" id="{A4C6FC9C-C976-46C5-ACF4-1DA256957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44" name="Text Box 7">
          <a:extLst>
            <a:ext uri="{FF2B5EF4-FFF2-40B4-BE49-F238E27FC236}">
              <a16:creationId xmlns:a16="http://schemas.microsoft.com/office/drawing/2014/main" id="{4C60024A-7DB3-4214-B82C-E4A8801E4F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45" name="Text Box 7">
          <a:extLst>
            <a:ext uri="{FF2B5EF4-FFF2-40B4-BE49-F238E27FC236}">
              <a16:creationId xmlns:a16="http://schemas.microsoft.com/office/drawing/2014/main" id="{49B21B3E-6E1E-4E3C-9DF6-5ED93178A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46" name="Text Box 7">
          <a:extLst>
            <a:ext uri="{FF2B5EF4-FFF2-40B4-BE49-F238E27FC236}">
              <a16:creationId xmlns:a16="http://schemas.microsoft.com/office/drawing/2014/main" id="{EE669FAC-8C7F-49A1-81C6-F08DB301D4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47" name="Text Box 7">
          <a:extLst>
            <a:ext uri="{FF2B5EF4-FFF2-40B4-BE49-F238E27FC236}">
              <a16:creationId xmlns:a16="http://schemas.microsoft.com/office/drawing/2014/main" id="{0C8C74D7-34E5-4ACA-ADFD-892518A51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48" name="Text Box 7">
          <a:extLst>
            <a:ext uri="{FF2B5EF4-FFF2-40B4-BE49-F238E27FC236}">
              <a16:creationId xmlns:a16="http://schemas.microsoft.com/office/drawing/2014/main" id="{EB8B55BE-2AAD-4766-90BA-EEF8E536E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49" name="Text Box 7">
          <a:extLst>
            <a:ext uri="{FF2B5EF4-FFF2-40B4-BE49-F238E27FC236}">
              <a16:creationId xmlns:a16="http://schemas.microsoft.com/office/drawing/2014/main" id="{7DFB0E06-1B02-496B-A1B8-67F48166A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50" name="Text Box 7">
          <a:extLst>
            <a:ext uri="{FF2B5EF4-FFF2-40B4-BE49-F238E27FC236}">
              <a16:creationId xmlns:a16="http://schemas.microsoft.com/office/drawing/2014/main" id="{06930B43-AD5C-4FE4-ACE3-0383B68EE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51" name="Text Box 7">
          <a:extLst>
            <a:ext uri="{FF2B5EF4-FFF2-40B4-BE49-F238E27FC236}">
              <a16:creationId xmlns:a16="http://schemas.microsoft.com/office/drawing/2014/main" id="{3DDD4B2C-CD2D-427E-B9E8-789971F03B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52" name="Text Box 7">
          <a:extLst>
            <a:ext uri="{FF2B5EF4-FFF2-40B4-BE49-F238E27FC236}">
              <a16:creationId xmlns:a16="http://schemas.microsoft.com/office/drawing/2014/main" id="{B74BBAC0-6FF8-4966-8B3F-F98B88906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53" name="Text Box 7">
          <a:extLst>
            <a:ext uri="{FF2B5EF4-FFF2-40B4-BE49-F238E27FC236}">
              <a16:creationId xmlns:a16="http://schemas.microsoft.com/office/drawing/2014/main" id="{4E1A9446-0814-4BF1-8B54-BAE1204A8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54" name="Text Box 7">
          <a:extLst>
            <a:ext uri="{FF2B5EF4-FFF2-40B4-BE49-F238E27FC236}">
              <a16:creationId xmlns:a16="http://schemas.microsoft.com/office/drawing/2014/main" id="{FD23E553-E3CB-440D-8E36-826595FB87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55" name="Text Box 7">
          <a:extLst>
            <a:ext uri="{FF2B5EF4-FFF2-40B4-BE49-F238E27FC236}">
              <a16:creationId xmlns:a16="http://schemas.microsoft.com/office/drawing/2014/main" id="{D765D548-4D21-4321-902B-CFF508381D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56" name="Text Box 7">
          <a:extLst>
            <a:ext uri="{FF2B5EF4-FFF2-40B4-BE49-F238E27FC236}">
              <a16:creationId xmlns:a16="http://schemas.microsoft.com/office/drawing/2014/main" id="{9865A723-6B6F-4060-B064-59D902C3F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57" name="Text Box 7">
          <a:extLst>
            <a:ext uri="{FF2B5EF4-FFF2-40B4-BE49-F238E27FC236}">
              <a16:creationId xmlns:a16="http://schemas.microsoft.com/office/drawing/2014/main" id="{655AE5F2-B102-41AF-8BB7-F2E113B07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58" name="Text Box 7">
          <a:extLst>
            <a:ext uri="{FF2B5EF4-FFF2-40B4-BE49-F238E27FC236}">
              <a16:creationId xmlns:a16="http://schemas.microsoft.com/office/drawing/2014/main" id="{4FBB3D9E-BB90-4EBE-BCB6-22061C679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59" name="Text Box 7">
          <a:extLst>
            <a:ext uri="{FF2B5EF4-FFF2-40B4-BE49-F238E27FC236}">
              <a16:creationId xmlns:a16="http://schemas.microsoft.com/office/drawing/2014/main" id="{953E5F94-8653-42EA-ADCA-098132F856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60" name="Text Box 7">
          <a:extLst>
            <a:ext uri="{FF2B5EF4-FFF2-40B4-BE49-F238E27FC236}">
              <a16:creationId xmlns:a16="http://schemas.microsoft.com/office/drawing/2014/main" id="{960F01A3-4266-4047-844A-6A76A0E24D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61" name="Text Box 7">
          <a:extLst>
            <a:ext uri="{FF2B5EF4-FFF2-40B4-BE49-F238E27FC236}">
              <a16:creationId xmlns:a16="http://schemas.microsoft.com/office/drawing/2014/main" id="{8E475E41-8204-44E0-819C-00BF9A718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62" name="Text Box 7">
          <a:extLst>
            <a:ext uri="{FF2B5EF4-FFF2-40B4-BE49-F238E27FC236}">
              <a16:creationId xmlns:a16="http://schemas.microsoft.com/office/drawing/2014/main" id="{C0DF0B77-64A0-422E-B2EB-FDFC7BD23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63" name="Text Box 7">
          <a:extLst>
            <a:ext uri="{FF2B5EF4-FFF2-40B4-BE49-F238E27FC236}">
              <a16:creationId xmlns:a16="http://schemas.microsoft.com/office/drawing/2014/main" id="{8A03B1C9-8220-4D3E-B2B5-708961DA07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64" name="Text Box 7">
          <a:extLst>
            <a:ext uri="{FF2B5EF4-FFF2-40B4-BE49-F238E27FC236}">
              <a16:creationId xmlns:a16="http://schemas.microsoft.com/office/drawing/2014/main" id="{DCA3C9E9-9F8C-43EC-9F37-0B69CFE3FB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65" name="Text Box 7">
          <a:extLst>
            <a:ext uri="{FF2B5EF4-FFF2-40B4-BE49-F238E27FC236}">
              <a16:creationId xmlns:a16="http://schemas.microsoft.com/office/drawing/2014/main" id="{FF1D1189-093A-4D1C-B2C4-01E7CB7A20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66" name="Text Box 7">
          <a:extLst>
            <a:ext uri="{FF2B5EF4-FFF2-40B4-BE49-F238E27FC236}">
              <a16:creationId xmlns:a16="http://schemas.microsoft.com/office/drawing/2014/main" id="{6F1E8A87-04E1-409A-89DF-413FBF4708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67" name="Text Box 7">
          <a:extLst>
            <a:ext uri="{FF2B5EF4-FFF2-40B4-BE49-F238E27FC236}">
              <a16:creationId xmlns:a16="http://schemas.microsoft.com/office/drawing/2014/main" id="{124027BC-02EA-491B-B6B5-3D6FF73B58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68" name="Text Box 7">
          <a:extLst>
            <a:ext uri="{FF2B5EF4-FFF2-40B4-BE49-F238E27FC236}">
              <a16:creationId xmlns:a16="http://schemas.microsoft.com/office/drawing/2014/main" id="{49DF7843-D61A-4932-9A86-FFE9D4024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69" name="Text Box 7">
          <a:extLst>
            <a:ext uri="{FF2B5EF4-FFF2-40B4-BE49-F238E27FC236}">
              <a16:creationId xmlns:a16="http://schemas.microsoft.com/office/drawing/2014/main" id="{7720D064-35E2-4670-A6E7-920441E89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70" name="Text Box 7">
          <a:extLst>
            <a:ext uri="{FF2B5EF4-FFF2-40B4-BE49-F238E27FC236}">
              <a16:creationId xmlns:a16="http://schemas.microsoft.com/office/drawing/2014/main" id="{FF2E1076-71BB-4A71-90AE-D055890F5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71" name="Text Box 7">
          <a:extLst>
            <a:ext uri="{FF2B5EF4-FFF2-40B4-BE49-F238E27FC236}">
              <a16:creationId xmlns:a16="http://schemas.microsoft.com/office/drawing/2014/main" id="{72E9D74C-5B57-481D-B364-8671D4BBF2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72" name="Text Box 7">
          <a:extLst>
            <a:ext uri="{FF2B5EF4-FFF2-40B4-BE49-F238E27FC236}">
              <a16:creationId xmlns:a16="http://schemas.microsoft.com/office/drawing/2014/main" id="{312CA761-C0B2-445F-86C1-93D78645C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73" name="Text Box 7">
          <a:extLst>
            <a:ext uri="{FF2B5EF4-FFF2-40B4-BE49-F238E27FC236}">
              <a16:creationId xmlns:a16="http://schemas.microsoft.com/office/drawing/2014/main" id="{60A33CBC-450C-4F35-B36F-1A80EBF7E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74" name="Text Box 7">
          <a:extLst>
            <a:ext uri="{FF2B5EF4-FFF2-40B4-BE49-F238E27FC236}">
              <a16:creationId xmlns:a16="http://schemas.microsoft.com/office/drawing/2014/main" id="{36763153-33E8-4793-932E-43283E450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75" name="Text Box 7">
          <a:extLst>
            <a:ext uri="{FF2B5EF4-FFF2-40B4-BE49-F238E27FC236}">
              <a16:creationId xmlns:a16="http://schemas.microsoft.com/office/drawing/2014/main" id="{75D65903-E439-49BA-9CAC-263C57A48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76" name="Text Box 7">
          <a:extLst>
            <a:ext uri="{FF2B5EF4-FFF2-40B4-BE49-F238E27FC236}">
              <a16:creationId xmlns:a16="http://schemas.microsoft.com/office/drawing/2014/main" id="{E0BB3803-2A40-4CC0-B710-7826B7865E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77" name="Text Box 7">
          <a:extLst>
            <a:ext uri="{FF2B5EF4-FFF2-40B4-BE49-F238E27FC236}">
              <a16:creationId xmlns:a16="http://schemas.microsoft.com/office/drawing/2014/main" id="{1377F918-8DDF-4961-9134-B1BE65358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78" name="Text Box 7">
          <a:extLst>
            <a:ext uri="{FF2B5EF4-FFF2-40B4-BE49-F238E27FC236}">
              <a16:creationId xmlns:a16="http://schemas.microsoft.com/office/drawing/2014/main" id="{3B6F35D2-1F7D-4E43-869B-8A523163C1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79" name="Text Box 7">
          <a:extLst>
            <a:ext uri="{FF2B5EF4-FFF2-40B4-BE49-F238E27FC236}">
              <a16:creationId xmlns:a16="http://schemas.microsoft.com/office/drawing/2014/main" id="{1B795119-5098-465F-BD8E-B3FDEC363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80" name="Text Box 7">
          <a:extLst>
            <a:ext uri="{FF2B5EF4-FFF2-40B4-BE49-F238E27FC236}">
              <a16:creationId xmlns:a16="http://schemas.microsoft.com/office/drawing/2014/main" id="{A0283759-C9F8-409B-B491-1461A3E768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81" name="Text Box 7">
          <a:extLst>
            <a:ext uri="{FF2B5EF4-FFF2-40B4-BE49-F238E27FC236}">
              <a16:creationId xmlns:a16="http://schemas.microsoft.com/office/drawing/2014/main" id="{EA66A528-FDE3-4507-8C5C-86F7A382F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82" name="Text Box 7">
          <a:extLst>
            <a:ext uri="{FF2B5EF4-FFF2-40B4-BE49-F238E27FC236}">
              <a16:creationId xmlns:a16="http://schemas.microsoft.com/office/drawing/2014/main" id="{1B13278C-C6D2-43BA-A3B5-BFF0E776C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83" name="Text Box 7">
          <a:extLst>
            <a:ext uri="{FF2B5EF4-FFF2-40B4-BE49-F238E27FC236}">
              <a16:creationId xmlns:a16="http://schemas.microsoft.com/office/drawing/2014/main" id="{2D9D4D76-4DD2-4F2E-ABC7-59DBA43D3A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84" name="Text Box 7">
          <a:extLst>
            <a:ext uri="{FF2B5EF4-FFF2-40B4-BE49-F238E27FC236}">
              <a16:creationId xmlns:a16="http://schemas.microsoft.com/office/drawing/2014/main" id="{39D566CC-FB17-4BF3-A1EE-EED811465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85" name="Text Box 7">
          <a:extLst>
            <a:ext uri="{FF2B5EF4-FFF2-40B4-BE49-F238E27FC236}">
              <a16:creationId xmlns:a16="http://schemas.microsoft.com/office/drawing/2014/main" id="{5982AA6C-0248-4107-8E69-9170D2AAA6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86" name="Text Box 7">
          <a:extLst>
            <a:ext uri="{FF2B5EF4-FFF2-40B4-BE49-F238E27FC236}">
              <a16:creationId xmlns:a16="http://schemas.microsoft.com/office/drawing/2014/main" id="{14EA63BE-1810-4236-A70F-69C6D60958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87" name="Text Box 7">
          <a:extLst>
            <a:ext uri="{FF2B5EF4-FFF2-40B4-BE49-F238E27FC236}">
              <a16:creationId xmlns:a16="http://schemas.microsoft.com/office/drawing/2014/main" id="{A7394CE5-6EE6-44BF-940A-C9D5D6CEF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88" name="Text Box 7">
          <a:extLst>
            <a:ext uri="{FF2B5EF4-FFF2-40B4-BE49-F238E27FC236}">
              <a16:creationId xmlns:a16="http://schemas.microsoft.com/office/drawing/2014/main" id="{6DB3EF22-9ACF-48B7-ABEC-81A1D858E9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89" name="Text Box 7">
          <a:extLst>
            <a:ext uri="{FF2B5EF4-FFF2-40B4-BE49-F238E27FC236}">
              <a16:creationId xmlns:a16="http://schemas.microsoft.com/office/drawing/2014/main" id="{A704FFBC-06D7-4903-8EFD-87CD5F7B2C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90" name="Text Box 7">
          <a:extLst>
            <a:ext uri="{FF2B5EF4-FFF2-40B4-BE49-F238E27FC236}">
              <a16:creationId xmlns:a16="http://schemas.microsoft.com/office/drawing/2014/main" id="{3DF53EC0-1B23-4F18-95C5-A85158373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91" name="Text Box 7">
          <a:extLst>
            <a:ext uri="{FF2B5EF4-FFF2-40B4-BE49-F238E27FC236}">
              <a16:creationId xmlns:a16="http://schemas.microsoft.com/office/drawing/2014/main" id="{0343B2CF-49FA-4E1E-AFCA-EB60BEBF7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20</xdr:row>
      <xdr:rowOff>246</xdr:rowOff>
    </xdr:from>
    <xdr:to>
      <xdr:col>17</xdr:col>
      <xdr:colOff>1155990</xdr:colOff>
      <xdr:row>20</xdr:row>
      <xdr:rowOff>246</xdr:rowOff>
    </xdr:to>
    <xdr:sp macro="[1]!mostrarControlesExistentes" textlink="">
      <xdr:nvSpPr>
        <xdr:cNvPr id="367292" name="Text Box 7">
          <a:extLst>
            <a:ext uri="{FF2B5EF4-FFF2-40B4-BE49-F238E27FC236}">
              <a16:creationId xmlns:a16="http://schemas.microsoft.com/office/drawing/2014/main" id="{CF15C776-87BA-42E5-915F-5FBBA307C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293" name="Text Box 7">
          <a:extLst>
            <a:ext uri="{FF2B5EF4-FFF2-40B4-BE49-F238E27FC236}">
              <a16:creationId xmlns:a16="http://schemas.microsoft.com/office/drawing/2014/main" id="{D251134E-FBC5-44EA-AB94-56B43B5A0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294" name="Text Box 7">
          <a:extLst>
            <a:ext uri="{FF2B5EF4-FFF2-40B4-BE49-F238E27FC236}">
              <a16:creationId xmlns:a16="http://schemas.microsoft.com/office/drawing/2014/main" id="{E5A40E0B-CCEE-41FA-824F-60C24BC25B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295" name="Text Box 7">
          <a:extLst>
            <a:ext uri="{FF2B5EF4-FFF2-40B4-BE49-F238E27FC236}">
              <a16:creationId xmlns:a16="http://schemas.microsoft.com/office/drawing/2014/main" id="{380480D5-145E-4295-92E6-C9552B3135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296" name="Text Box 7">
          <a:extLst>
            <a:ext uri="{FF2B5EF4-FFF2-40B4-BE49-F238E27FC236}">
              <a16:creationId xmlns:a16="http://schemas.microsoft.com/office/drawing/2014/main" id="{374D484C-01D5-4FAF-9C47-B75A77A7E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297" name="Text Box 7">
          <a:extLst>
            <a:ext uri="{FF2B5EF4-FFF2-40B4-BE49-F238E27FC236}">
              <a16:creationId xmlns:a16="http://schemas.microsoft.com/office/drawing/2014/main" id="{32C12AB3-29ED-4C01-A788-E1BFA7FA0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298" name="Text Box 7">
          <a:extLst>
            <a:ext uri="{FF2B5EF4-FFF2-40B4-BE49-F238E27FC236}">
              <a16:creationId xmlns:a16="http://schemas.microsoft.com/office/drawing/2014/main" id="{BDAE9A5F-F116-41B0-97FB-5903972248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299" name="Text Box 7">
          <a:extLst>
            <a:ext uri="{FF2B5EF4-FFF2-40B4-BE49-F238E27FC236}">
              <a16:creationId xmlns:a16="http://schemas.microsoft.com/office/drawing/2014/main" id="{FE35CBCB-75B7-4F45-B2F3-A510B3AFB6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00" name="Text Box 7">
          <a:extLst>
            <a:ext uri="{FF2B5EF4-FFF2-40B4-BE49-F238E27FC236}">
              <a16:creationId xmlns:a16="http://schemas.microsoft.com/office/drawing/2014/main" id="{E13CBA2F-D128-48DC-BD00-5452DF543C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01" name="Text Box 7">
          <a:extLst>
            <a:ext uri="{FF2B5EF4-FFF2-40B4-BE49-F238E27FC236}">
              <a16:creationId xmlns:a16="http://schemas.microsoft.com/office/drawing/2014/main" id="{D192F80F-E420-4A37-A93A-89B151E6C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02" name="Text Box 7">
          <a:extLst>
            <a:ext uri="{FF2B5EF4-FFF2-40B4-BE49-F238E27FC236}">
              <a16:creationId xmlns:a16="http://schemas.microsoft.com/office/drawing/2014/main" id="{252BA78F-BC02-4D45-A760-798ECE07A1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03" name="Text Box 7">
          <a:extLst>
            <a:ext uri="{FF2B5EF4-FFF2-40B4-BE49-F238E27FC236}">
              <a16:creationId xmlns:a16="http://schemas.microsoft.com/office/drawing/2014/main" id="{B8095178-01E3-47DD-A882-CD62AAED9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04" name="Text Box 7">
          <a:extLst>
            <a:ext uri="{FF2B5EF4-FFF2-40B4-BE49-F238E27FC236}">
              <a16:creationId xmlns:a16="http://schemas.microsoft.com/office/drawing/2014/main" id="{600501C7-9ACA-4479-837A-93AE3344C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05" name="Text Box 7">
          <a:extLst>
            <a:ext uri="{FF2B5EF4-FFF2-40B4-BE49-F238E27FC236}">
              <a16:creationId xmlns:a16="http://schemas.microsoft.com/office/drawing/2014/main" id="{7AFE7CDE-844B-4C68-B2A8-0A984B850A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06" name="Text Box 7">
          <a:extLst>
            <a:ext uri="{FF2B5EF4-FFF2-40B4-BE49-F238E27FC236}">
              <a16:creationId xmlns:a16="http://schemas.microsoft.com/office/drawing/2014/main" id="{828C7A4A-5A6E-4FDD-8364-AFEB8382C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07" name="Text Box 7">
          <a:extLst>
            <a:ext uri="{FF2B5EF4-FFF2-40B4-BE49-F238E27FC236}">
              <a16:creationId xmlns:a16="http://schemas.microsoft.com/office/drawing/2014/main" id="{0D41B291-F444-48CA-8378-6E36003BD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08" name="Text Box 7">
          <a:extLst>
            <a:ext uri="{FF2B5EF4-FFF2-40B4-BE49-F238E27FC236}">
              <a16:creationId xmlns:a16="http://schemas.microsoft.com/office/drawing/2014/main" id="{A77A6213-D41F-4AA0-A58D-38BCC7453F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09" name="Text Box 7">
          <a:extLst>
            <a:ext uri="{FF2B5EF4-FFF2-40B4-BE49-F238E27FC236}">
              <a16:creationId xmlns:a16="http://schemas.microsoft.com/office/drawing/2014/main" id="{7A10142A-A48B-4673-BB63-E620DDA5CE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10" name="Text Box 7">
          <a:extLst>
            <a:ext uri="{FF2B5EF4-FFF2-40B4-BE49-F238E27FC236}">
              <a16:creationId xmlns:a16="http://schemas.microsoft.com/office/drawing/2014/main" id="{7E84EDCF-1F4A-482E-AEB1-75B9576C75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11" name="Text Box 7">
          <a:extLst>
            <a:ext uri="{FF2B5EF4-FFF2-40B4-BE49-F238E27FC236}">
              <a16:creationId xmlns:a16="http://schemas.microsoft.com/office/drawing/2014/main" id="{B48C0F71-DC27-4362-A672-82A797C48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12" name="Text Box 7">
          <a:extLst>
            <a:ext uri="{FF2B5EF4-FFF2-40B4-BE49-F238E27FC236}">
              <a16:creationId xmlns:a16="http://schemas.microsoft.com/office/drawing/2014/main" id="{58F9DBD0-5696-4169-A065-418EBA5492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13" name="Text Box 7">
          <a:extLst>
            <a:ext uri="{FF2B5EF4-FFF2-40B4-BE49-F238E27FC236}">
              <a16:creationId xmlns:a16="http://schemas.microsoft.com/office/drawing/2014/main" id="{95F1C86F-7EEA-453E-950E-BF58F24FD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14" name="Text Box 7">
          <a:extLst>
            <a:ext uri="{FF2B5EF4-FFF2-40B4-BE49-F238E27FC236}">
              <a16:creationId xmlns:a16="http://schemas.microsoft.com/office/drawing/2014/main" id="{F9F3C33F-C17B-4A6D-B1C2-88D195517B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15" name="Text Box 7">
          <a:extLst>
            <a:ext uri="{FF2B5EF4-FFF2-40B4-BE49-F238E27FC236}">
              <a16:creationId xmlns:a16="http://schemas.microsoft.com/office/drawing/2014/main" id="{ECE3C8FA-7E17-461D-9128-CCA8CCDF9C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16" name="Text Box 7">
          <a:extLst>
            <a:ext uri="{FF2B5EF4-FFF2-40B4-BE49-F238E27FC236}">
              <a16:creationId xmlns:a16="http://schemas.microsoft.com/office/drawing/2014/main" id="{9697C875-7970-4D11-831C-0B0368CF8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17" name="Text Box 7">
          <a:extLst>
            <a:ext uri="{FF2B5EF4-FFF2-40B4-BE49-F238E27FC236}">
              <a16:creationId xmlns:a16="http://schemas.microsoft.com/office/drawing/2014/main" id="{067D2D17-D551-41D6-A206-D4E6726E3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18" name="Text Box 7">
          <a:extLst>
            <a:ext uri="{FF2B5EF4-FFF2-40B4-BE49-F238E27FC236}">
              <a16:creationId xmlns:a16="http://schemas.microsoft.com/office/drawing/2014/main" id="{630D0449-0804-47BA-9C41-07F46A0CD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19" name="Text Box 7">
          <a:extLst>
            <a:ext uri="{FF2B5EF4-FFF2-40B4-BE49-F238E27FC236}">
              <a16:creationId xmlns:a16="http://schemas.microsoft.com/office/drawing/2014/main" id="{002E04C2-1B97-4B6D-AA2E-EE7D88922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20" name="Text Box 7">
          <a:extLst>
            <a:ext uri="{FF2B5EF4-FFF2-40B4-BE49-F238E27FC236}">
              <a16:creationId xmlns:a16="http://schemas.microsoft.com/office/drawing/2014/main" id="{D2289D66-7C51-42A8-B4A6-37ED1B1D09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21" name="Text Box 7">
          <a:extLst>
            <a:ext uri="{FF2B5EF4-FFF2-40B4-BE49-F238E27FC236}">
              <a16:creationId xmlns:a16="http://schemas.microsoft.com/office/drawing/2014/main" id="{05B2EDD0-0247-4399-A204-6B8200BDD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22" name="Text Box 7">
          <a:extLst>
            <a:ext uri="{FF2B5EF4-FFF2-40B4-BE49-F238E27FC236}">
              <a16:creationId xmlns:a16="http://schemas.microsoft.com/office/drawing/2014/main" id="{1D68F5C9-6174-47DD-84DD-1965C90AD9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23" name="Text Box 7">
          <a:extLst>
            <a:ext uri="{FF2B5EF4-FFF2-40B4-BE49-F238E27FC236}">
              <a16:creationId xmlns:a16="http://schemas.microsoft.com/office/drawing/2014/main" id="{E3AD67D8-0428-48EC-B18A-2E112FE8B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24" name="Text Box 7">
          <a:extLst>
            <a:ext uri="{FF2B5EF4-FFF2-40B4-BE49-F238E27FC236}">
              <a16:creationId xmlns:a16="http://schemas.microsoft.com/office/drawing/2014/main" id="{057C2F56-4D3A-42DC-B268-AB5339ABCF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25" name="Text Box 7">
          <a:extLst>
            <a:ext uri="{FF2B5EF4-FFF2-40B4-BE49-F238E27FC236}">
              <a16:creationId xmlns:a16="http://schemas.microsoft.com/office/drawing/2014/main" id="{01D24065-130F-49A0-8285-593CE205CB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26" name="Text Box 7">
          <a:extLst>
            <a:ext uri="{FF2B5EF4-FFF2-40B4-BE49-F238E27FC236}">
              <a16:creationId xmlns:a16="http://schemas.microsoft.com/office/drawing/2014/main" id="{58C01D27-7E37-4574-84C4-7B5EC45866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27" name="Text Box 7">
          <a:extLst>
            <a:ext uri="{FF2B5EF4-FFF2-40B4-BE49-F238E27FC236}">
              <a16:creationId xmlns:a16="http://schemas.microsoft.com/office/drawing/2014/main" id="{C1262982-7405-4B8E-A073-FE4FFC316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28" name="Text Box 7">
          <a:extLst>
            <a:ext uri="{FF2B5EF4-FFF2-40B4-BE49-F238E27FC236}">
              <a16:creationId xmlns:a16="http://schemas.microsoft.com/office/drawing/2014/main" id="{C8804FD0-5804-46E5-AA3E-94CE0ABE9B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29" name="Text Box 7">
          <a:extLst>
            <a:ext uri="{FF2B5EF4-FFF2-40B4-BE49-F238E27FC236}">
              <a16:creationId xmlns:a16="http://schemas.microsoft.com/office/drawing/2014/main" id="{FAF907C0-5764-483C-8DEB-CAC77ED7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30" name="Text Box 7">
          <a:extLst>
            <a:ext uri="{FF2B5EF4-FFF2-40B4-BE49-F238E27FC236}">
              <a16:creationId xmlns:a16="http://schemas.microsoft.com/office/drawing/2014/main" id="{A4CF9118-6454-4184-AFFE-8407D4D66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31" name="Text Box 7">
          <a:extLst>
            <a:ext uri="{FF2B5EF4-FFF2-40B4-BE49-F238E27FC236}">
              <a16:creationId xmlns:a16="http://schemas.microsoft.com/office/drawing/2014/main" id="{2F5FE08A-D3A6-4C0F-9117-137926353C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32" name="Text Box 7">
          <a:extLst>
            <a:ext uri="{FF2B5EF4-FFF2-40B4-BE49-F238E27FC236}">
              <a16:creationId xmlns:a16="http://schemas.microsoft.com/office/drawing/2014/main" id="{1F5B0F71-0E85-4038-A0E8-00CC1987E6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33" name="Text Box 7">
          <a:extLst>
            <a:ext uri="{FF2B5EF4-FFF2-40B4-BE49-F238E27FC236}">
              <a16:creationId xmlns:a16="http://schemas.microsoft.com/office/drawing/2014/main" id="{375D2263-FBD2-4F74-9DD4-1A4C82D6A3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34" name="Text Box 7">
          <a:extLst>
            <a:ext uri="{FF2B5EF4-FFF2-40B4-BE49-F238E27FC236}">
              <a16:creationId xmlns:a16="http://schemas.microsoft.com/office/drawing/2014/main" id="{B30D1855-5EDF-4FEB-AD1D-C72E28315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35" name="Text Box 7">
          <a:extLst>
            <a:ext uri="{FF2B5EF4-FFF2-40B4-BE49-F238E27FC236}">
              <a16:creationId xmlns:a16="http://schemas.microsoft.com/office/drawing/2014/main" id="{5650BA2C-3192-4B0E-937D-BAC01AF7F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36" name="Text Box 7">
          <a:extLst>
            <a:ext uri="{FF2B5EF4-FFF2-40B4-BE49-F238E27FC236}">
              <a16:creationId xmlns:a16="http://schemas.microsoft.com/office/drawing/2014/main" id="{8584D58B-719E-4B0B-836C-C968549AF9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37" name="Text Box 7">
          <a:extLst>
            <a:ext uri="{FF2B5EF4-FFF2-40B4-BE49-F238E27FC236}">
              <a16:creationId xmlns:a16="http://schemas.microsoft.com/office/drawing/2014/main" id="{83DA2EF3-F345-47F1-BD06-7F67E9F172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38" name="Text Box 7">
          <a:extLst>
            <a:ext uri="{FF2B5EF4-FFF2-40B4-BE49-F238E27FC236}">
              <a16:creationId xmlns:a16="http://schemas.microsoft.com/office/drawing/2014/main" id="{45C8B42A-34CF-47DF-8032-39417F614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39" name="Text Box 7">
          <a:extLst>
            <a:ext uri="{FF2B5EF4-FFF2-40B4-BE49-F238E27FC236}">
              <a16:creationId xmlns:a16="http://schemas.microsoft.com/office/drawing/2014/main" id="{EBD26BD8-5748-4974-A88C-DAC72C88B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40" name="Text Box 7">
          <a:extLst>
            <a:ext uri="{FF2B5EF4-FFF2-40B4-BE49-F238E27FC236}">
              <a16:creationId xmlns:a16="http://schemas.microsoft.com/office/drawing/2014/main" id="{9C017AB2-E2BA-4992-A438-F973AEAB26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41" name="Text Box 7">
          <a:extLst>
            <a:ext uri="{FF2B5EF4-FFF2-40B4-BE49-F238E27FC236}">
              <a16:creationId xmlns:a16="http://schemas.microsoft.com/office/drawing/2014/main" id="{1D521780-B77B-4E5B-A13C-E6C6B1257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42" name="Text Box 7">
          <a:extLst>
            <a:ext uri="{FF2B5EF4-FFF2-40B4-BE49-F238E27FC236}">
              <a16:creationId xmlns:a16="http://schemas.microsoft.com/office/drawing/2014/main" id="{7033253F-833F-4155-B538-DD961F7931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43" name="Text Box 7">
          <a:extLst>
            <a:ext uri="{FF2B5EF4-FFF2-40B4-BE49-F238E27FC236}">
              <a16:creationId xmlns:a16="http://schemas.microsoft.com/office/drawing/2014/main" id="{016F135B-904E-4973-8B09-8DD9BA527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44" name="Text Box 7">
          <a:extLst>
            <a:ext uri="{FF2B5EF4-FFF2-40B4-BE49-F238E27FC236}">
              <a16:creationId xmlns:a16="http://schemas.microsoft.com/office/drawing/2014/main" id="{33E1A645-2346-4764-8033-0707D9607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45" name="Text Box 7">
          <a:extLst>
            <a:ext uri="{FF2B5EF4-FFF2-40B4-BE49-F238E27FC236}">
              <a16:creationId xmlns:a16="http://schemas.microsoft.com/office/drawing/2014/main" id="{CB6C875E-5D6E-4502-82DB-283CBBEBF0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46" name="Text Box 7">
          <a:extLst>
            <a:ext uri="{FF2B5EF4-FFF2-40B4-BE49-F238E27FC236}">
              <a16:creationId xmlns:a16="http://schemas.microsoft.com/office/drawing/2014/main" id="{D46A626B-588E-4FDB-B4C3-EE57FFF391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47" name="Text Box 7">
          <a:extLst>
            <a:ext uri="{FF2B5EF4-FFF2-40B4-BE49-F238E27FC236}">
              <a16:creationId xmlns:a16="http://schemas.microsoft.com/office/drawing/2014/main" id="{1C1E44CE-EF74-4488-9FF1-D5E30E993A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48" name="Text Box 7">
          <a:extLst>
            <a:ext uri="{FF2B5EF4-FFF2-40B4-BE49-F238E27FC236}">
              <a16:creationId xmlns:a16="http://schemas.microsoft.com/office/drawing/2014/main" id="{D4862406-F18D-409C-AA1B-FC54987C7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49" name="Text Box 7">
          <a:extLst>
            <a:ext uri="{FF2B5EF4-FFF2-40B4-BE49-F238E27FC236}">
              <a16:creationId xmlns:a16="http://schemas.microsoft.com/office/drawing/2014/main" id="{6080C1B9-1A6B-464E-AD85-EDC36ED15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50" name="Text Box 7">
          <a:extLst>
            <a:ext uri="{FF2B5EF4-FFF2-40B4-BE49-F238E27FC236}">
              <a16:creationId xmlns:a16="http://schemas.microsoft.com/office/drawing/2014/main" id="{BF1BF412-C7A1-4BF5-9429-60955CEEF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51" name="Text Box 7">
          <a:extLst>
            <a:ext uri="{FF2B5EF4-FFF2-40B4-BE49-F238E27FC236}">
              <a16:creationId xmlns:a16="http://schemas.microsoft.com/office/drawing/2014/main" id="{28279647-742F-4DE3-87F5-3A495F220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52" name="Text Box 7">
          <a:extLst>
            <a:ext uri="{FF2B5EF4-FFF2-40B4-BE49-F238E27FC236}">
              <a16:creationId xmlns:a16="http://schemas.microsoft.com/office/drawing/2014/main" id="{321B51BA-8AA9-45C2-A055-8EA937329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53" name="Text Box 7">
          <a:extLst>
            <a:ext uri="{FF2B5EF4-FFF2-40B4-BE49-F238E27FC236}">
              <a16:creationId xmlns:a16="http://schemas.microsoft.com/office/drawing/2014/main" id="{70C32BF6-B803-4C60-9561-3C3DF8B3DC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54" name="Text Box 7">
          <a:extLst>
            <a:ext uri="{FF2B5EF4-FFF2-40B4-BE49-F238E27FC236}">
              <a16:creationId xmlns:a16="http://schemas.microsoft.com/office/drawing/2014/main" id="{3FED1DD0-AC6D-4C47-9C3C-7B5D1F1871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55" name="Text Box 7">
          <a:extLst>
            <a:ext uri="{FF2B5EF4-FFF2-40B4-BE49-F238E27FC236}">
              <a16:creationId xmlns:a16="http://schemas.microsoft.com/office/drawing/2014/main" id="{0CE2ACD7-65ED-4FCD-8A1D-C690C6BEB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56" name="Text Box 7">
          <a:extLst>
            <a:ext uri="{FF2B5EF4-FFF2-40B4-BE49-F238E27FC236}">
              <a16:creationId xmlns:a16="http://schemas.microsoft.com/office/drawing/2014/main" id="{A033D6F3-F98F-4946-8AED-235BD562DE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57" name="Text Box 7">
          <a:extLst>
            <a:ext uri="{FF2B5EF4-FFF2-40B4-BE49-F238E27FC236}">
              <a16:creationId xmlns:a16="http://schemas.microsoft.com/office/drawing/2014/main" id="{2E8577E1-F8BE-45F3-BB3E-12D6F0006D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58" name="Text Box 7">
          <a:extLst>
            <a:ext uri="{FF2B5EF4-FFF2-40B4-BE49-F238E27FC236}">
              <a16:creationId xmlns:a16="http://schemas.microsoft.com/office/drawing/2014/main" id="{3ECFE727-DABF-4C90-9449-10DF2BC39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59" name="Text Box 7">
          <a:extLst>
            <a:ext uri="{FF2B5EF4-FFF2-40B4-BE49-F238E27FC236}">
              <a16:creationId xmlns:a16="http://schemas.microsoft.com/office/drawing/2014/main" id="{CBE3FE2F-24A8-4ACF-BEA6-DAC224D576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60" name="Text Box 7">
          <a:extLst>
            <a:ext uri="{FF2B5EF4-FFF2-40B4-BE49-F238E27FC236}">
              <a16:creationId xmlns:a16="http://schemas.microsoft.com/office/drawing/2014/main" id="{BEACA7AB-F69C-44E1-927B-4747F5AE3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61" name="Text Box 7">
          <a:extLst>
            <a:ext uri="{FF2B5EF4-FFF2-40B4-BE49-F238E27FC236}">
              <a16:creationId xmlns:a16="http://schemas.microsoft.com/office/drawing/2014/main" id="{8A836829-BDB4-42D9-93A3-E41AD9E10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62" name="Text Box 7">
          <a:extLst>
            <a:ext uri="{FF2B5EF4-FFF2-40B4-BE49-F238E27FC236}">
              <a16:creationId xmlns:a16="http://schemas.microsoft.com/office/drawing/2014/main" id="{ABD5302B-7BF9-4A04-8749-58DA56CA74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63" name="Text Box 7">
          <a:extLst>
            <a:ext uri="{FF2B5EF4-FFF2-40B4-BE49-F238E27FC236}">
              <a16:creationId xmlns:a16="http://schemas.microsoft.com/office/drawing/2014/main" id="{D6A9CBB2-9898-4AAB-8617-33741219F0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64" name="Text Box 7">
          <a:extLst>
            <a:ext uri="{FF2B5EF4-FFF2-40B4-BE49-F238E27FC236}">
              <a16:creationId xmlns:a16="http://schemas.microsoft.com/office/drawing/2014/main" id="{BA6037A5-F467-4871-B158-DFD430BA8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65" name="Text Box 7">
          <a:extLst>
            <a:ext uri="{FF2B5EF4-FFF2-40B4-BE49-F238E27FC236}">
              <a16:creationId xmlns:a16="http://schemas.microsoft.com/office/drawing/2014/main" id="{169020FC-6C21-496D-B7B6-2797F00CD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66" name="Text Box 7">
          <a:extLst>
            <a:ext uri="{FF2B5EF4-FFF2-40B4-BE49-F238E27FC236}">
              <a16:creationId xmlns:a16="http://schemas.microsoft.com/office/drawing/2014/main" id="{27A7A64C-E68A-41DB-98D5-B0F2EA1EE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67" name="Text Box 7">
          <a:extLst>
            <a:ext uri="{FF2B5EF4-FFF2-40B4-BE49-F238E27FC236}">
              <a16:creationId xmlns:a16="http://schemas.microsoft.com/office/drawing/2014/main" id="{654743C7-861B-4416-B859-B731386A9A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68" name="Text Box 7">
          <a:extLst>
            <a:ext uri="{FF2B5EF4-FFF2-40B4-BE49-F238E27FC236}">
              <a16:creationId xmlns:a16="http://schemas.microsoft.com/office/drawing/2014/main" id="{1D0F0015-6792-42DF-94F5-0780354AD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69" name="Text Box 7">
          <a:extLst>
            <a:ext uri="{FF2B5EF4-FFF2-40B4-BE49-F238E27FC236}">
              <a16:creationId xmlns:a16="http://schemas.microsoft.com/office/drawing/2014/main" id="{09B54096-5FBA-4317-B0F0-A7D2037CBA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70" name="Text Box 7">
          <a:extLst>
            <a:ext uri="{FF2B5EF4-FFF2-40B4-BE49-F238E27FC236}">
              <a16:creationId xmlns:a16="http://schemas.microsoft.com/office/drawing/2014/main" id="{9A646D1F-2C37-4B6B-8D6C-48FEF751E6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71" name="Text Box 7">
          <a:extLst>
            <a:ext uri="{FF2B5EF4-FFF2-40B4-BE49-F238E27FC236}">
              <a16:creationId xmlns:a16="http://schemas.microsoft.com/office/drawing/2014/main" id="{92986456-D230-4DF6-97CB-17F23A9361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72" name="Text Box 7">
          <a:extLst>
            <a:ext uri="{FF2B5EF4-FFF2-40B4-BE49-F238E27FC236}">
              <a16:creationId xmlns:a16="http://schemas.microsoft.com/office/drawing/2014/main" id="{CFA75AA1-EC09-42EF-AD07-743E50998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73" name="Text Box 7">
          <a:extLst>
            <a:ext uri="{FF2B5EF4-FFF2-40B4-BE49-F238E27FC236}">
              <a16:creationId xmlns:a16="http://schemas.microsoft.com/office/drawing/2014/main" id="{B71911BC-0230-40FF-98AE-FA50172F4A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74" name="Text Box 7">
          <a:extLst>
            <a:ext uri="{FF2B5EF4-FFF2-40B4-BE49-F238E27FC236}">
              <a16:creationId xmlns:a16="http://schemas.microsoft.com/office/drawing/2014/main" id="{54201095-C605-4938-945D-AB2C99DB0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75" name="Text Box 7">
          <a:extLst>
            <a:ext uri="{FF2B5EF4-FFF2-40B4-BE49-F238E27FC236}">
              <a16:creationId xmlns:a16="http://schemas.microsoft.com/office/drawing/2014/main" id="{89B5D6CE-A104-40EB-BE0C-A3D5255C1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76" name="Text Box 7">
          <a:extLst>
            <a:ext uri="{FF2B5EF4-FFF2-40B4-BE49-F238E27FC236}">
              <a16:creationId xmlns:a16="http://schemas.microsoft.com/office/drawing/2014/main" id="{92DA9615-2D5B-4AD5-AFAA-830846BEA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77" name="Text Box 7">
          <a:extLst>
            <a:ext uri="{FF2B5EF4-FFF2-40B4-BE49-F238E27FC236}">
              <a16:creationId xmlns:a16="http://schemas.microsoft.com/office/drawing/2014/main" id="{6EA2FA89-372D-4754-AD92-F3A9940E1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78" name="Text Box 7">
          <a:extLst>
            <a:ext uri="{FF2B5EF4-FFF2-40B4-BE49-F238E27FC236}">
              <a16:creationId xmlns:a16="http://schemas.microsoft.com/office/drawing/2014/main" id="{DB72741C-96AB-4DAE-AF61-E76702FDD2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79" name="Text Box 7">
          <a:extLst>
            <a:ext uri="{FF2B5EF4-FFF2-40B4-BE49-F238E27FC236}">
              <a16:creationId xmlns:a16="http://schemas.microsoft.com/office/drawing/2014/main" id="{13343040-AA0D-4A00-A67A-C6250B8C27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80" name="Text Box 7">
          <a:extLst>
            <a:ext uri="{FF2B5EF4-FFF2-40B4-BE49-F238E27FC236}">
              <a16:creationId xmlns:a16="http://schemas.microsoft.com/office/drawing/2014/main" id="{FA1E3031-811C-4462-999B-0C2B41615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81" name="Text Box 7">
          <a:extLst>
            <a:ext uri="{FF2B5EF4-FFF2-40B4-BE49-F238E27FC236}">
              <a16:creationId xmlns:a16="http://schemas.microsoft.com/office/drawing/2014/main" id="{8B0CF660-59F9-4D55-816D-06C38ECF33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82" name="Text Box 7">
          <a:extLst>
            <a:ext uri="{FF2B5EF4-FFF2-40B4-BE49-F238E27FC236}">
              <a16:creationId xmlns:a16="http://schemas.microsoft.com/office/drawing/2014/main" id="{7F6EBF20-8782-426D-9D7A-AF96A9ADE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83" name="Text Box 7">
          <a:extLst>
            <a:ext uri="{FF2B5EF4-FFF2-40B4-BE49-F238E27FC236}">
              <a16:creationId xmlns:a16="http://schemas.microsoft.com/office/drawing/2014/main" id="{C95B3C95-9726-437B-B729-EA1269FE5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84" name="Text Box 7">
          <a:extLst>
            <a:ext uri="{FF2B5EF4-FFF2-40B4-BE49-F238E27FC236}">
              <a16:creationId xmlns:a16="http://schemas.microsoft.com/office/drawing/2014/main" id="{0BA0649D-C4F4-4918-8545-D61B567DFB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85" name="Text Box 7">
          <a:extLst>
            <a:ext uri="{FF2B5EF4-FFF2-40B4-BE49-F238E27FC236}">
              <a16:creationId xmlns:a16="http://schemas.microsoft.com/office/drawing/2014/main" id="{66AD2DFB-DF54-4402-99FD-341F629CC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86" name="Text Box 7">
          <a:extLst>
            <a:ext uri="{FF2B5EF4-FFF2-40B4-BE49-F238E27FC236}">
              <a16:creationId xmlns:a16="http://schemas.microsoft.com/office/drawing/2014/main" id="{31FEF753-EF58-46FA-8722-C46404973A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87" name="Text Box 7">
          <a:extLst>
            <a:ext uri="{FF2B5EF4-FFF2-40B4-BE49-F238E27FC236}">
              <a16:creationId xmlns:a16="http://schemas.microsoft.com/office/drawing/2014/main" id="{5DB27C60-845B-445E-8731-57AAE7E59C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88" name="Text Box 7">
          <a:extLst>
            <a:ext uri="{FF2B5EF4-FFF2-40B4-BE49-F238E27FC236}">
              <a16:creationId xmlns:a16="http://schemas.microsoft.com/office/drawing/2014/main" id="{04BCC1A6-336B-4C9B-A100-DF39E4D59F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89" name="Text Box 7">
          <a:extLst>
            <a:ext uri="{FF2B5EF4-FFF2-40B4-BE49-F238E27FC236}">
              <a16:creationId xmlns:a16="http://schemas.microsoft.com/office/drawing/2014/main" id="{329EBCE1-3DBD-4470-A64C-B1B169D40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90" name="Text Box 7">
          <a:extLst>
            <a:ext uri="{FF2B5EF4-FFF2-40B4-BE49-F238E27FC236}">
              <a16:creationId xmlns:a16="http://schemas.microsoft.com/office/drawing/2014/main" id="{BBB1960D-48E0-4598-8D86-DF0F54353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91" name="Text Box 7">
          <a:extLst>
            <a:ext uri="{FF2B5EF4-FFF2-40B4-BE49-F238E27FC236}">
              <a16:creationId xmlns:a16="http://schemas.microsoft.com/office/drawing/2014/main" id="{0AD6EED2-4051-44A3-A84C-27250FCE5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92" name="Text Box 7">
          <a:extLst>
            <a:ext uri="{FF2B5EF4-FFF2-40B4-BE49-F238E27FC236}">
              <a16:creationId xmlns:a16="http://schemas.microsoft.com/office/drawing/2014/main" id="{574F4AF9-5CFB-495B-A7F6-D24778C1B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93" name="Text Box 7">
          <a:extLst>
            <a:ext uri="{FF2B5EF4-FFF2-40B4-BE49-F238E27FC236}">
              <a16:creationId xmlns:a16="http://schemas.microsoft.com/office/drawing/2014/main" id="{3E930704-FB8B-4E1D-A7B4-5F9CBE81C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94" name="Text Box 7">
          <a:extLst>
            <a:ext uri="{FF2B5EF4-FFF2-40B4-BE49-F238E27FC236}">
              <a16:creationId xmlns:a16="http://schemas.microsoft.com/office/drawing/2014/main" id="{DC50E4AE-DFA3-42AD-B944-219832C75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95" name="Text Box 7">
          <a:extLst>
            <a:ext uri="{FF2B5EF4-FFF2-40B4-BE49-F238E27FC236}">
              <a16:creationId xmlns:a16="http://schemas.microsoft.com/office/drawing/2014/main" id="{03C7590A-1430-43BD-83DB-5C1C4400F4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96" name="Text Box 7">
          <a:extLst>
            <a:ext uri="{FF2B5EF4-FFF2-40B4-BE49-F238E27FC236}">
              <a16:creationId xmlns:a16="http://schemas.microsoft.com/office/drawing/2014/main" id="{8C55F02B-8A27-477C-B3EE-465AA6B79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97" name="Text Box 7">
          <a:extLst>
            <a:ext uri="{FF2B5EF4-FFF2-40B4-BE49-F238E27FC236}">
              <a16:creationId xmlns:a16="http://schemas.microsoft.com/office/drawing/2014/main" id="{787CB3F2-4DFD-4E66-9F68-D2E384749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98" name="Text Box 7">
          <a:extLst>
            <a:ext uri="{FF2B5EF4-FFF2-40B4-BE49-F238E27FC236}">
              <a16:creationId xmlns:a16="http://schemas.microsoft.com/office/drawing/2014/main" id="{533B7A34-23A0-4FE6-9FDB-9E3EC17B00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399" name="Text Box 7">
          <a:extLst>
            <a:ext uri="{FF2B5EF4-FFF2-40B4-BE49-F238E27FC236}">
              <a16:creationId xmlns:a16="http://schemas.microsoft.com/office/drawing/2014/main" id="{FA71FCC7-204F-4D72-A181-13CCBBB2B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00" name="Text Box 7">
          <a:extLst>
            <a:ext uri="{FF2B5EF4-FFF2-40B4-BE49-F238E27FC236}">
              <a16:creationId xmlns:a16="http://schemas.microsoft.com/office/drawing/2014/main" id="{04907A39-09DB-4AE1-8C5A-7E09455ED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01" name="Text Box 7">
          <a:extLst>
            <a:ext uri="{FF2B5EF4-FFF2-40B4-BE49-F238E27FC236}">
              <a16:creationId xmlns:a16="http://schemas.microsoft.com/office/drawing/2014/main" id="{F39EBA5E-6021-4121-B480-0D94C8A88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02" name="Text Box 7">
          <a:extLst>
            <a:ext uri="{FF2B5EF4-FFF2-40B4-BE49-F238E27FC236}">
              <a16:creationId xmlns:a16="http://schemas.microsoft.com/office/drawing/2014/main" id="{D5601194-4E61-4A5C-AF89-0EB453059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03" name="Text Box 7">
          <a:extLst>
            <a:ext uri="{FF2B5EF4-FFF2-40B4-BE49-F238E27FC236}">
              <a16:creationId xmlns:a16="http://schemas.microsoft.com/office/drawing/2014/main" id="{16C5D542-E29F-469D-8493-956C2DFE6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04" name="Text Box 7">
          <a:extLst>
            <a:ext uri="{FF2B5EF4-FFF2-40B4-BE49-F238E27FC236}">
              <a16:creationId xmlns:a16="http://schemas.microsoft.com/office/drawing/2014/main" id="{3DE8C330-CD5E-4AFF-BB59-CBAE0109C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05" name="Text Box 7">
          <a:extLst>
            <a:ext uri="{FF2B5EF4-FFF2-40B4-BE49-F238E27FC236}">
              <a16:creationId xmlns:a16="http://schemas.microsoft.com/office/drawing/2014/main" id="{A6B8A99E-387D-43E6-9B61-9D4197F0C4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06" name="Text Box 7">
          <a:extLst>
            <a:ext uri="{FF2B5EF4-FFF2-40B4-BE49-F238E27FC236}">
              <a16:creationId xmlns:a16="http://schemas.microsoft.com/office/drawing/2014/main" id="{5E3E9283-C5DF-4101-9713-523BEC614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07" name="Text Box 7">
          <a:extLst>
            <a:ext uri="{FF2B5EF4-FFF2-40B4-BE49-F238E27FC236}">
              <a16:creationId xmlns:a16="http://schemas.microsoft.com/office/drawing/2014/main" id="{0A9F90D8-A24E-4A93-AE2E-F83EB5CB6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08" name="Text Box 7">
          <a:extLst>
            <a:ext uri="{FF2B5EF4-FFF2-40B4-BE49-F238E27FC236}">
              <a16:creationId xmlns:a16="http://schemas.microsoft.com/office/drawing/2014/main" id="{10856E54-7B3B-44F3-B36B-CE5F14524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09" name="Text Box 7">
          <a:extLst>
            <a:ext uri="{FF2B5EF4-FFF2-40B4-BE49-F238E27FC236}">
              <a16:creationId xmlns:a16="http://schemas.microsoft.com/office/drawing/2014/main" id="{B2E84178-E637-4B07-AAA4-60500A90AF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10" name="Text Box 7">
          <a:extLst>
            <a:ext uri="{FF2B5EF4-FFF2-40B4-BE49-F238E27FC236}">
              <a16:creationId xmlns:a16="http://schemas.microsoft.com/office/drawing/2014/main" id="{78788845-B521-4059-AE41-0D72B575D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11" name="Text Box 7">
          <a:extLst>
            <a:ext uri="{FF2B5EF4-FFF2-40B4-BE49-F238E27FC236}">
              <a16:creationId xmlns:a16="http://schemas.microsoft.com/office/drawing/2014/main" id="{6B08532B-4D6B-4748-9697-FAE91FBA77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12" name="Text Box 7">
          <a:extLst>
            <a:ext uri="{FF2B5EF4-FFF2-40B4-BE49-F238E27FC236}">
              <a16:creationId xmlns:a16="http://schemas.microsoft.com/office/drawing/2014/main" id="{90C4BD38-6C25-48E4-989D-4C7034ACDD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13" name="Text Box 7">
          <a:extLst>
            <a:ext uri="{FF2B5EF4-FFF2-40B4-BE49-F238E27FC236}">
              <a16:creationId xmlns:a16="http://schemas.microsoft.com/office/drawing/2014/main" id="{18061244-6935-4217-B26F-1165A2B139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14" name="Text Box 7">
          <a:extLst>
            <a:ext uri="{FF2B5EF4-FFF2-40B4-BE49-F238E27FC236}">
              <a16:creationId xmlns:a16="http://schemas.microsoft.com/office/drawing/2014/main" id="{AF88B13B-F345-4687-A3B3-1B47DFAD5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15" name="Text Box 7">
          <a:extLst>
            <a:ext uri="{FF2B5EF4-FFF2-40B4-BE49-F238E27FC236}">
              <a16:creationId xmlns:a16="http://schemas.microsoft.com/office/drawing/2014/main" id="{358E16E2-E826-437A-BDD1-3C683F7407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16" name="Text Box 7">
          <a:extLst>
            <a:ext uri="{FF2B5EF4-FFF2-40B4-BE49-F238E27FC236}">
              <a16:creationId xmlns:a16="http://schemas.microsoft.com/office/drawing/2014/main" id="{875C5C9E-229C-45CD-A0C0-25EF756BCC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17" name="Text Box 7">
          <a:extLst>
            <a:ext uri="{FF2B5EF4-FFF2-40B4-BE49-F238E27FC236}">
              <a16:creationId xmlns:a16="http://schemas.microsoft.com/office/drawing/2014/main" id="{9301C054-0597-40A3-A1E6-6C1300C2CF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18" name="Text Box 7">
          <a:extLst>
            <a:ext uri="{FF2B5EF4-FFF2-40B4-BE49-F238E27FC236}">
              <a16:creationId xmlns:a16="http://schemas.microsoft.com/office/drawing/2014/main" id="{79BA708A-DAEB-461F-BE9F-C603C32FF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19" name="Text Box 7">
          <a:extLst>
            <a:ext uri="{FF2B5EF4-FFF2-40B4-BE49-F238E27FC236}">
              <a16:creationId xmlns:a16="http://schemas.microsoft.com/office/drawing/2014/main" id="{F614FE01-33EC-4DE3-8CFA-35DB0C37A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20" name="Text Box 7">
          <a:extLst>
            <a:ext uri="{FF2B5EF4-FFF2-40B4-BE49-F238E27FC236}">
              <a16:creationId xmlns:a16="http://schemas.microsoft.com/office/drawing/2014/main" id="{10A4D49C-FACB-4CC0-A352-0FEC309E9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21" name="Text Box 7">
          <a:extLst>
            <a:ext uri="{FF2B5EF4-FFF2-40B4-BE49-F238E27FC236}">
              <a16:creationId xmlns:a16="http://schemas.microsoft.com/office/drawing/2014/main" id="{B3331F40-589E-4F9F-B672-45714270A6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22" name="Text Box 7">
          <a:extLst>
            <a:ext uri="{FF2B5EF4-FFF2-40B4-BE49-F238E27FC236}">
              <a16:creationId xmlns:a16="http://schemas.microsoft.com/office/drawing/2014/main" id="{F41E0359-D05E-45C3-B657-3EB0566991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23" name="Text Box 7">
          <a:extLst>
            <a:ext uri="{FF2B5EF4-FFF2-40B4-BE49-F238E27FC236}">
              <a16:creationId xmlns:a16="http://schemas.microsoft.com/office/drawing/2014/main" id="{8E3C1F26-701E-40DD-8FD4-A35EB1B86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24" name="Text Box 7">
          <a:extLst>
            <a:ext uri="{FF2B5EF4-FFF2-40B4-BE49-F238E27FC236}">
              <a16:creationId xmlns:a16="http://schemas.microsoft.com/office/drawing/2014/main" id="{27B38A79-9E76-4A45-8158-2A443DD00C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25" name="Text Box 7">
          <a:extLst>
            <a:ext uri="{FF2B5EF4-FFF2-40B4-BE49-F238E27FC236}">
              <a16:creationId xmlns:a16="http://schemas.microsoft.com/office/drawing/2014/main" id="{96C924FF-D30F-4CF3-B364-07FCFEA62E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26" name="Text Box 7">
          <a:extLst>
            <a:ext uri="{FF2B5EF4-FFF2-40B4-BE49-F238E27FC236}">
              <a16:creationId xmlns:a16="http://schemas.microsoft.com/office/drawing/2014/main" id="{30AC19D1-37B7-4631-8FB2-4D4593DD7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27" name="Text Box 7">
          <a:extLst>
            <a:ext uri="{FF2B5EF4-FFF2-40B4-BE49-F238E27FC236}">
              <a16:creationId xmlns:a16="http://schemas.microsoft.com/office/drawing/2014/main" id="{0115750A-28AD-4BD7-A50D-6BE197419F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28" name="Text Box 7">
          <a:extLst>
            <a:ext uri="{FF2B5EF4-FFF2-40B4-BE49-F238E27FC236}">
              <a16:creationId xmlns:a16="http://schemas.microsoft.com/office/drawing/2014/main" id="{66AF009B-D289-4D70-BD77-045272FE1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29" name="Text Box 7">
          <a:extLst>
            <a:ext uri="{FF2B5EF4-FFF2-40B4-BE49-F238E27FC236}">
              <a16:creationId xmlns:a16="http://schemas.microsoft.com/office/drawing/2014/main" id="{8955E9F3-09B6-4CF0-941E-4611781C52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30" name="Text Box 7">
          <a:extLst>
            <a:ext uri="{FF2B5EF4-FFF2-40B4-BE49-F238E27FC236}">
              <a16:creationId xmlns:a16="http://schemas.microsoft.com/office/drawing/2014/main" id="{8FFC7797-A231-4A1B-8FFD-331A6A062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31" name="Text Box 7">
          <a:extLst>
            <a:ext uri="{FF2B5EF4-FFF2-40B4-BE49-F238E27FC236}">
              <a16:creationId xmlns:a16="http://schemas.microsoft.com/office/drawing/2014/main" id="{B895B2A9-1F0A-4C73-BA1C-B7CCD89C5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32" name="Text Box 7">
          <a:extLst>
            <a:ext uri="{FF2B5EF4-FFF2-40B4-BE49-F238E27FC236}">
              <a16:creationId xmlns:a16="http://schemas.microsoft.com/office/drawing/2014/main" id="{E78BBB71-864B-4EC7-9E0B-2D4079E404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33" name="Text Box 7">
          <a:extLst>
            <a:ext uri="{FF2B5EF4-FFF2-40B4-BE49-F238E27FC236}">
              <a16:creationId xmlns:a16="http://schemas.microsoft.com/office/drawing/2014/main" id="{DEF5E988-17C0-49E0-AFD3-3CFEAA9F95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34" name="Text Box 7">
          <a:extLst>
            <a:ext uri="{FF2B5EF4-FFF2-40B4-BE49-F238E27FC236}">
              <a16:creationId xmlns:a16="http://schemas.microsoft.com/office/drawing/2014/main" id="{0DA89866-19E6-4B0E-9BEA-6A382D4E5C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35" name="Text Box 7">
          <a:extLst>
            <a:ext uri="{FF2B5EF4-FFF2-40B4-BE49-F238E27FC236}">
              <a16:creationId xmlns:a16="http://schemas.microsoft.com/office/drawing/2014/main" id="{2CCD9FEE-A1CC-4AC0-973D-0530946EB8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36" name="Text Box 7">
          <a:extLst>
            <a:ext uri="{FF2B5EF4-FFF2-40B4-BE49-F238E27FC236}">
              <a16:creationId xmlns:a16="http://schemas.microsoft.com/office/drawing/2014/main" id="{30B1E655-31EE-4936-8F8B-B1905F323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37" name="Text Box 7">
          <a:extLst>
            <a:ext uri="{FF2B5EF4-FFF2-40B4-BE49-F238E27FC236}">
              <a16:creationId xmlns:a16="http://schemas.microsoft.com/office/drawing/2014/main" id="{C27D8C1F-CB35-42E9-80FB-154E9F3A3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38" name="Text Box 7">
          <a:extLst>
            <a:ext uri="{FF2B5EF4-FFF2-40B4-BE49-F238E27FC236}">
              <a16:creationId xmlns:a16="http://schemas.microsoft.com/office/drawing/2014/main" id="{88DDE2A2-61D9-4C2B-A93D-048315E6D0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39" name="Text Box 7">
          <a:extLst>
            <a:ext uri="{FF2B5EF4-FFF2-40B4-BE49-F238E27FC236}">
              <a16:creationId xmlns:a16="http://schemas.microsoft.com/office/drawing/2014/main" id="{74712E3E-4169-41A1-88FA-695AEEC855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40" name="Text Box 7">
          <a:extLst>
            <a:ext uri="{FF2B5EF4-FFF2-40B4-BE49-F238E27FC236}">
              <a16:creationId xmlns:a16="http://schemas.microsoft.com/office/drawing/2014/main" id="{8567DF40-0720-49AE-B1A7-04AB7533D3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41" name="Text Box 7">
          <a:extLst>
            <a:ext uri="{FF2B5EF4-FFF2-40B4-BE49-F238E27FC236}">
              <a16:creationId xmlns:a16="http://schemas.microsoft.com/office/drawing/2014/main" id="{9EE8194A-74F2-4E1D-8356-8D0FF8CF2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42" name="Text Box 7">
          <a:extLst>
            <a:ext uri="{FF2B5EF4-FFF2-40B4-BE49-F238E27FC236}">
              <a16:creationId xmlns:a16="http://schemas.microsoft.com/office/drawing/2014/main" id="{180BF26F-27FB-4799-8D34-E3E982275E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43" name="Text Box 7">
          <a:extLst>
            <a:ext uri="{FF2B5EF4-FFF2-40B4-BE49-F238E27FC236}">
              <a16:creationId xmlns:a16="http://schemas.microsoft.com/office/drawing/2014/main" id="{99A9985B-4652-40FA-B88D-0E5AB5B84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44" name="Text Box 7">
          <a:extLst>
            <a:ext uri="{FF2B5EF4-FFF2-40B4-BE49-F238E27FC236}">
              <a16:creationId xmlns:a16="http://schemas.microsoft.com/office/drawing/2014/main" id="{E61077D4-F73F-40CD-B7AF-1071121D8B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45" name="Text Box 7">
          <a:extLst>
            <a:ext uri="{FF2B5EF4-FFF2-40B4-BE49-F238E27FC236}">
              <a16:creationId xmlns:a16="http://schemas.microsoft.com/office/drawing/2014/main" id="{FEE6F7A0-327E-459B-A3E8-2EE8FC408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46" name="Text Box 7">
          <a:extLst>
            <a:ext uri="{FF2B5EF4-FFF2-40B4-BE49-F238E27FC236}">
              <a16:creationId xmlns:a16="http://schemas.microsoft.com/office/drawing/2014/main" id="{7ABD1042-06C2-4CED-92B4-032E5FF77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47" name="Text Box 7">
          <a:extLst>
            <a:ext uri="{FF2B5EF4-FFF2-40B4-BE49-F238E27FC236}">
              <a16:creationId xmlns:a16="http://schemas.microsoft.com/office/drawing/2014/main" id="{1512C762-96DA-4934-A701-8341C349C5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48" name="Text Box 7">
          <a:extLst>
            <a:ext uri="{FF2B5EF4-FFF2-40B4-BE49-F238E27FC236}">
              <a16:creationId xmlns:a16="http://schemas.microsoft.com/office/drawing/2014/main" id="{23EB6EA9-5742-4757-8B5E-3BA9DDEDCA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49" name="Text Box 7">
          <a:extLst>
            <a:ext uri="{FF2B5EF4-FFF2-40B4-BE49-F238E27FC236}">
              <a16:creationId xmlns:a16="http://schemas.microsoft.com/office/drawing/2014/main" id="{330B5C0D-C2C1-48AF-8F98-99977EA6BD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50" name="Text Box 7">
          <a:extLst>
            <a:ext uri="{FF2B5EF4-FFF2-40B4-BE49-F238E27FC236}">
              <a16:creationId xmlns:a16="http://schemas.microsoft.com/office/drawing/2014/main" id="{0254F20C-C7A5-4ECC-BDDA-77B56241B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51" name="Text Box 7">
          <a:extLst>
            <a:ext uri="{FF2B5EF4-FFF2-40B4-BE49-F238E27FC236}">
              <a16:creationId xmlns:a16="http://schemas.microsoft.com/office/drawing/2014/main" id="{EF196A7C-9809-4FCD-A7BF-43964CB99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52" name="Text Box 7">
          <a:extLst>
            <a:ext uri="{FF2B5EF4-FFF2-40B4-BE49-F238E27FC236}">
              <a16:creationId xmlns:a16="http://schemas.microsoft.com/office/drawing/2014/main" id="{1F8C37D7-E39F-4A06-BFAD-727EEBF54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53" name="Text Box 7">
          <a:extLst>
            <a:ext uri="{FF2B5EF4-FFF2-40B4-BE49-F238E27FC236}">
              <a16:creationId xmlns:a16="http://schemas.microsoft.com/office/drawing/2014/main" id="{18B65C53-7E3F-4189-A477-28394A34E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54" name="Text Box 7">
          <a:extLst>
            <a:ext uri="{FF2B5EF4-FFF2-40B4-BE49-F238E27FC236}">
              <a16:creationId xmlns:a16="http://schemas.microsoft.com/office/drawing/2014/main" id="{52553138-DFD6-495F-9BBF-72336ECC2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55" name="Text Box 7">
          <a:extLst>
            <a:ext uri="{FF2B5EF4-FFF2-40B4-BE49-F238E27FC236}">
              <a16:creationId xmlns:a16="http://schemas.microsoft.com/office/drawing/2014/main" id="{4F5F0447-1CFB-4833-9C95-1855FEBA6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56" name="Text Box 7">
          <a:extLst>
            <a:ext uri="{FF2B5EF4-FFF2-40B4-BE49-F238E27FC236}">
              <a16:creationId xmlns:a16="http://schemas.microsoft.com/office/drawing/2014/main" id="{192F5597-4E16-41BF-B69B-F67A119C3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57" name="Text Box 7">
          <a:extLst>
            <a:ext uri="{FF2B5EF4-FFF2-40B4-BE49-F238E27FC236}">
              <a16:creationId xmlns:a16="http://schemas.microsoft.com/office/drawing/2014/main" id="{688493E1-0B09-4D3D-915E-5B80FEB68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58" name="Text Box 7">
          <a:extLst>
            <a:ext uri="{FF2B5EF4-FFF2-40B4-BE49-F238E27FC236}">
              <a16:creationId xmlns:a16="http://schemas.microsoft.com/office/drawing/2014/main" id="{EC92953D-BAF9-4364-B1F4-6D4C620C4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59" name="Text Box 7">
          <a:extLst>
            <a:ext uri="{FF2B5EF4-FFF2-40B4-BE49-F238E27FC236}">
              <a16:creationId xmlns:a16="http://schemas.microsoft.com/office/drawing/2014/main" id="{0D235C90-4671-40C8-BD54-5C8A79699C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60" name="Text Box 7">
          <a:extLst>
            <a:ext uri="{FF2B5EF4-FFF2-40B4-BE49-F238E27FC236}">
              <a16:creationId xmlns:a16="http://schemas.microsoft.com/office/drawing/2014/main" id="{FBFBA30B-B5C0-41CD-A0C7-02F4D6D87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61" name="Text Box 7">
          <a:extLst>
            <a:ext uri="{FF2B5EF4-FFF2-40B4-BE49-F238E27FC236}">
              <a16:creationId xmlns:a16="http://schemas.microsoft.com/office/drawing/2014/main" id="{7ADD133F-F54E-4710-A726-06653980B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62" name="Text Box 7">
          <a:extLst>
            <a:ext uri="{FF2B5EF4-FFF2-40B4-BE49-F238E27FC236}">
              <a16:creationId xmlns:a16="http://schemas.microsoft.com/office/drawing/2014/main" id="{F5CE6A17-F581-4C61-9B87-782D0E4621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63" name="Text Box 7">
          <a:extLst>
            <a:ext uri="{FF2B5EF4-FFF2-40B4-BE49-F238E27FC236}">
              <a16:creationId xmlns:a16="http://schemas.microsoft.com/office/drawing/2014/main" id="{58D60516-E2A7-4195-8C9F-916CC0CF8E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64" name="Text Box 7">
          <a:extLst>
            <a:ext uri="{FF2B5EF4-FFF2-40B4-BE49-F238E27FC236}">
              <a16:creationId xmlns:a16="http://schemas.microsoft.com/office/drawing/2014/main" id="{48D5A6C5-4540-46B2-BC58-5DDB528E7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65" name="Text Box 7">
          <a:extLst>
            <a:ext uri="{FF2B5EF4-FFF2-40B4-BE49-F238E27FC236}">
              <a16:creationId xmlns:a16="http://schemas.microsoft.com/office/drawing/2014/main" id="{68C17D27-2957-44C4-A240-652FFEE255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66" name="Text Box 7">
          <a:extLst>
            <a:ext uri="{FF2B5EF4-FFF2-40B4-BE49-F238E27FC236}">
              <a16:creationId xmlns:a16="http://schemas.microsoft.com/office/drawing/2014/main" id="{DB01335C-1D07-4EAA-B97A-377B42C3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67" name="Text Box 7">
          <a:extLst>
            <a:ext uri="{FF2B5EF4-FFF2-40B4-BE49-F238E27FC236}">
              <a16:creationId xmlns:a16="http://schemas.microsoft.com/office/drawing/2014/main" id="{EDE74BCA-91F2-4890-9EB0-C0DAB7F92A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68" name="Text Box 7">
          <a:extLst>
            <a:ext uri="{FF2B5EF4-FFF2-40B4-BE49-F238E27FC236}">
              <a16:creationId xmlns:a16="http://schemas.microsoft.com/office/drawing/2014/main" id="{2210E84D-6E10-4279-98B1-A03E190341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69" name="Text Box 7">
          <a:extLst>
            <a:ext uri="{FF2B5EF4-FFF2-40B4-BE49-F238E27FC236}">
              <a16:creationId xmlns:a16="http://schemas.microsoft.com/office/drawing/2014/main" id="{7EAF0317-22D5-462A-8B52-83CD6FC09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70" name="Text Box 7">
          <a:extLst>
            <a:ext uri="{FF2B5EF4-FFF2-40B4-BE49-F238E27FC236}">
              <a16:creationId xmlns:a16="http://schemas.microsoft.com/office/drawing/2014/main" id="{7DD0106F-3609-4446-8386-F6B51BDC1E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71" name="Text Box 7">
          <a:extLst>
            <a:ext uri="{FF2B5EF4-FFF2-40B4-BE49-F238E27FC236}">
              <a16:creationId xmlns:a16="http://schemas.microsoft.com/office/drawing/2014/main" id="{41D8F66F-BDB5-4765-B664-71674917F7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72" name="Text Box 7">
          <a:extLst>
            <a:ext uri="{FF2B5EF4-FFF2-40B4-BE49-F238E27FC236}">
              <a16:creationId xmlns:a16="http://schemas.microsoft.com/office/drawing/2014/main" id="{88681F3C-AD46-45F3-A815-A6AE14D8FC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73" name="Text Box 7">
          <a:extLst>
            <a:ext uri="{FF2B5EF4-FFF2-40B4-BE49-F238E27FC236}">
              <a16:creationId xmlns:a16="http://schemas.microsoft.com/office/drawing/2014/main" id="{C2E88024-DAFD-44F9-AE3C-F7537595F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74" name="Text Box 7">
          <a:extLst>
            <a:ext uri="{FF2B5EF4-FFF2-40B4-BE49-F238E27FC236}">
              <a16:creationId xmlns:a16="http://schemas.microsoft.com/office/drawing/2014/main" id="{D40171BE-0717-4091-85FD-A79E0E9DE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75" name="Text Box 7">
          <a:extLst>
            <a:ext uri="{FF2B5EF4-FFF2-40B4-BE49-F238E27FC236}">
              <a16:creationId xmlns:a16="http://schemas.microsoft.com/office/drawing/2014/main" id="{95CCB36B-2CAE-4314-A12B-F3BC8FE4C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76" name="Text Box 7">
          <a:extLst>
            <a:ext uri="{FF2B5EF4-FFF2-40B4-BE49-F238E27FC236}">
              <a16:creationId xmlns:a16="http://schemas.microsoft.com/office/drawing/2014/main" id="{2BC5577C-BAEA-4610-A47F-76286819A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77" name="Text Box 7">
          <a:extLst>
            <a:ext uri="{FF2B5EF4-FFF2-40B4-BE49-F238E27FC236}">
              <a16:creationId xmlns:a16="http://schemas.microsoft.com/office/drawing/2014/main" id="{4644CFED-3ED7-42FA-A617-8B7D87E5B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78" name="Text Box 7">
          <a:extLst>
            <a:ext uri="{FF2B5EF4-FFF2-40B4-BE49-F238E27FC236}">
              <a16:creationId xmlns:a16="http://schemas.microsoft.com/office/drawing/2014/main" id="{1FB833A5-4F19-4C7A-B0B8-334345AA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79" name="Text Box 7">
          <a:extLst>
            <a:ext uri="{FF2B5EF4-FFF2-40B4-BE49-F238E27FC236}">
              <a16:creationId xmlns:a16="http://schemas.microsoft.com/office/drawing/2014/main" id="{C9291CB1-2ECE-403D-B9CD-CF6752F59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80" name="Text Box 7">
          <a:extLst>
            <a:ext uri="{FF2B5EF4-FFF2-40B4-BE49-F238E27FC236}">
              <a16:creationId xmlns:a16="http://schemas.microsoft.com/office/drawing/2014/main" id="{E8C79EFF-0336-40FE-A309-86FE8B834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81" name="Text Box 7">
          <a:extLst>
            <a:ext uri="{FF2B5EF4-FFF2-40B4-BE49-F238E27FC236}">
              <a16:creationId xmlns:a16="http://schemas.microsoft.com/office/drawing/2014/main" id="{E0E40AAD-1F1F-4F8F-8A73-A07DFD7A44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82" name="Text Box 7">
          <a:extLst>
            <a:ext uri="{FF2B5EF4-FFF2-40B4-BE49-F238E27FC236}">
              <a16:creationId xmlns:a16="http://schemas.microsoft.com/office/drawing/2014/main" id="{70018D7E-A6B9-4FCD-939F-B0F85F4F72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83" name="Text Box 7">
          <a:extLst>
            <a:ext uri="{FF2B5EF4-FFF2-40B4-BE49-F238E27FC236}">
              <a16:creationId xmlns:a16="http://schemas.microsoft.com/office/drawing/2014/main" id="{F0294146-418A-44A1-B410-71024198B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84" name="Text Box 7">
          <a:extLst>
            <a:ext uri="{FF2B5EF4-FFF2-40B4-BE49-F238E27FC236}">
              <a16:creationId xmlns:a16="http://schemas.microsoft.com/office/drawing/2014/main" id="{DF0ADFA1-B6DF-4F10-84C9-44E498D1E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85" name="Text Box 7">
          <a:extLst>
            <a:ext uri="{FF2B5EF4-FFF2-40B4-BE49-F238E27FC236}">
              <a16:creationId xmlns:a16="http://schemas.microsoft.com/office/drawing/2014/main" id="{399B41A9-233A-4ABE-9654-6B6B6F329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86" name="Text Box 7">
          <a:extLst>
            <a:ext uri="{FF2B5EF4-FFF2-40B4-BE49-F238E27FC236}">
              <a16:creationId xmlns:a16="http://schemas.microsoft.com/office/drawing/2014/main" id="{64D354BB-946B-41B1-9D01-94BB5BEAB4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87" name="Text Box 7">
          <a:extLst>
            <a:ext uri="{FF2B5EF4-FFF2-40B4-BE49-F238E27FC236}">
              <a16:creationId xmlns:a16="http://schemas.microsoft.com/office/drawing/2014/main" id="{286908CD-8CF6-4DCB-954F-88362F8CFF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88" name="Text Box 7">
          <a:extLst>
            <a:ext uri="{FF2B5EF4-FFF2-40B4-BE49-F238E27FC236}">
              <a16:creationId xmlns:a16="http://schemas.microsoft.com/office/drawing/2014/main" id="{755180FF-C142-4BEE-AD72-43A12DA22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89" name="Text Box 7">
          <a:extLst>
            <a:ext uri="{FF2B5EF4-FFF2-40B4-BE49-F238E27FC236}">
              <a16:creationId xmlns:a16="http://schemas.microsoft.com/office/drawing/2014/main" id="{1870BE25-13C7-423C-AB0D-04A52A45D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90" name="Text Box 7">
          <a:extLst>
            <a:ext uri="{FF2B5EF4-FFF2-40B4-BE49-F238E27FC236}">
              <a16:creationId xmlns:a16="http://schemas.microsoft.com/office/drawing/2014/main" id="{D5353B70-B5B2-4F9A-A976-8765DD1FA3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91" name="Text Box 7">
          <a:extLst>
            <a:ext uri="{FF2B5EF4-FFF2-40B4-BE49-F238E27FC236}">
              <a16:creationId xmlns:a16="http://schemas.microsoft.com/office/drawing/2014/main" id="{709508BF-D14D-425A-94D6-E74A3FD313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92" name="Text Box 7">
          <a:extLst>
            <a:ext uri="{FF2B5EF4-FFF2-40B4-BE49-F238E27FC236}">
              <a16:creationId xmlns:a16="http://schemas.microsoft.com/office/drawing/2014/main" id="{7981A5AE-0AB6-4125-9DA9-D396DA44EA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93" name="Text Box 7">
          <a:extLst>
            <a:ext uri="{FF2B5EF4-FFF2-40B4-BE49-F238E27FC236}">
              <a16:creationId xmlns:a16="http://schemas.microsoft.com/office/drawing/2014/main" id="{D320FE6E-919B-4578-8622-B16822E4B3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94" name="Text Box 7">
          <a:extLst>
            <a:ext uri="{FF2B5EF4-FFF2-40B4-BE49-F238E27FC236}">
              <a16:creationId xmlns:a16="http://schemas.microsoft.com/office/drawing/2014/main" id="{8FA01FAF-4A5A-442D-8D66-1A9E140ADE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95" name="Text Box 7">
          <a:extLst>
            <a:ext uri="{FF2B5EF4-FFF2-40B4-BE49-F238E27FC236}">
              <a16:creationId xmlns:a16="http://schemas.microsoft.com/office/drawing/2014/main" id="{E20F8234-F9CB-4C77-99A1-A4B6FEC62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96" name="Text Box 7">
          <a:extLst>
            <a:ext uri="{FF2B5EF4-FFF2-40B4-BE49-F238E27FC236}">
              <a16:creationId xmlns:a16="http://schemas.microsoft.com/office/drawing/2014/main" id="{3DB40C5E-16DB-4654-8133-9052DB7D84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97" name="Text Box 7">
          <a:extLst>
            <a:ext uri="{FF2B5EF4-FFF2-40B4-BE49-F238E27FC236}">
              <a16:creationId xmlns:a16="http://schemas.microsoft.com/office/drawing/2014/main" id="{AEE6CD3A-724E-4286-9B7B-97489703FA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98" name="Text Box 7">
          <a:extLst>
            <a:ext uri="{FF2B5EF4-FFF2-40B4-BE49-F238E27FC236}">
              <a16:creationId xmlns:a16="http://schemas.microsoft.com/office/drawing/2014/main" id="{A26CD203-4844-4D0D-9EA0-AA0EB7F485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499" name="Text Box 7">
          <a:extLst>
            <a:ext uri="{FF2B5EF4-FFF2-40B4-BE49-F238E27FC236}">
              <a16:creationId xmlns:a16="http://schemas.microsoft.com/office/drawing/2014/main" id="{FE04D0B4-5A07-4333-B561-AA9E904B47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00" name="Text Box 7">
          <a:extLst>
            <a:ext uri="{FF2B5EF4-FFF2-40B4-BE49-F238E27FC236}">
              <a16:creationId xmlns:a16="http://schemas.microsoft.com/office/drawing/2014/main" id="{E5DE53EB-DF34-4521-8764-DE32414869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01" name="Text Box 7">
          <a:extLst>
            <a:ext uri="{FF2B5EF4-FFF2-40B4-BE49-F238E27FC236}">
              <a16:creationId xmlns:a16="http://schemas.microsoft.com/office/drawing/2014/main" id="{6A53A3CB-2A6F-4314-A4AB-DD0BA099D9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02" name="Text Box 7">
          <a:extLst>
            <a:ext uri="{FF2B5EF4-FFF2-40B4-BE49-F238E27FC236}">
              <a16:creationId xmlns:a16="http://schemas.microsoft.com/office/drawing/2014/main" id="{DD1E7906-C10F-4D0D-A0E1-F14318EBD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03" name="Text Box 7">
          <a:extLst>
            <a:ext uri="{FF2B5EF4-FFF2-40B4-BE49-F238E27FC236}">
              <a16:creationId xmlns:a16="http://schemas.microsoft.com/office/drawing/2014/main" id="{7BE17427-C3BB-4BD7-8FA5-466CDED05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04" name="Text Box 7">
          <a:extLst>
            <a:ext uri="{FF2B5EF4-FFF2-40B4-BE49-F238E27FC236}">
              <a16:creationId xmlns:a16="http://schemas.microsoft.com/office/drawing/2014/main" id="{A9172EFC-49FB-4A60-B5E6-22EFEA8B1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05" name="Text Box 7">
          <a:extLst>
            <a:ext uri="{FF2B5EF4-FFF2-40B4-BE49-F238E27FC236}">
              <a16:creationId xmlns:a16="http://schemas.microsoft.com/office/drawing/2014/main" id="{849EDE5E-DBAA-4E34-A926-C70B412E20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06" name="Text Box 7">
          <a:extLst>
            <a:ext uri="{FF2B5EF4-FFF2-40B4-BE49-F238E27FC236}">
              <a16:creationId xmlns:a16="http://schemas.microsoft.com/office/drawing/2014/main" id="{A894E9C1-103F-41AF-93B7-6E6442C6CC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07" name="Text Box 7">
          <a:extLst>
            <a:ext uri="{FF2B5EF4-FFF2-40B4-BE49-F238E27FC236}">
              <a16:creationId xmlns:a16="http://schemas.microsoft.com/office/drawing/2014/main" id="{21D96EE6-270B-45FB-9867-EE004D11A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08" name="Text Box 7">
          <a:extLst>
            <a:ext uri="{FF2B5EF4-FFF2-40B4-BE49-F238E27FC236}">
              <a16:creationId xmlns:a16="http://schemas.microsoft.com/office/drawing/2014/main" id="{4986199D-2982-44B5-A0AA-27C96EB318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09" name="Text Box 7">
          <a:extLst>
            <a:ext uri="{FF2B5EF4-FFF2-40B4-BE49-F238E27FC236}">
              <a16:creationId xmlns:a16="http://schemas.microsoft.com/office/drawing/2014/main" id="{05F5BA3F-7437-4F1E-8D6A-8A26C23F6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10" name="Text Box 7">
          <a:extLst>
            <a:ext uri="{FF2B5EF4-FFF2-40B4-BE49-F238E27FC236}">
              <a16:creationId xmlns:a16="http://schemas.microsoft.com/office/drawing/2014/main" id="{7B58AF3D-1AA3-4DFD-90CA-54058811D1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11" name="Text Box 7">
          <a:extLst>
            <a:ext uri="{FF2B5EF4-FFF2-40B4-BE49-F238E27FC236}">
              <a16:creationId xmlns:a16="http://schemas.microsoft.com/office/drawing/2014/main" id="{C76D44BD-4C8A-4487-8561-612DA568E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12" name="Text Box 7">
          <a:extLst>
            <a:ext uri="{FF2B5EF4-FFF2-40B4-BE49-F238E27FC236}">
              <a16:creationId xmlns:a16="http://schemas.microsoft.com/office/drawing/2014/main" id="{950F0B4A-F17E-46FF-9A03-9AE2CF826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13" name="Text Box 7">
          <a:extLst>
            <a:ext uri="{FF2B5EF4-FFF2-40B4-BE49-F238E27FC236}">
              <a16:creationId xmlns:a16="http://schemas.microsoft.com/office/drawing/2014/main" id="{FFF1AA13-09C7-4DAC-BE48-63FADD5DE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14" name="Text Box 7">
          <a:extLst>
            <a:ext uri="{FF2B5EF4-FFF2-40B4-BE49-F238E27FC236}">
              <a16:creationId xmlns:a16="http://schemas.microsoft.com/office/drawing/2014/main" id="{876E37A1-5359-49C4-9EC6-61AB50EB80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15" name="Text Box 7">
          <a:extLst>
            <a:ext uri="{FF2B5EF4-FFF2-40B4-BE49-F238E27FC236}">
              <a16:creationId xmlns:a16="http://schemas.microsoft.com/office/drawing/2014/main" id="{54A8DAD3-33F8-4F52-B6DE-E2E6D7E8A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16" name="Text Box 7">
          <a:extLst>
            <a:ext uri="{FF2B5EF4-FFF2-40B4-BE49-F238E27FC236}">
              <a16:creationId xmlns:a16="http://schemas.microsoft.com/office/drawing/2014/main" id="{8551F743-DA76-4883-9ADA-510F5452FB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17" name="Text Box 7">
          <a:extLst>
            <a:ext uri="{FF2B5EF4-FFF2-40B4-BE49-F238E27FC236}">
              <a16:creationId xmlns:a16="http://schemas.microsoft.com/office/drawing/2014/main" id="{D5AEC6B9-3CE3-4648-A8D4-61ECC7B6F4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18" name="Text Box 7">
          <a:extLst>
            <a:ext uri="{FF2B5EF4-FFF2-40B4-BE49-F238E27FC236}">
              <a16:creationId xmlns:a16="http://schemas.microsoft.com/office/drawing/2014/main" id="{2B754BB8-211B-4A3F-8D7F-D927629B21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19" name="Text Box 7">
          <a:extLst>
            <a:ext uri="{FF2B5EF4-FFF2-40B4-BE49-F238E27FC236}">
              <a16:creationId xmlns:a16="http://schemas.microsoft.com/office/drawing/2014/main" id="{178C0799-41C1-4BC0-A9E3-4733DF796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20" name="Text Box 7">
          <a:extLst>
            <a:ext uri="{FF2B5EF4-FFF2-40B4-BE49-F238E27FC236}">
              <a16:creationId xmlns:a16="http://schemas.microsoft.com/office/drawing/2014/main" id="{CFD1BD9D-CEB2-4CA1-9A7A-BAC4F2BCB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21" name="Text Box 7">
          <a:extLst>
            <a:ext uri="{FF2B5EF4-FFF2-40B4-BE49-F238E27FC236}">
              <a16:creationId xmlns:a16="http://schemas.microsoft.com/office/drawing/2014/main" id="{72A5355D-F89B-487D-81DA-C68D36913A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22" name="Text Box 7">
          <a:extLst>
            <a:ext uri="{FF2B5EF4-FFF2-40B4-BE49-F238E27FC236}">
              <a16:creationId xmlns:a16="http://schemas.microsoft.com/office/drawing/2014/main" id="{6CB9FEEB-7227-42D3-95E1-BAA09AA5E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23" name="Text Box 7">
          <a:extLst>
            <a:ext uri="{FF2B5EF4-FFF2-40B4-BE49-F238E27FC236}">
              <a16:creationId xmlns:a16="http://schemas.microsoft.com/office/drawing/2014/main" id="{E2A6CE43-FC55-4B42-96F6-1FA8E128D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24" name="Text Box 7">
          <a:extLst>
            <a:ext uri="{FF2B5EF4-FFF2-40B4-BE49-F238E27FC236}">
              <a16:creationId xmlns:a16="http://schemas.microsoft.com/office/drawing/2014/main" id="{28B39ADD-0DA0-4B46-B847-6D71C8855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25" name="Text Box 7">
          <a:extLst>
            <a:ext uri="{FF2B5EF4-FFF2-40B4-BE49-F238E27FC236}">
              <a16:creationId xmlns:a16="http://schemas.microsoft.com/office/drawing/2014/main" id="{3F9B3B3C-6F8E-445B-8CDE-7CE53C5637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26" name="Text Box 7">
          <a:extLst>
            <a:ext uri="{FF2B5EF4-FFF2-40B4-BE49-F238E27FC236}">
              <a16:creationId xmlns:a16="http://schemas.microsoft.com/office/drawing/2014/main" id="{FB97BB92-2B1C-4641-A26B-309B96B6A5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27" name="Text Box 7">
          <a:extLst>
            <a:ext uri="{FF2B5EF4-FFF2-40B4-BE49-F238E27FC236}">
              <a16:creationId xmlns:a16="http://schemas.microsoft.com/office/drawing/2014/main" id="{17FA0C23-97B5-4060-8550-B53CD0C90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28" name="Text Box 7">
          <a:extLst>
            <a:ext uri="{FF2B5EF4-FFF2-40B4-BE49-F238E27FC236}">
              <a16:creationId xmlns:a16="http://schemas.microsoft.com/office/drawing/2014/main" id="{1F3841CE-DED1-4EBD-8D27-4A461153D4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29" name="Text Box 7">
          <a:extLst>
            <a:ext uri="{FF2B5EF4-FFF2-40B4-BE49-F238E27FC236}">
              <a16:creationId xmlns:a16="http://schemas.microsoft.com/office/drawing/2014/main" id="{00230B45-713A-4858-9BB5-4191E31E88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30" name="Text Box 7">
          <a:extLst>
            <a:ext uri="{FF2B5EF4-FFF2-40B4-BE49-F238E27FC236}">
              <a16:creationId xmlns:a16="http://schemas.microsoft.com/office/drawing/2014/main" id="{2CF2F550-B0E1-4F56-BC40-CBD1C2E05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31" name="Text Box 7">
          <a:extLst>
            <a:ext uri="{FF2B5EF4-FFF2-40B4-BE49-F238E27FC236}">
              <a16:creationId xmlns:a16="http://schemas.microsoft.com/office/drawing/2014/main" id="{28B7968E-B515-46BD-A4BD-6AA8F2661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32" name="Text Box 7">
          <a:extLst>
            <a:ext uri="{FF2B5EF4-FFF2-40B4-BE49-F238E27FC236}">
              <a16:creationId xmlns:a16="http://schemas.microsoft.com/office/drawing/2014/main" id="{45F9AB20-CB00-4F0D-A3AF-E54C8FD05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33" name="Text Box 7">
          <a:extLst>
            <a:ext uri="{FF2B5EF4-FFF2-40B4-BE49-F238E27FC236}">
              <a16:creationId xmlns:a16="http://schemas.microsoft.com/office/drawing/2014/main" id="{D9FECC8C-98AE-4BF4-8869-51E52414F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34" name="Text Box 7">
          <a:extLst>
            <a:ext uri="{FF2B5EF4-FFF2-40B4-BE49-F238E27FC236}">
              <a16:creationId xmlns:a16="http://schemas.microsoft.com/office/drawing/2014/main" id="{F3182CDA-4992-4715-90F2-C42933A1F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35" name="Text Box 7">
          <a:extLst>
            <a:ext uri="{FF2B5EF4-FFF2-40B4-BE49-F238E27FC236}">
              <a16:creationId xmlns:a16="http://schemas.microsoft.com/office/drawing/2014/main" id="{71AF4395-DDB9-4CE5-B053-8FE93E2AF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36" name="Text Box 7">
          <a:extLst>
            <a:ext uri="{FF2B5EF4-FFF2-40B4-BE49-F238E27FC236}">
              <a16:creationId xmlns:a16="http://schemas.microsoft.com/office/drawing/2014/main" id="{D9102040-D22C-46AA-A257-4ECD85F441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37" name="Text Box 7">
          <a:extLst>
            <a:ext uri="{FF2B5EF4-FFF2-40B4-BE49-F238E27FC236}">
              <a16:creationId xmlns:a16="http://schemas.microsoft.com/office/drawing/2014/main" id="{91B20B0C-E715-44F4-B58B-7AAC6BC16C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38" name="Text Box 7">
          <a:extLst>
            <a:ext uri="{FF2B5EF4-FFF2-40B4-BE49-F238E27FC236}">
              <a16:creationId xmlns:a16="http://schemas.microsoft.com/office/drawing/2014/main" id="{C89700CD-9660-4611-B2F6-EE7218E149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39" name="Text Box 7">
          <a:extLst>
            <a:ext uri="{FF2B5EF4-FFF2-40B4-BE49-F238E27FC236}">
              <a16:creationId xmlns:a16="http://schemas.microsoft.com/office/drawing/2014/main" id="{D58DF2D9-0457-4031-9DF1-BB49B70849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40" name="Text Box 7">
          <a:extLst>
            <a:ext uri="{FF2B5EF4-FFF2-40B4-BE49-F238E27FC236}">
              <a16:creationId xmlns:a16="http://schemas.microsoft.com/office/drawing/2014/main" id="{D8D79ECC-3820-429A-86F1-F8A18924D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41" name="Text Box 7">
          <a:extLst>
            <a:ext uri="{FF2B5EF4-FFF2-40B4-BE49-F238E27FC236}">
              <a16:creationId xmlns:a16="http://schemas.microsoft.com/office/drawing/2014/main" id="{5828B829-7A6C-430F-9943-3FD738D45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42" name="Text Box 7">
          <a:extLst>
            <a:ext uri="{FF2B5EF4-FFF2-40B4-BE49-F238E27FC236}">
              <a16:creationId xmlns:a16="http://schemas.microsoft.com/office/drawing/2014/main" id="{4C34D7CC-8FFE-4A08-B1F6-A3DCA1C967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43" name="Text Box 7">
          <a:extLst>
            <a:ext uri="{FF2B5EF4-FFF2-40B4-BE49-F238E27FC236}">
              <a16:creationId xmlns:a16="http://schemas.microsoft.com/office/drawing/2014/main" id="{A6315C24-3372-47CB-A55B-11287623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44" name="Text Box 7">
          <a:extLst>
            <a:ext uri="{FF2B5EF4-FFF2-40B4-BE49-F238E27FC236}">
              <a16:creationId xmlns:a16="http://schemas.microsoft.com/office/drawing/2014/main" id="{5A891919-41D0-4908-9421-DA6B8B1FC1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45" name="Text Box 7">
          <a:extLst>
            <a:ext uri="{FF2B5EF4-FFF2-40B4-BE49-F238E27FC236}">
              <a16:creationId xmlns:a16="http://schemas.microsoft.com/office/drawing/2014/main" id="{A5040CF1-BC81-4F0A-BE33-37EC71A21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46" name="Text Box 7">
          <a:extLst>
            <a:ext uri="{FF2B5EF4-FFF2-40B4-BE49-F238E27FC236}">
              <a16:creationId xmlns:a16="http://schemas.microsoft.com/office/drawing/2014/main" id="{3C1B5258-3F72-47BE-B6D7-19AEB2964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47" name="Text Box 7">
          <a:extLst>
            <a:ext uri="{FF2B5EF4-FFF2-40B4-BE49-F238E27FC236}">
              <a16:creationId xmlns:a16="http://schemas.microsoft.com/office/drawing/2014/main" id="{68CB0CE3-E108-4314-827A-C9EDE09BF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48" name="Text Box 7">
          <a:extLst>
            <a:ext uri="{FF2B5EF4-FFF2-40B4-BE49-F238E27FC236}">
              <a16:creationId xmlns:a16="http://schemas.microsoft.com/office/drawing/2014/main" id="{F5A8376E-4398-42B4-8FFA-6DA561CBB7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49" name="Text Box 7">
          <a:extLst>
            <a:ext uri="{FF2B5EF4-FFF2-40B4-BE49-F238E27FC236}">
              <a16:creationId xmlns:a16="http://schemas.microsoft.com/office/drawing/2014/main" id="{95548369-474F-40F0-834A-101ACEAEFE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50" name="Text Box 7">
          <a:extLst>
            <a:ext uri="{FF2B5EF4-FFF2-40B4-BE49-F238E27FC236}">
              <a16:creationId xmlns:a16="http://schemas.microsoft.com/office/drawing/2014/main" id="{83961F2A-955E-4D2E-A3C4-FD20CDDE1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51" name="Text Box 7">
          <a:extLst>
            <a:ext uri="{FF2B5EF4-FFF2-40B4-BE49-F238E27FC236}">
              <a16:creationId xmlns:a16="http://schemas.microsoft.com/office/drawing/2014/main" id="{E5B3BEC7-311F-46E3-B4C6-1DFF54AADC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52" name="Text Box 7">
          <a:extLst>
            <a:ext uri="{FF2B5EF4-FFF2-40B4-BE49-F238E27FC236}">
              <a16:creationId xmlns:a16="http://schemas.microsoft.com/office/drawing/2014/main" id="{5DDCCDF7-650F-433E-9F0E-48B6942D7A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53" name="Text Box 7">
          <a:extLst>
            <a:ext uri="{FF2B5EF4-FFF2-40B4-BE49-F238E27FC236}">
              <a16:creationId xmlns:a16="http://schemas.microsoft.com/office/drawing/2014/main" id="{CAAFCC84-2FC5-4BB4-BAE4-0950EAD975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54" name="Text Box 7">
          <a:extLst>
            <a:ext uri="{FF2B5EF4-FFF2-40B4-BE49-F238E27FC236}">
              <a16:creationId xmlns:a16="http://schemas.microsoft.com/office/drawing/2014/main" id="{F3F6DA53-31A8-453B-901C-C75689021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55" name="Text Box 7">
          <a:extLst>
            <a:ext uri="{FF2B5EF4-FFF2-40B4-BE49-F238E27FC236}">
              <a16:creationId xmlns:a16="http://schemas.microsoft.com/office/drawing/2014/main" id="{B9B4F48E-D84F-4B1C-8005-2C508703A2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56" name="Text Box 7">
          <a:extLst>
            <a:ext uri="{FF2B5EF4-FFF2-40B4-BE49-F238E27FC236}">
              <a16:creationId xmlns:a16="http://schemas.microsoft.com/office/drawing/2014/main" id="{D88D5F2E-DE4B-4C4B-A493-7D51995C2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57" name="Text Box 7">
          <a:extLst>
            <a:ext uri="{FF2B5EF4-FFF2-40B4-BE49-F238E27FC236}">
              <a16:creationId xmlns:a16="http://schemas.microsoft.com/office/drawing/2014/main" id="{C68657CE-D9D3-46BB-A8BA-1BB01C62F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58" name="Text Box 7">
          <a:extLst>
            <a:ext uri="{FF2B5EF4-FFF2-40B4-BE49-F238E27FC236}">
              <a16:creationId xmlns:a16="http://schemas.microsoft.com/office/drawing/2014/main" id="{19CE89D9-1568-4975-ACC5-E2511A212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59" name="Text Box 7">
          <a:extLst>
            <a:ext uri="{FF2B5EF4-FFF2-40B4-BE49-F238E27FC236}">
              <a16:creationId xmlns:a16="http://schemas.microsoft.com/office/drawing/2014/main" id="{94BEC58F-3806-4E68-93F7-DF3CCFADB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60" name="Text Box 7">
          <a:extLst>
            <a:ext uri="{FF2B5EF4-FFF2-40B4-BE49-F238E27FC236}">
              <a16:creationId xmlns:a16="http://schemas.microsoft.com/office/drawing/2014/main" id="{18A04C4B-3644-4E01-BE35-72EA8A3C44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61" name="Text Box 7">
          <a:extLst>
            <a:ext uri="{FF2B5EF4-FFF2-40B4-BE49-F238E27FC236}">
              <a16:creationId xmlns:a16="http://schemas.microsoft.com/office/drawing/2014/main" id="{23695BCA-17B6-4C0B-B4C0-078D587FE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62" name="Text Box 7">
          <a:extLst>
            <a:ext uri="{FF2B5EF4-FFF2-40B4-BE49-F238E27FC236}">
              <a16:creationId xmlns:a16="http://schemas.microsoft.com/office/drawing/2014/main" id="{576FDB44-FCF8-42B0-93CB-DB388511D1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63" name="Text Box 7">
          <a:extLst>
            <a:ext uri="{FF2B5EF4-FFF2-40B4-BE49-F238E27FC236}">
              <a16:creationId xmlns:a16="http://schemas.microsoft.com/office/drawing/2014/main" id="{D84F4543-1461-4118-9630-7345D10D8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64" name="Text Box 7">
          <a:extLst>
            <a:ext uri="{FF2B5EF4-FFF2-40B4-BE49-F238E27FC236}">
              <a16:creationId xmlns:a16="http://schemas.microsoft.com/office/drawing/2014/main" id="{16A93BD7-D69B-4D2B-A12F-DE53ACFEC4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65" name="Text Box 7">
          <a:extLst>
            <a:ext uri="{FF2B5EF4-FFF2-40B4-BE49-F238E27FC236}">
              <a16:creationId xmlns:a16="http://schemas.microsoft.com/office/drawing/2014/main" id="{F4508566-33F8-420C-9D3D-D8C351170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7566" name="Text Box 7">
          <a:extLst>
            <a:ext uri="{FF2B5EF4-FFF2-40B4-BE49-F238E27FC236}">
              <a16:creationId xmlns:a16="http://schemas.microsoft.com/office/drawing/2014/main" id="{9F5A7BC3-45BA-4C44-A24B-7EC55F48F4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67" name="Text Box 7">
          <a:extLst>
            <a:ext uri="{FF2B5EF4-FFF2-40B4-BE49-F238E27FC236}">
              <a16:creationId xmlns:a16="http://schemas.microsoft.com/office/drawing/2014/main" id="{6C028AFB-1506-4625-8261-52BE9F2A4E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68" name="Text Box 7">
          <a:extLst>
            <a:ext uri="{FF2B5EF4-FFF2-40B4-BE49-F238E27FC236}">
              <a16:creationId xmlns:a16="http://schemas.microsoft.com/office/drawing/2014/main" id="{27901239-B567-48DA-B323-075263EB6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69" name="Text Box 7">
          <a:extLst>
            <a:ext uri="{FF2B5EF4-FFF2-40B4-BE49-F238E27FC236}">
              <a16:creationId xmlns:a16="http://schemas.microsoft.com/office/drawing/2014/main" id="{95625AF1-8F8E-43BA-B56F-E2AFDA0B26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70" name="Text Box 7">
          <a:extLst>
            <a:ext uri="{FF2B5EF4-FFF2-40B4-BE49-F238E27FC236}">
              <a16:creationId xmlns:a16="http://schemas.microsoft.com/office/drawing/2014/main" id="{D14695CC-9763-4693-9AE4-3734E21DF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71" name="Text Box 7">
          <a:extLst>
            <a:ext uri="{FF2B5EF4-FFF2-40B4-BE49-F238E27FC236}">
              <a16:creationId xmlns:a16="http://schemas.microsoft.com/office/drawing/2014/main" id="{E788DE21-F111-47BF-8F9C-E02A229C64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72" name="Text Box 7">
          <a:extLst>
            <a:ext uri="{FF2B5EF4-FFF2-40B4-BE49-F238E27FC236}">
              <a16:creationId xmlns:a16="http://schemas.microsoft.com/office/drawing/2014/main" id="{316BC641-DA12-47F2-94C1-EA4858A475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73" name="Text Box 7">
          <a:extLst>
            <a:ext uri="{FF2B5EF4-FFF2-40B4-BE49-F238E27FC236}">
              <a16:creationId xmlns:a16="http://schemas.microsoft.com/office/drawing/2014/main" id="{6142C2EA-89B1-4ACB-8037-5F2553BECC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74" name="Text Box 7">
          <a:extLst>
            <a:ext uri="{FF2B5EF4-FFF2-40B4-BE49-F238E27FC236}">
              <a16:creationId xmlns:a16="http://schemas.microsoft.com/office/drawing/2014/main" id="{3C77F205-5F3A-4014-A0DD-8003175B7A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75" name="Text Box 7">
          <a:extLst>
            <a:ext uri="{FF2B5EF4-FFF2-40B4-BE49-F238E27FC236}">
              <a16:creationId xmlns:a16="http://schemas.microsoft.com/office/drawing/2014/main" id="{45EDEB22-8593-4498-9F46-7184B54AE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76" name="Text Box 7">
          <a:extLst>
            <a:ext uri="{FF2B5EF4-FFF2-40B4-BE49-F238E27FC236}">
              <a16:creationId xmlns:a16="http://schemas.microsoft.com/office/drawing/2014/main" id="{720A3770-8888-4FCD-8CCC-55CFE40817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77" name="Text Box 7">
          <a:extLst>
            <a:ext uri="{FF2B5EF4-FFF2-40B4-BE49-F238E27FC236}">
              <a16:creationId xmlns:a16="http://schemas.microsoft.com/office/drawing/2014/main" id="{D1C5F88B-3033-4C45-8811-E98D46FF0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78" name="Text Box 7">
          <a:extLst>
            <a:ext uri="{FF2B5EF4-FFF2-40B4-BE49-F238E27FC236}">
              <a16:creationId xmlns:a16="http://schemas.microsoft.com/office/drawing/2014/main" id="{EACB99DA-4E5C-466F-B3B3-E5AA20F7B6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79" name="Text Box 7">
          <a:extLst>
            <a:ext uri="{FF2B5EF4-FFF2-40B4-BE49-F238E27FC236}">
              <a16:creationId xmlns:a16="http://schemas.microsoft.com/office/drawing/2014/main" id="{29F6D11B-10C2-4498-B26B-75D11CD1D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80" name="Text Box 7">
          <a:extLst>
            <a:ext uri="{FF2B5EF4-FFF2-40B4-BE49-F238E27FC236}">
              <a16:creationId xmlns:a16="http://schemas.microsoft.com/office/drawing/2014/main" id="{BEB88E37-1F31-4DA3-8902-94F42891C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81" name="Text Box 7">
          <a:extLst>
            <a:ext uri="{FF2B5EF4-FFF2-40B4-BE49-F238E27FC236}">
              <a16:creationId xmlns:a16="http://schemas.microsoft.com/office/drawing/2014/main" id="{1E7E2FC3-B63F-4523-8B4F-2261DA870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82" name="Text Box 7">
          <a:extLst>
            <a:ext uri="{FF2B5EF4-FFF2-40B4-BE49-F238E27FC236}">
              <a16:creationId xmlns:a16="http://schemas.microsoft.com/office/drawing/2014/main" id="{5A29F256-A521-48C1-B189-BAB6B452AB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83" name="Text Box 7">
          <a:extLst>
            <a:ext uri="{FF2B5EF4-FFF2-40B4-BE49-F238E27FC236}">
              <a16:creationId xmlns:a16="http://schemas.microsoft.com/office/drawing/2014/main" id="{2C4B1B65-F2CE-4933-9805-48269C273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84" name="Text Box 7">
          <a:extLst>
            <a:ext uri="{FF2B5EF4-FFF2-40B4-BE49-F238E27FC236}">
              <a16:creationId xmlns:a16="http://schemas.microsoft.com/office/drawing/2014/main" id="{F6959D59-9126-46C9-8315-EEF51C8A1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85" name="Text Box 7">
          <a:extLst>
            <a:ext uri="{FF2B5EF4-FFF2-40B4-BE49-F238E27FC236}">
              <a16:creationId xmlns:a16="http://schemas.microsoft.com/office/drawing/2014/main" id="{9BF03F3B-77BE-46C3-84E6-277007CF7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86" name="Text Box 7">
          <a:extLst>
            <a:ext uri="{FF2B5EF4-FFF2-40B4-BE49-F238E27FC236}">
              <a16:creationId xmlns:a16="http://schemas.microsoft.com/office/drawing/2014/main" id="{64F69DC0-644D-48A2-9E2C-2FDF7EBF60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87" name="Text Box 7">
          <a:extLst>
            <a:ext uri="{FF2B5EF4-FFF2-40B4-BE49-F238E27FC236}">
              <a16:creationId xmlns:a16="http://schemas.microsoft.com/office/drawing/2014/main" id="{3C50AF41-24A3-4E60-8A85-3B02DEA47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88" name="Text Box 7">
          <a:extLst>
            <a:ext uri="{FF2B5EF4-FFF2-40B4-BE49-F238E27FC236}">
              <a16:creationId xmlns:a16="http://schemas.microsoft.com/office/drawing/2014/main" id="{C6B7EAE4-2A9B-46E4-B9A5-36FB74115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89" name="Text Box 7">
          <a:extLst>
            <a:ext uri="{FF2B5EF4-FFF2-40B4-BE49-F238E27FC236}">
              <a16:creationId xmlns:a16="http://schemas.microsoft.com/office/drawing/2014/main" id="{5C5F6DFC-5D03-466B-B53E-D72DE00C9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90" name="Text Box 7">
          <a:extLst>
            <a:ext uri="{FF2B5EF4-FFF2-40B4-BE49-F238E27FC236}">
              <a16:creationId xmlns:a16="http://schemas.microsoft.com/office/drawing/2014/main" id="{24C4709C-7829-4560-A056-7A1576464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91" name="Text Box 7">
          <a:extLst>
            <a:ext uri="{FF2B5EF4-FFF2-40B4-BE49-F238E27FC236}">
              <a16:creationId xmlns:a16="http://schemas.microsoft.com/office/drawing/2014/main" id="{521115C7-BBBE-408C-B8B2-C45019CC9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92" name="Text Box 7">
          <a:extLst>
            <a:ext uri="{FF2B5EF4-FFF2-40B4-BE49-F238E27FC236}">
              <a16:creationId xmlns:a16="http://schemas.microsoft.com/office/drawing/2014/main" id="{CFADD15D-7368-4D94-9923-7D59C70475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93" name="Text Box 7">
          <a:extLst>
            <a:ext uri="{FF2B5EF4-FFF2-40B4-BE49-F238E27FC236}">
              <a16:creationId xmlns:a16="http://schemas.microsoft.com/office/drawing/2014/main" id="{66D4E0D1-B25D-4E73-BF6C-53CD8AFEFE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94" name="Text Box 7">
          <a:extLst>
            <a:ext uri="{FF2B5EF4-FFF2-40B4-BE49-F238E27FC236}">
              <a16:creationId xmlns:a16="http://schemas.microsoft.com/office/drawing/2014/main" id="{3E5063A1-7EBC-4A9C-B0E1-DC85129BC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95" name="Text Box 7">
          <a:extLst>
            <a:ext uri="{FF2B5EF4-FFF2-40B4-BE49-F238E27FC236}">
              <a16:creationId xmlns:a16="http://schemas.microsoft.com/office/drawing/2014/main" id="{8EF0F0B9-C63B-4CF1-9C1D-888972F03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96" name="Text Box 7">
          <a:extLst>
            <a:ext uri="{FF2B5EF4-FFF2-40B4-BE49-F238E27FC236}">
              <a16:creationId xmlns:a16="http://schemas.microsoft.com/office/drawing/2014/main" id="{FB092A71-8B15-4F0B-A995-B207F3BA9D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97" name="Text Box 7">
          <a:extLst>
            <a:ext uri="{FF2B5EF4-FFF2-40B4-BE49-F238E27FC236}">
              <a16:creationId xmlns:a16="http://schemas.microsoft.com/office/drawing/2014/main" id="{F92A3570-9DB1-4B82-826A-AEBC54C05B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98" name="Text Box 7">
          <a:extLst>
            <a:ext uri="{FF2B5EF4-FFF2-40B4-BE49-F238E27FC236}">
              <a16:creationId xmlns:a16="http://schemas.microsoft.com/office/drawing/2014/main" id="{BC41500E-69FF-4C29-B464-F27D045820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599" name="Text Box 7">
          <a:extLst>
            <a:ext uri="{FF2B5EF4-FFF2-40B4-BE49-F238E27FC236}">
              <a16:creationId xmlns:a16="http://schemas.microsoft.com/office/drawing/2014/main" id="{88E5FA18-FD44-4C4E-8537-864C1460C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00" name="Text Box 7">
          <a:extLst>
            <a:ext uri="{FF2B5EF4-FFF2-40B4-BE49-F238E27FC236}">
              <a16:creationId xmlns:a16="http://schemas.microsoft.com/office/drawing/2014/main" id="{A5A6CF0A-A146-4EC7-8884-266EA260D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01" name="Text Box 7">
          <a:extLst>
            <a:ext uri="{FF2B5EF4-FFF2-40B4-BE49-F238E27FC236}">
              <a16:creationId xmlns:a16="http://schemas.microsoft.com/office/drawing/2014/main" id="{AA725F3C-45C2-4BE4-9C69-88FA2A0178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02" name="Text Box 7">
          <a:extLst>
            <a:ext uri="{FF2B5EF4-FFF2-40B4-BE49-F238E27FC236}">
              <a16:creationId xmlns:a16="http://schemas.microsoft.com/office/drawing/2014/main" id="{56ABA9C0-0857-49CD-BF54-1F59CB9C6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03" name="Text Box 7">
          <a:extLst>
            <a:ext uri="{FF2B5EF4-FFF2-40B4-BE49-F238E27FC236}">
              <a16:creationId xmlns:a16="http://schemas.microsoft.com/office/drawing/2014/main" id="{A8262AD3-B11A-40D8-AF6C-D67668A39C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04" name="Text Box 7">
          <a:extLst>
            <a:ext uri="{FF2B5EF4-FFF2-40B4-BE49-F238E27FC236}">
              <a16:creationId xmlns:a16="http://schemas.microsoft.com/office/drawing/2014/main" id="{E15F6DF4-ADD1-4CAB-9545-7652424055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05" name="Text Box 7">
          <a:extLst>
            <a:ext uri="{FF2B5EF4-FFF2-40B4-BE49-F238E27FC236}">
              <a16:creationId xmlns:a16="http://schemas.microsoft.com/office/drawing/2014/main" id="{82D4AAF1-171B-420B-BC37-FA94F981A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06" name="Text Box 7">
          <a:extLst>
            <a:ext uri="{FF2B5EF4-FFF2-40B4-BE49-F238E27FC236}">
              <a16:creationId xmlns:a16="http://schemas.microsoft.com/office/drawing/2014/main" id="{80BC13E3-72F5-43DD-BE92-C98E0DC9C4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07" name="Text Box 7">
          <a:extLst>
            <a:ext uri="{FF2B5EF4-FFF2-40B4-BE49-F238E27FC236}">
              <a16:creationId xmlns:a16="http://schemas.microsoft.com/office/drawing/2014/main" id="{6F287492-E1FC-4400-8ABF-FB7EBAD0A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08" name="Text Box 7">
          <a:extLst>
            <a:ext uri="{FF2B5EF4-FFF2-40B4-BE49-F238E27FC236}">
              <a16:creationId xmlns:a16="http://schemas.microsoft.com/office/drawing/2014/main" id="{F99C8658-228A-43F7-AB25-3C67D8D80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09" name="Text Box 7">
          <a:extLst>
            <a:ext uri="{FF2B5EF4-FFF2-40B4-BE49-F238E27FC236}">
              <a16:creationId xmlns:a16="http://schemas.microsoft.com/office/drawing/2014/main" id="{B40E34B7-A2FB-4C10-B668-8D79FB3715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10" name="Text Box 7">
          <a:extLst>
            <a:ext uri="{FF2B5EF4-FFF2-40B4-BE49-F238E27FC236}">
              <a16:creationId xmlns:a16="http://schemas.microsoft.com/office/drawing/2014/main" id="{FC318301-57A2-4F9B-8F14-2BFEDF123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11" name="Text Box 7">
          <a:extLst>
            <a:ext uri="{FF2B5EF4-FFF2-40B4-BE49-F238E27FC236}">
              <a16:creationId xmlns:a16="http://schemas.microsoft.com/office/drawing/2014/main" id="{8CF8B2A1-56D5-4102-B038-04693FF7D0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12" name="Text Box 7">
          <a:extLst>
            <a:ext uri="{FF2B5EF4-FFF2-40B4-BE49-F238E27FC236}">
              <a16:creationId xmlns:a16="http://schemas.microsoft.com/office/drawing/2014/main" id="{DCE9B444-EAA1-4EF2-920C-0BD51B7F0C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13" name="Text Box 7">
          <a:extLst>
            <a:ext uri="{FF2B5EF4-FFF2-40B4-BE49-F238E27FC236}">
              <a16:creationId xmlns:a16="http://schemas.microsoft.com/office/drawing/2014/main" id="{D48A5D2B-E0AF-4873-A3E3-C0CA6E81F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14" name="Text Box 7">
          <a:extLst>
            <a:ext uri="{FF2B5EF4-FFF2-40B4-BE49-F238E27FC236}">
              <a16:creationId xmlns:a16="http://schemas.microsoft.com/office/drawing/2014/main" id="{9762DAAD-F8F5-4E69-8E87-59733DBE9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15" name="Text Box 7">
          <a:extLst>
            <a:ext uri="{FF2B5EF4-FFF2-40B4-BE49-F238E27FC236}">
              <a16:creationId xmlns:a16="http://schemas.microsoft.com/office/drawing/2014/main" id="{79426606-5EFB-44CA-BEC6-88FCFB4CF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16" name="Text Box 7">
          <a:extLst>
            <a:ext uri="{FF2B5EF4-FFF2-40B4-BE49-F238E27FC236}">
              <a16:creationId xmlns:a16="http://schemas.microsoft.com/office/drawing/2014/main" id="{7519A71A-94BE-4594-B634-7D73FD059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17" name="Text Box 7">
          <a:extLst>
            <a:ext uri="{FF2B5EF4-FFF2-40B4-BE49-F238E27FC236}">
              <a16:creationId xmlns:a16="http://schemas.microsoft.com/office/drawing/2014/main" id="{C607D738-EAA5-483B-90EF-F649207FBB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18" name="Text Box 7">
          <a:extLst>
            <a:ext uri="{FF2B5EF4-FFF2-40B4-BE49-F238E27FC236}">
              <a16:creationId xmlns:a16="http://schemas.microsoft.com/office/drawing/2014/main" id="{18714259-AB62-4A1D-AB43-48B210DCA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19" name="Text Box 7">
          <a:extLst>
            <a:ext uri="{FF2B5EF4-FFF2-40B4-BE49-F238E27FC236}">
              <a16:creationId xmlns:a16="http://schemas.microsoft.com/office/drawing/2014/main" id="{3AC37C28-32EA-42C8-9408-61024C6B8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20" name="Text Box 7">
          <a:extLst>
            <a:ext uri="{FF2B5EF4-FFF2-40B4-BE49-F238E27FC236}">
              <a16:creationId xmlns:a16="http://schemas.microsoft.com/office/drawing/2014/main" id="{4442F5B7-207C-4037-8FEF-13C86D8CD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21" name="Text Box 7">
          <a:extLst>
            <a:ext uri="{FF2B5EF4-FFF2-40B4-BE49-F238E27FC236}">
              <a16:creationId xmlns:a16="http://schemas.microsoft.com/office/drawing/2014/main" id="{23729A7C-0D6F-4B89-B3AC-4DDF13A6E0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22" name="Text Box 7">
          <a:extLst>
            <a:ext uri="{FF2B5EF4-FFF2-40B4-BE49-F238E27FC236}">
              <a16:creationId xmlns:a16="http://schemas.microsoft.com/office/drawing/2014/main" id="{929EFC55-0390-4993-B2A5-C9B3E21CD9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23" name="Text Box 7">
          <a:extLst>
            <a:ext uri="{FF2B5EF4-FFF2-40B4-BE49-F238E27FC236}">
              <a16:creationId xmlns:a16="http://schemas.microsoft.com/office/drawing/2014/main" id="{BDE9C120-C3F3-4FEB-B5C6-EE3EC4466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24" name="Text Box 7">
          <a:extLst>
            <a:ext uri="{FF2B5EF4-FFF2-40B4-BE49-F238E27FC236}">
              <a16:creationId xmlns:a16="http://schemas.microsoft.com/office/drawing/2014/main" id="{3159367A-0192-4A9A-9207-D03995B06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25" name="Text Box 7">
          <a:extLst>
            <a:ext uri="{FF2B5EF4-FFF2-40B4-BE49-F238E27FC236}">
              <a16:creationId xmlns:a16="http://schemas.microsoft.com/office/drawing/2014/main" id="{DB929C65-B669-4597-8E2A-8E1B3B664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26" name="Text Box 7">
          <a:extLst>
            <a:ext uri="{FF2B5EF4-FFF2-40B4-BE49-F238E27FC236}">
              <a16:creationId xmlns:a16="http://schemas.microsoft.com/office/drawing/2014/main" id="{439A2E6F-C0CD-4CC8-8D35-6B3A87F65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27" name="Text Box 7">
          <a:extLst>
            <a:ext uri="{FF2B5EF4-FFF2-40B4-BE49-F238E27FC236}">
              <a16:creationId xmlns:a16="http://schemas.microsoft.com/office/drawing/2014/main" id="{5F698DC3-AC51-45E8-81AF-AED2AE45B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28" name="Text Box 7">
          <a:extLst>
            <a:ext uri="{FF2B5EF4-FFF2-40B4-BE49-F238E27FC236}">
              <a16:creationId xmlns:a16="http://schemas.microsoft.com/office/drawing/2014/main" id="{870EACFD-B32B-4E78-BF27-E72BBEABD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29" name="Text Box 7">
          <a:extLst>
            <a:ext uri="{FF2B5EF4-FFF2-40B4-BE49-F238E27FC236}">
              <a16:creationId xmlns:a16="http://schemas.microsoft.com/office/drawing/2014/main" id="{F067D944-9AA5-4B7F-86DF-EF5DE560B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30" name="Text Box 7">
          <a:extLst>
            <a:ext uri="{FF2B5EF4-FFF2-40B4-BE49-F238E27FC236}">
              <a16:creationId xmlns:a16="http://schemas.microsoft.com/office/drawing/2014/main" id="{B80884B6-23A7-485C-9794-CA66BCF315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31" name="Text Box 7">
          <a:extLst>
            <a:ext uri="{FF2B5EF4-FFF2-40B4-BE49-F238E27FC236}">
              <a16:creationId xmlns:a16="http://schemas.microsoft.com/office/drawing/2014/main" id="{53D7EFD7-F7E5-4B4C-8894-483D361AD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32" name="Text Box 7">
          <a:extLst>
            <a:ext uri="{FF2B5EF4-FFF2-40B4-BE49-F238E27FC236}">
              <a16:creationId xmlns:a16="http://schemas.microsoft.com/office/drawing/2014/main" id="{E514CBCE-3C98-4466-903B-C83773DC0A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33" name="Text Box 7">
          <a:extLst>
            <a:ext uri="{FF2B5EF4-FFF2-40B4-BE49-F238E27FC236}">
              <a16:creationId xmlns:a16="http://schemas.microsoft.com/office/drawing/2014/main" id="{A9EF80E1-3B25-49BA-92FB-BCC023E000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34" name="Text Box 7">
          <a:extLst>
            <a:ext uri="{FF2B5EF4-FFF2-40B4-BE49-F238E27FC236}">
              <a16:creationId xmlns:a16="http://schemas.microsoft.com/office/drawing/2014/main" id="{3E23C874-D894-40B9-934C-A97EB282AC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35" name="Text Box 7">
          <a:extLst>
            <a:ext uri="{FF2B5EF4-FFF2-40B4-BE49-F238E27FC236}">
              <a16:creationId xmlns:a16="http://schemas.microsoft.com/office/drawing/2014/main" id="{9C75CEA9-6CD6-487E-B071-661D5628EF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36" name="Text Box 7">
          <a:extLst>
            <a:ext uri="{FF2B5EF4-FFF2-40B4-BE49-F238E27FC236}">
              <a16:creationId xmlns:a16="http://schemas.microsoft.com/office/drawing/2014/main" id="{3DF116CA-42BD-49C6-9896-7F40770BA4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37" name="Text Box 7">
          <a:extLst>
            <a:ext uri="{FF2B5EF4-FFF2-40B4-BE49-F238E27FC236}">
              <a16:creationId xmlns:a16="http://schemas.microsoft.com/office/drawing/2014/main" id="{638EED46-7A7A-4EF8-921B-7AE139F85D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38" name="Text Box 7">
          <a:extLst>
            <a:ext uri="{FF2B5EF4-FFF2-40B4-BE49-F238E27FC236}">
              <a16:creationId xmlns:a16="http://schemas.microsoft.com/office/drawing/2014/main" id="{D0A7891F-CD73-4600-BA9A-E678E333B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39" name="Text Box 7">
          <a:extLst>
            <a:ext uri="{FF2B5EF4-FFF2-40B4-BE49-F238E27FC236}">
              <a16:creationId xmlns:a16="http://schemas.microsoft.com/office/drawing/2014/main" id="{844523D5-EB57-4F7C-A8D0-ABDF801FF9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40" name="Text Box 7">
          <a:extLst>
            <a:ext uri="{FF2B5EF4-FFF2-40B4-BE49-F238E27FC236}">
              <a16:creationId xmlns:a16="http://schemas.microsoft.com/office/drawing/2014/main" id="{ED198AB2-AE97-42DC-9B60-F59C2D58B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41" name="Text Box 7">
          <a:extLst>
            <a:ext uri="{FF2B5EF4-FFF2-40B4-BE49-F238E27FC236}">
              <a16:creationId xmlns:a16="http://schemas.microsoft.com/office/drawing/2014/main" id="{B1495181-6351-4C08-A129-BF6D22EEFA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42" name="Text Box 7">
          <a:extLst>
            <a:ext uri="{FF2B5EF4-FFF2-40B4-BE49-F238E27FC236}">
              <a16:creationId xmlns:a16="http://schemas.microsoft.com/office/drawing/2014/main" id="{E5AA684E-D9BC-45C7-8489-F0B6939A6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43" name="Text Box 7">
          <a:extLst>
            <a:ext uri="{FF2B5EF4-FFF2-40B4-BE49-F238E27FC236}">
              <a16:creationId xmlns:a16="http://schemas.microsoft.com/office/drawing/2014/main" id="{661A8B5D-66BA-45C3-849F-9EDDE5C8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44" name="Text Box 7">
          <a:extLst>
            <a:ext uri="{FF2B5EF4-FFF2-40B4-BE49-F238E27FC236}">
              <a16:creationId xmlns:a16="http://schemas.microsoft.com/office/drawing/2014/main" id="{2D67521C-9A82-418D-B9B2-B438FD3D4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45" name="Text Box 7">
          <a:extLst>
            <a:ext uri="{FF2B5EF4-FFF2-40B4-BE49-F238E27FC236}">
              <a16:creationId xmlns:a16="http://schemas.microsoft.com/office/drawing/2014/main" id="{41A5105B-5E9B-4087-94B0-B8551F253A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46" name="Text Box 7">
          <a:extLst>
            <a:ext uri="{FF2B5EF4-FFF2-40B4-BE49-F238E27FC236}">
              <a16:creationId xmlns:a16="http://schemas.microsoft.com/office/drawing/2014/main" id="{63DF9EE1-5BA6-450C-9D7C-FDC302AFB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47" name="Text Box 7">
          <a:extLst>
            <a:ext uri="{FF2B5EF4-FFF2-40B4-BE49-F238E27FC236}">
              <a16:creationId xmlns:a16="http://schemas.microsoft.com/office/drawing/2014/main" id="{F46E6D60-9CDA-4CFC-9F47-036D2A7515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48" name="Text Box 7">
          <a:extLst>
            <a:ext uri="{FF2B5EF4-FFF2-40B4-BE49-F238E27FC236}">
              <a16:creationId xmlns:a16="http://schemas.microsoft.com/office/drawing/2014/main" id="{632881C5-9980-46A3-9D33-3C2676652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49" name="Text Box 7">
          <a:extLst>
            <a:ext uri="{FF2B5EF4-FFF2-40B4-BE49-F238E27FC236}">
              <a16:creationId xmlns:a16="http://schemas.microsoft.com/office/drawing/2014/main" id="{F5C2CAD9-5863-4712-A81F-43D7A0A87E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50" name="Text Box 7">
          <a:extLst>
            <a:ext uri="{FF2B5EF4-FFF2-40B4-BE49-F238E27FC236}">
              <a16:creationId xmlns:a16="http://schemas.microsoft.com/office/drawing/2014/main" id="{6581FC89-32C2-4F22-88BB-4B4681C7D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51" name="Text Box 7">
          <a:extLst>
            <a:ext uri="{FF2B5EF4-FFF2-40B4-BE49-F238E27FC236}">
              <a16:creationId xmlns:a16="http://schemas.microsoft.com/office/drawing/2014/main" id="{9D06791E-737B-4551-BB60-149953469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52" name="Text Box 7">
          <a:extLst>
            <a:ext uri="{FF2B5EF4-FFF2-40B4-BE49-F238E27FC236}">
              <a16:creationId xmlns:a16="http://schemas.microsoft.com/office/drawing/2014/main" id="{3F126AD2-831E-459D-B7CB-418D181E02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53" name="Text Box 7">
          <a:extLst>
            <a:ext uri="{FF2B5EF4-FFF2-40B4-BE49-F238E27FC236}">
              <a16:creationId xmlns:a16="http://schemas.microsoft.com/office/drawing/2014/main" id="{901D3E15-5BD4-4789-8F6B-103D1B5EC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54" name="Text Box 7">
          <a:extLst>
            <a:ext uri="{FF2B5EF4-FFF2-40B4-BE49-F238E27FC236}">
              <a16:creationId xmlns:a16="http://schemas.microsoft.com/office/drawing/2014/main" id="{8188D00C-E5A3-43E4-AA45-BC21950C99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55" name="Text Box 7">
          <a:extLst>
            <a:ext uri="{FF2B5EF4-FFF2-40B4-BE49-F238E27FC236}">
              <a16:creationId xmlns:a16="http://schemas.microsoft.com/office/drawing/2014/main" id="{05C5ED73-2975-4D6C-B6A0-CB87F7913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56" name="Text Box 7">
          <a:extLst>
            <a:ext uri="{FF2B5EF4-FFF2-40B4-BE49-F238E27FC236}">
              <a16:creationId xmlns:a16="http://schemas.microsoft.com/office/drawing/2014/main" id="{82CD9ECF-0532-4693-A4EC-2867D8A1D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57" name="Text Box 7">
          <a:extLst>
            <a:ext uri="{FF2B5EF4-FFF2-40B4-BE49-F238E27FC236}">
              <a16:creationId xmlns:a16="http://schemas.microsoft.com/office/drawing/2014/main" id="{6F1EF913-3E1D-4DE7-B404-A2E8B260BB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58" name="Text Box 7">
          <a:extLst>
            <a:ext uri="{FF2B5EF4-FFF2-40B4-BE49-F238E27FC236}">
              <a16:creationId xmlns:a16="http://schemas.microsoft.com/office/drawing/2014/main" id="{5E0B86F0-612C-4731-A59E-2FDB2DDED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59" name="Text Box 7">
          <a:extLst>
            <a:ext uri="{FF2B5EF4-FFF2-40B4-BE49-F238E27FC236}">
              <a16:creationId xmlns:a16="http://schemas.microsoft.com/office/drawing/2014/main" id="{526A96F7-C357-4A76-97AC-0B34C45731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60" name="Text Box 7">
          <a:extLst>
            <a:ext uri="{FF2B5EF4-FFF2-40B4-BE49-F238E27FC236}">
              <a16:creationId xmlns:a16="http://schemas.microsoft.com/office/drawing/2014/main" id="{820CCAC1-1820-4BEB-AA51-5FB4A319E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61" name="Text Box 7">
          <a:extLst>
            <a:ext uri="{FF2B5EF4-FFF2-40B4-BE49-F238E27FC236}">
              <a16:creationId xmlns:a16="http://schemas.microsoft.com/office/drawing/2014/main" id="{E20A6AF2-9017-4167-BEF8-47BE665C31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62" name="Text Box 7">
          <a:extLst>
            <a:ext uri="{FF2B5EF4-FFF2-40B4-BE49-F238E27FC236}">
              <a16:creationId xmlns:a16="http://schemas.microsoft.com/office/drawing/2014/main" id="{C6928770-105F-479E-AB66-77470AF78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63" name="Text Box 7">
          <a:extLst>
            <a:ext uri="{FF2B5EF4-FFF2-40B4-BE49-F238E27FC236}">
              <a16:creationId xmlns:a16="http://schemas.microsoft.com/office/drawing/2014/main" id="{F59AF607-2318-41BE-AC9F-4CC7D68A2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64" name="Text Box 7">
          <a:extLst>
            <a:ext uri="{FF2B5EF4-FFF2-40B4-BE49-F238E27FC236}">
              <a16:creationId xmlns:a16="http://schemas.microsoft.com/office/drawing/2014/main" id="{0E764D6C-2E93-4CD6-A6DC-FC14CF43D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65" name="Text Box 7">
          <a:extLst>
            <a:ext uri="{FF2B5EF4-FFF2-40B4-BE49-F238E27FC236}">
              <a16:creationId xmlns:a16="http://schemas.microsoft.com/office/drawing/2014/main" id="{9D64EEE6-8F1B-47A1-86BE-2DA36C2E6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66" name="Text Box 7">
          <a:extLst>
            <a:ext uri="{FF2B5EF4-FFF2-40B4-BE49-F238E27FC236}">
              <a16:creationId xmlns:a16="http://schemas.microsoft.com/office/drawing/2014/main" id="{F84589D4-0BAD-4AF6-BADB-047B575F13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67" name="Text Box 7">
          <a:extLst>
            <a:ext uri="{FF2B5EF4-FFF2-40B4-BE49-F238E27FC236}">
              <a16:creationId xmlns:a16="http://schemas.microsoft.com/office/drawing/2014/main" id="{9C3AADF1-E481-476F-B296-AC2C8FAFD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68" name="Text Box 7">
          <a:extLst>
            <a:ext uri="{FF2B5EF4-FFF2-40B4-BE49-F238E27FC236}">
              <a16:creationId xmlns:a16="http://schemas.microsoft.com/office/drawing/2014/main" id="{32428FC9-3C6F-40C8-AEDD-5BA37B496A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69" name="Text Box 7">
          <a:extLst>
            <a:ext uri="{FF2B5EF4-FFF2-40B4-BE49-F238E27FC236}">
              <a16:creationId xmlns:a16="http://schemas.microsoft.com/office/drawing/2014/main" id="{99429F5D-B4EE-40C4-A262-0550E7510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70" name="Text Box 7">
          <a:extLst>
            <a:ext uri="{FF2B5EF4-FFF2-40B4-BE49-F238E27FC236}">
              <a16:creationId xmlns:a16="http://schemas.microsoft.com/office/drawing/2014/main" id="{10234862-5323-4B72-8CE6-5947E5BDA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71" name="Text Box 7">
          <a:extLst>
            <a:ext uri="{FF2B5EF4-FFF2-40B4-BE49-F238E27FC236}">
              <a16:creationId xmlns:a16="http://schemas.microsoft.com/office/drawing/2014/main" id="{EFB2CFB0-9691-4DAF-8DE4-D3CBC64BC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72" name="Text Box 7">
          <a:extLst>
            <a:ext uri="{FF2B5EF4-FFF2-40B4-BE49-F238E27FC236}">
              <a16:creationId xmlns:a16="http://schemas.microsoft.com/office/drawing/2014/main" id="{42F0CAB6-0BF5-424E-9094-B2A7C0960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73" name="Text Box 7">
          <a:extLst>
            <a:ext uri="{FF2B5EF4-FFF2-40B4-BE49-F238E27FC236}">
              <a16:creationId xmlns:a16="http://schemas.microsoft.com/office/drawing/2014/main" id="{0A57CBBA-820E-40D1-A7E2-A0268128CC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74" name="Text Box 7">
          <a:extLst>
            <a:ext uri="{FF2B5EF4-FFF2-40B4-BE49-F238E27FC236}">
              <a16:creationId xmlns:a16="http://schemas.microsoft.com/office/drawing/2014/main" id="{D2894793-82D1-4BA4-BE14-84FA970B8D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75" name="Text Box 7">
          <a:extLst>
            <a:ext uri="{FF2B5EF4-FFF2-40B4-BE49-F238E27FC236}">
              <a16:creationId xmlns:a16="http://schemas.microsoft.com/office/drawing/2014/main" id="{14B66753-F01E-48C0-86C6-6902DD3DF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76" name="Text Box 7">
          <a:extLst>
            <a:ext uri="{FF2B5EF4-FFF2-40B4-BE49-F238E27FC236}">
              <a16:creationId xmlns:a16="http://schemas.microsoft.com/office/drawing/2014/main" id="{73685661-E83A-48CD-9E55-C54FB10E85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77" name="Text Box 7">
          <a:extLst>
            <a:ext uri="{FF2B5EF4-FFF2-40B4-BE49-F238E27FC236}">
              <a16:creationId xmlns:a16="http://schemas.microsoft.com/office/drawing/2014/main" id="{7C826B19-174E-4256-8454-6ED0C2F7E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78" name="Text Box 7">
          <a:extLst>
            <a:ext uri="{FF2B5EF4-FFF2-40B4-BE49-F238E27FC236}">
              <a16:creationId xmlns:a16="http://schemas.microsoft.com/office/drawing/2014/main" id="{3EB1771E-CC98-4270-B470-297FCB5140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79" name="Text Box 7">
          <a:extLst>
            <a:ext uri="{FF2B5EF4-FFF2-40B4-BE49-F238E27FC236}">
              <a16:creationId xmlns:a16="http://schemas.microsoft.com/office/drawing/2014/main" id="{A453E7EE-5802-4DAD-94C7-CEB4E2A9D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80" name="Text Box 7">
          <a:extLst>
            <a:ext uri="{FF2B5EF4-FFF2-40B4-BE49-F238E27FC236}">
              <a16:creationId xmlns:a16="http://schemas.microsoft.com/office/drawing/2014/main" id="{BD71CA72-E38B-4687-BEAE-73342C12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81" name="Text Box 7">
          <a:extLst>
            <a:ext uri="{FF2B5EF4-FFF2-40B4-BE49-F238E27FC236}">
              <a16:creationId xmlns:a16="http://schemas.microsoft.com/office/drawing/2014/main" id="{F4000554-54C5-4448-A194-7931BBCEE7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82" name="Text Box 7">
          <a:extLst>
            <a:ext uri="{FF2B5EF4-FFF2-40B4-BE49-F238E27FC236}">
              <a16:creationId xmlns:a16="http://schemas.microsoft.com/office/drawing/2014/main" id="{2C22E82C-0FCD-4263-87D8-776D55D97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83" name="Text Box 7">
          <a:extLst>
            <a:ext uri="{FF2B5EF4-FFF2-40B4-BE49-F238E27FC236}">
              <a16:creationId xmlns:a16="http://schemas.microsoft.com/office/drawing/2014/main" id="{3A4887A7-A85D-4685-B7A7-2A22640EB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84" name="Text Box 7">
          <a:extLst>
            <a:ext uri="{FF2B5EF4-FFF2-40B4-BE49-F238E27FC236}">
              <a16:creationId xmlns:a16="http://schemas.microsoft.com/office/drawing/2014/main" id="{4F53C9A4-B92A-49C9-BD9F-00FA038BA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85" name="Text Box 7">
          <a:extLst>
            <a:ext uri="{FF2B5EF4-FFF2-40B4-BE49-F238E27FC236}">
              <a16:creationId xmlns:a16="http://schemas.microsoft.com/office/drawing/2014/main" id="{E6BDE9B4-D4BA-448C-ABF6-BA4A0FDAFD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86" name="Text Box 7">
          <a:extLst>
            <a:ext uri="{FF2B5EF4-FFF2-40B4-BE49-F238E27FC236}">
              <a16:creationId xmlns:a16="http://schemas.microsoft.com/office/drawing/2014/main" id="{14DE3277-13A6-49D9-8A8A-30A5BF87A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87" name="Text Box 7">
          <a:extLst>
            <a:ext uri="{FF2B5EF4-FFF2-40B4-BE49-F238E27FC236}">
              <a16:creationId xmlns:a16="http://schemas.microsoft.com/office/drawing/2014/main" id="{59446E8D-BDD1-4910-924A-C6AB2DDA0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88" name="Text Box 7">
          <a:extLst>
            <a:ext uri="{FF2B5EF4-FFF2-40B4-BE49-F238E27FC236}">
              <a16:creationId xmlns:a16="http://schemas.microsoft.com/office/drawing/2014/main" id="{23DB4F80-0231-46E4-A1B9-26A4D8983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89" name="Text Box 7">
          <a:extLst>
            <a:ext uri="{FF2B5EF4-FFF2-40B4-BE49-F238E27FC236}">
              <a16:creationId xmlns:a16="http://schemas.microsoft.com/office/drawing/2014/main" id="{1A32F7C0-28FD-46F4-967F-9BBF18BAFE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90" name="Text Box 7">
          <a:extLst>
            <a:ext uri="{FF2B5EF4-FFF2-40B4-BE49-F238E27FC236}">
              <a16:creationId xmlns:a16="http://schemas.microsoft.com/office/drawing/2014/main" id="{63743A95-C0D7-4BD2-BF29-3AD4AE8314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91" name="Text Box 7">
          <a:extLst>
            <a:ext uri="{FF2B5EF4-FFF2-40B4-BE49-F238E27FC236}">
              <a16:creationId xmlns:a16="http://schemas.microsoft.com/office/drawing/2014/main" id="{EEA9F1EF-49C7-4149-B3DC-B0240CB6B7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92" name="Text Box 7">
          <a:extLst>
            <a:ext uri="{FF2B5EF4-FFF2-40B4-BE49-F238E27FC236}">
              <a16:creationId xmlns:a16="http://schemas.microsoft.com/office/drawing/2014/main" id="{99757D7E-CE74-4C40-B129-7883E7C0F4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93" name="Text Box 7">
          <a:extLst>
            <a:ext uri="{FF2B5EF4-FFF2-40B4-BE49-F238E27FC236}">
              <a16:creationId xmlns:a16="http://schemas.microsoft.com/office/drawing/2014/main" id="{04E0264C-1309-4DA9-880D-3F9CA6877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94" name="Text Box 7">
          <a:extLst>
            <a:ext uri="{FF2B5EF4-FFF2-40B4-BE49-F238E27FC236}">
              <a16:creationId xmlns:a16="http://schemas.microsoft.com/office/drawing/2014/main" id="{F6143705-3B74-4511-B3C7-1E04031CEE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95" name="Text Box 7">
          <a:extLst>
            <a:ext uri="{FF2B5EF4-FFF2-40B4-BE49-F238E27FC236}">
              <a16:creationId xmlns:a16="http://schemas.microsoft.com/office/drawing/2014/main" id="{44B5CE37-0E49-4595-91D4-E70E1CCF3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96" name="Text Box 7">
          <a:extLst>
            <a:ext uri="{FF2B5EF4-FFF2-40B4-BE49-F238E27FC236}">
              <a16:creationId xmlns:a16="http://schemas.microsoft.com/office/drawing/2014/main" id="{697EDF9A-B2E9-4507-A910-5DD83C1F6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97" name="Text Box 7">
          <a:extLst>
            <a:ext uri="{FF2B5EF4-FFF2-40B4-BE49-F238E27FC236}">
              <a16:creationId xmlns:a16="http://schemas.microsoft.com/office/drawing/2014/main" id="{B9DAAA4F-3401-438E-91E1-032C5307C7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98" name="Text Box 7">
          <a:extLst>
            <a:ext uri="{FF2B5EF4-FFF2-40B4-BE49-F238E27FC236}">
              <a16:creationId xmlns:a16="http://schemas.microsoft.com/office/drawing/2014/main" id="{E7DDFCFB-FD0F-4488-A5A1-14467E7D8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699" name="Text Box 7">
          <a:extLst>
            <a:ext uri="{FF2B5EF4-FFF2-40B4-BE49-F238E27FC236}">
              <a16:creationId xmlns:a16="http://schemas.microsoft.com/office/drawing/2014/main" id="{F9E1E577-11C6-4EB9-90E3-0E452BBF3D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00" name="Text Box 7">
          <a:extLst>
            <a:ext uri="{FF2B5EF4-FFF2-40B4-BE49-F238E27FC236}">
              <a16:creationId xmlns:a16="http://schemas.microsoft.com/office/drawing/2014/main" id="{4AE250E8-1253-4860-93E1-82491CCC55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01" name="Text Box 7">
          <a:extLst>
            <a:ext uri="{FF2B5EF4-FFF2-40B4-BE49-F238E27FC236}">
              <a16:creationId xmlns:a16="http://schemas.microsoft.com/office/drawing/2014/main" id="{111D1C6F-1601-4830-9E33-31F90AC94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02" name="Text Box 7">
          <a:extLst>
            <a:ext uri="{FF2B5EF4-FFF2-40B4-BE49-F238E27FC236}">
              <a16:creationId xmlns:a16="http://schemas.microsoft.com/office/drawing/2014/main" id="{AB554DDF-98B1-4CF7-84BC-19151EF9BE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03" name="Text Box 7">
          <a:extLst>
            <a:ext uri="{FF2B5EF4-FFF2-40B4-BE49-F238E27FC236}">
              <a16:creationId xmlns:a16="http://schemas.microsoft.com/office/drawing/2014/main" id="{BC14466C-F30D-452E-986F-BEAE7E13A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04" name="Text Box 7">
          <a:extLst>
            <a:ext uri="{FF2B5EF4-FFF2-40B4-BE49-F238E27FC236}">
              <a16:creationId xmlns:a16="http://schemas.microsoft.com/office/drawing/2014/main" id="{1D791BC2-406F-4DD7-BC01-3B1FB5AD8E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05" name="Text Box 7">
          <a:extLst>
            <a:ext uri="{FF2B5EF4-FFF2-40B4-BE49-F238E27FC236}">
              <a16:creationId xmlns:a16="http://schemas.microsoft.com/office/drawing/2014/main" id="{D19C2457-DAF2-4339-9B6A-CE246BA21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06" name="Text Box 7">
          <a:extLst>
            <a:ext uri="{FF2B5EF4-FFF2-40B4-BE49-F238E27FC236}">
              <a16:creationId xmlns:a16="http://schemas.microsoft.com/office/drawing/2014/main" id="{7E11C4FB-54DF-49E2-B437-394640E05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07" name="Text Box 7">
          <a:extLst>
            <a:ext uri="{FF2B5EF4-FFF2-40B4-BE49-F238E27FC236}">
              <a16:creationId xmlns:a16="http://schemas.microsoft.com/office/drawing/2014/main" id="{D1226C7C-965D-478D-8813-69D9317D6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08" name="Text Box 7">
          <a:extLst>
            <a:ext uri="{FF2B5EF4-FFF2-40B4-BE49-F238E27FC236}">
              <a16:creationId xmlns:a16="http://schemas.microsoft.com/office/drawing/2014/main" id="{6BDC4AE1-5F24-4059-92C6-57D6D12F3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09" name="Text Box 7">
          <a:extLst>
            <a:ext uri="{FF2B5EF4-FFF2-40B4-BE49-F238E27FC236}">
              <a16:creationId xmlns:a16="http://schemas.microsoft.com/office/drawing/2014/main" id="{8F0E9E0D-A8CF-4BD4-A087-5620CA622E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10" name="Text Box 7">
          <a:extLst>
            <a:ext uri="{FF2B5EF4-FFF2-40B4-BE49-F238E27FC236}">
              <a16:creationId xmlns:a16="http://schemas.microsoft.com/office/drawing/2014/main" id="{122312BE-8620-4100-8368-F3F82474F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11" name="Text Box 7">
          <a:extLst>
            <a:ext uri="{FF2B5EF4-FFF2-40B4-BE49-F238E27FC236}">
              <a16:creationId xmlns:a16="http://schemas.microsoft.com/office/drawing/2014/main" id="{0A33CCA1-AD9B-4081-A9D3-656674F5A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12" name="Text Box 7">
          <a:extLst>
            <a:ext uri="{FF2B5EF4-FFF2-40B4-BE49-F238E27FC236}">
              <a16:creationId xmlns:a16="http://schemas.microsoft.com/office/drawing/2014/main" id="{0BFA10FF-DA39-40B5-8F24-BAEE71014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13" name="Text Box 7">
          <a:extLst>
            <a:ext uri="{FF2B5EF4-FFF2-40B4-BE49-F238E27FC236}">
              <a16:creationId xmlns:a16="http://schemas.microsoft.com/office/drawing/2014/main" id="{508E5B2E-7D77-4FC7-A5F6-8DECDBC44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14" name="Text Box 7">
          <a:extLst>
            <a:ext uri="{FF2B5EF4-FFF2-40B4-BE49-F238E27FC236}">
              <a16:creationId xmlns:a16="http://schemas.microsoft.com/office/drawing/2014/main" id="{BDB3FBEE-E18D-429A-AF58-38F8996E6B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15" name="Text Box 7">
          <a:extLst>
            <a:ext uri="{FF2B5EF4-FFF2-40B4-BE49-F238E27FC236}">
              <a16:creationId xmlns:a16="http://schemas.microsoft.com/office/drawing/2014/main" id="{8DA53210-6495-4D0B-9544-72F9A9FB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16" name="Text Box 7">
          <a:extLst>
            <a:ext uri="{FF2B5EF4-FFF2-40B4-BE49-F238E27FC236}">
              <a16:creationId xmlns:a16="http://schemas.microsoft.com/office/drawing/2014/main" id="{886073CE-054F-4005-9814-E9FCD882D8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17" name="Text Box 7">
          <a:extLst>
            <a:ext uri="{FF2B5EF4-FFF2-40B4-BE49-F238E27FC236}">
              <a16:creationId xmlns:a16="http://schemas.microsoft.com/office/drawing/2014/main" id="{65390213-FFDF-4BFB-B3F9-665FC440E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18" name="Text Box 7">
          <a:extLst>
            <a:ext uri="{FF2B5EF4-FFF2-40B4-BE49-F238E27FC236}">
              <a16:creationId xmlns:a16="http://schemas.microsoft.com/office/drawing/2014/main" id="{33B56820-51D4-45CB-AA4D-474668081A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19" name="Text Box 7">
          <a:extLst>
            <a:ext uri="{FF2B5EF4-FFF2-40B4-BE49-F238E27FC236}">
              <a16:creationId xmlns:a16="http://schemas.microsoft.com/office/drawing/2014/main" id="{EDA89B3B-81E4-4E59-B0CF-48516DF01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20" name="Text Box 7">
          <a:extLst>
            <a:ext uri="{FF2B5EF4-FFF2-40B4-BE49-F238E27FC236}">
              <a16:creationId xmlns:a16="http://schemas.microsoft.com/office/drawing/2014/main" id="{3BFF2162-35DE-463B-BA72-659178A39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21" name="Text Box 7">
          <a:extLst>
            <a:ext uri="{FF2B5EF4-FFF2-40B4-BE49-F238E27FC236}">
              <a16:creationId xmlns:a16="http://schemas.microsoft.com/office/drawing/2014/main" id="{CB726491-2904-4DFB-826B-8A2033D10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22" name="Text Box 7">
          <a:extLst>
            <a:ext uri="{FF2B5EF4-FFF2-40B4-BE49-F238E27FC236}">
              <a16:creationId xmlns:a16="http://schemas.microsoft.com/office/drawing/2014/main" id="{214AA57A-72B8-4CCF-B05E-B3F37015A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23" name="Text Box 7">
          <a:extLst>
            <a:ext uri="{FF2B5EF4-FFF2-40B4-BE49-F238E27FC236}">
              <a16:creationId xmlns:a16="http://schemas.microsoft.com/office/drawing/2014/main" id="{A16FFC2B-BF65-418A-8DCD-A2924B77B3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24" name="Text Box 7">
          <a:extLst>
            <a:ext uri="{FF2B5EF4-FFF2-40B4-BE49-F238E27FC236}">
              <a16:creationId xmlns:a16="http://schemas.microsoft.com/office/drawing/2014/main" id="{8EF4AD89-A42B-438A-9FBD-4225ABD72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25" name="Text Box 7">
          <a:extLst>
            <a:ext uri="{FF2B5EF4-FFF2-40B4-BE49-F238E27FC236}">
              <a16:creationId xmlns:a16="http://schemas.microsoft.com/office/drawing/2014/main" id="{4E3F06A8-8075-4E6B-9E0B-82BE4A8B8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26" name="Text Box 7">
          <a:extLst>
            <a:ext uri="{FF2B5EF4-FFF2-40B4-BE49-F238E27FC236}">
              <a16:creationId xmlns:a16="http://schemas.microsoft.com/office/drawing/2014/main" id="{D6958C63-C03C-4BB7-9A92-82217BC66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27" name="Text Box 7">
          <a:extLst>
            <a:ext uri="{FF2B5EF4-FFF2-40B4-BE49-F238E27FC236}">
              <a16:creationId xmlns:a16="http://schemas.microsoft.com/office/drawing/2014/main" id="{029493E1-3DB3-4102-854A-8D86362E4A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28" name="Text Box 7">
          <a:extLst>
            <a:ext uri="{FF2B5EF4-FFF2-40B4-BE49-F238E27FC236}">
              <a16:creationId xmlns:a16="http://schemas.microsoft.com/office/drawing/2014/main" id="{EE43808F-F551-4792-8D7A-58B19F232F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29" name="Text Box 7">
          <a:extLst>
            <a:ext uri="{FF2B5EF4-FFF2-40B4-BE49-F238E27FC236}">
              <a16:creationId xmlns:a16="http://schemas.microsoft.com/office/drawing/2014/main" id="{9F3110A0-B2F5-4B48-824B-C862BAA99D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30" name="Text Box 7">
          <a:extLst>
            <a:ext uri="{FF2B5EF4-FFF2-40B4-BE49-F238E27FC236}">
              <a16:creationId xmlns:a16="http://schemas.microsoft.com/office/drawing/2014/main" id="{1D1C4127-D4F3-4DE4-8064-1E7DBACF2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31" name="Text Box 7">
          <a:extLst>
            <a:ext uri="{FF2B5EF4-FFF2-40B4-BE49-F238E27FC236}">
              <a16:creationId xmlns:a16="http://schemas.microsoft.com/office/drawing/2014/main" id="{B1069547-D360-47D1-9F0A-439AADCE0C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32" name="Text Box 7">
          <a:extLst>
            <a:ext uri="{FF2B5EF4-FFF2-40B4-BE49-F238E27FC236}">
              <a16:creationId xmlns:a16="http://schemas.microsoft.com/office/drawing/2014/main" id="{3C1C2F77-8367-4F91-B480-103DC04495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33" name="Text Box 7">
          <a:extLst>
            <a:ext uri="{FF2B5EF4-FFF2-40B4-BE49-F238E27FC236}">
              <a16:creationId xmlns:a16="http://schemas.microsoft.com/office/drawing/2014/main" id="{BD2E058D-534E-4F2A-A7B6-C9DC626F73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34" name="Text Box 7">
          <a:extLst>
            <a:ext uri="{FF2B5EF4-FFF2-40B4-BE49-F238E27FC236}">
              <a16:creationId xmlns:a16="http://schemas.microsoft.com/office/drawing/2014/main" id="{EF9920A0-FBB1-43B2-ABED-A9D3DF544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35" name="Text Box 7">
          <a:extLst>
            <a:ext uri="{FF2B5EF4-FFF2-40B4-BE49-F238E27FC236}">
              <a16:creationId xmlns:a16="http://schemas.microsoft.com/office/drawing/2014/main" id="{616BD853-F007-4E0E-9960-F2BD86F1D5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36" name="Text Box 7">
          <a:extLst>
            <a:ext uri="{FF2B5EF4-FFF2-40B4-BE49-F238E27FC236}">
              <a16:creationId xmlns:a16="http://schemas.microsoft.com/office/drawing/2014/main" id="{7D4A9D91-1A32-456C-9689-BF6E9A42F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37" name="Text Box 7">
          <a:extLst>
            <a:ext uri="{FF2B5EF4-FFF2-40B4-BE49-F238E27FC236}">
              <a16:creationId xmlns:a16="http://schemas.microsoft.com/office/drawing/2014/main" id="{C9511DF2-F5B9-41FD-BED4-F72C857BCF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38" name="Text Box 7">
          <a:extLst>
            <a:ext uri="{FF2B5EF4-FFF2-40B4-BE49-F238E27FC236}">
              <a16:creationId xmlns:a16="http://schemas.microsoft.com/office/drawing/2014/main" id="{4F706484-982A-40F1-96F7-E6BA685AE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39" name="Text Box 7">
          <a:extLst>
            <a:ext uri="{FF2B5EF4-FFF2-40B4-BE49-F238E27FC236}">
              <a16:creationId xmlns:a16="http://schemas.microsoft.com/office/drawing/2014/main" id="{02D0E63A-1240-4919-8FB7-EB5B953A1B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40" name="Text Box 7">
          <a:extLst>
            <a:ext uri="{FF2B5EF4-FFF2-40B4-BE49-F238E27FC236}">
              <a16:creationId xmlns:a16="http://schemas.microsoft.com/office/drawing/2014/main" id="{DCA5F6ED-D732-43E8-B13E-D48B3F480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41" name="Text Box 7">
          <a:extLst>
            <a:ext uri="{FF2B5EF4-FFF2-40B4-BE49-F238E27FC236}">
              <a16:creationId xmlns:a16="http://schemas.microsoft.com/office/drawing/2014/main" id="{7BC35F8E-950B-4C00-965F-1CF273056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42" name="Text Box 7">
          <a:extLst>
            <a:ext uri="{FF2B5EF4-FFF2-40B4-BE49-F238E27FC236}">
              <a16:creationId xmlns:a16="http://schemas.microsoft.com/office/drawing/2014/main" id="{3193F933-0D0C-43E5-9DA8-1BCB7D22C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43" name="Text Box 7">
          <a:extLst>
            <a:ext uri="{FF2B5EF4-FFF2-40B4-BE49-F238E27FC236}">
              <a16:creationId xmlns:a16="http://schemas.microsoft.com/office/drawing/2014/main" id="{AA3D24EB-4EAE-40E4-99CA-4F6EDB7EA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44" name="Text Box 7">
          <a:extLst>
            <a:ext uri="{FF2B5EF4-FFF2-40B4-BE49-F238E27FC236}">
              <a16:creationId xmlns:a16="http://schemas.microsoft.com/office/drawing/2014/main" id="{484B02FB-3DA7-4B2A-8B73-A01CC44AC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45" name="Text Box 7">
          <a:extLst>
            <a:ext uri="{FF2B5EF4-FFF2-40B4-BE49-F238E27FC236}">
              <a16:creationId xmlns:a16="http://schemas.microsoft.com/office/drawing/2014/main" id="{98881928-E7ED-42BF-A343-DFBE768692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46" name="Text Box 7">
          <a:extLst>
            <a:ext uri="{FF2B5EF4-FFF2-40B4-BE49-F238E27FC236}">
              <a16:creationId xmlns:a16="http://schemas.microsoft.com/office/drawing/2014/main" id="{6C5FCE71-8DFD-4D68-BCC3-893A0A92B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47" name="Text Box 7">
          <a:extLst>
            <a:ext uri="{FF2B5EF4-FFF2-40B4-BE49-F238E27FC236}">
              <a16:creationId xmlns:a16="http://schemas.microsoft.com/office/drawing/2014/main" id="{4C270630-1D92-4E09-B202-62E38EF83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186664</xdr:rowOff>
    </xdr:from>
    <xdr:to>
      <xdr:col>18</xdr:col>
      <xdr:colOff>0</xdr:colOff>
      <xdr:row>19</xdr:row>
      <xdr:rowOff>186664</xdr:rowOff>
    </xdr:to>
    <xdr:sp macro="[1]!mostrarControlesExistentes" textlink="">
      <xdr:nvSpPr>
        <xdr:cNvPr id="367748" name="Text Box 7">
          <a:extLst>
            <a:ext uri="{FF2B5EF4-FFF2-40B4-BE49-F238E27FC236}">
              <a16:creationId xmlns:a16="http://schemas.microsoft.com/office/drawing/2014/main" id="{B2E53314-CB5A-47BA-BAEF-DEE0BE4E9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19</xdr:row>
      <xdr:rowOff>185303</xdr:rowOff>
    </xdr:from>
    <xdr:to>
      <xdr:col>18</xdr:col>
      <xdr:colOff>0</xdr:colOff>
      <xdr:row>19</xdr:row>
      <xdr:rowOff>185303</xdr:rowOff>
    </xdr:to>
    <xdr:sp macro="[1]!mostrarControlesExistentes" textlink="">
      <xdr:nvSpPr>
        <xdr:cNvPr id="367749" name="Text Box 7">
          <a:extLst>
            <a:ext uri="{FF2B5EF4-FFF2-40B4-BE49-F238E27FC236}">
              <a16:creationId xmlns:a16="http://schemas.microsoft.com/office/drawing/2014/main" id="{B1C84598-4EB8-4B6D-892C-E6FA0D8BE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18</xdr:row>
      <xdr:rowOff>200271</xdr:rowOff>
    </xdr:from>
    <xdr:to>
      <xdr:col>17</xdr:col>
      <xdr:colOff>1155990</xdr:colOff>
      <xdr:row>18</xdr:row>
      <xdr:rowOff>200271</xdr:rowOff>
    </xdr:to>
    <xdr:sp macro="[1]!mostrarControlesExistentes" textlink="">
      <xdr:nvSpPr>
        <xdr:cNvPr id="367750" name="Text Box 7">
          <a:extLst>
            <a:ext uri="{FF2B5EF4-FFF2-40B4-BE49-F238E27FC236}">
              <a16:creationId xmlns:a16="http://schemas.microsoft.com/office/drawing/2014/main" id="{6A410F06-CABF-4B1F-8EA1-5C9A1E4CC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52" name="Text Box 7">
          <a:extLst>
            <a:ext uri="{FF2B5EF4-FFF2-40B4-BE49-F238E27FC236}">
              <a16:creationId xmlns:a16="http://schemas.microsoft.com/office/drawing/2014/main" id="{3BE6A881-0ECB-4E58-BB02-C9584F027DB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53" name="Text Box 7">
          <a:extLst>
            <a:ext uri="{FF2B5EF4-FFF2-40B4-BE49-F238E27FC236}">
              <a16:creationId xmlns:a16="http://schemas.microsoft.com/office/drawing/2014/main" id="{28934ADC-5D30-42C4-B1DE-79B6C2019B6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54" name="Text Box 7">
          <a:extLst>
            <a:ext uri="{FF2B5EF4-FFF2-40B4-BE49-F238E27FC236}">
              <a16:creationId xmlns:a16="http://schemas.microsoft.com/office/drawing/2014/main" id="{7BC845EB-5CBC-4B32-AFA0-9B8AA746C0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55" name="Text Box 7">
          <a:extLst>
            <a:ext uri="{FF2B5EF4-FFF2-40B4-BE49-F238E27FC236}">
              <a16:creationId xmlns:a16="http://schemas.microsoft.com/office/drawing/2014/main" id="{5641C970-F93B-46AE-A813-8E471334DFB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56" name="Text Box 7">
          <a:extLst>
            <a:ext uri="{FF2B5EF4-FFF2-40B4-BE49-F238E27FC236}">
              <a16:creationId xmlns:a16="http://schemas.microsoft.com/office/drawing/2014/main" id="{72F0EDE3-C624-4610-A9AC-07F8AED943B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57" name="Text Box 7">
          <a:extLst>
            <a:ext uri="{FF2B5EF4-FFF2-40B4-BE49-F238E27FC236}">
              <a16:creationId xmlns:a16="http://schemas.microsoft.com/office/drawing/2014/main" id="{73164D87-EBA3-4BC5-AEE7-A9A40B9FDC2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58" name="Text Box 7">
          <a:extLst>
            <a:ext uri="{FF2B5EF4-FFF2-40B4-BE49-F238E27FC236}">
              <a16:creationId xmlns:a16="http://schemas.microsoft.com/office/drawing/2014/main" id="{883527D8-A86D-434C-910F-28DD8E56E2A1}"/>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59" name="Text Box 7">
          <a:extLst>
            <a:ext uri="{FF2B5EF4-FFF2-40B4-BE49-F238E27FC236}">
              <a16:creationId xmlns:a16="http://schemas.microsoft.com/office/drawing/2014/main" id="{04903FDF-75B4-440F-965A-E906D7A4F36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60" name="Text Box 7">
          <a:extLst>
            <a:ext uri="{FF2B5EF4-FFF2-40B4-BE49-F238E27FC236}">
              <a16:creationId xmlns:a16="http://schemas.microsoft.com/office/drawing/2014/main" id="{1B70F526-481B-4826-8137-7635975E224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61" name="Text Box 7">
          <a:extLst>
            <a:ext uri="{FF2B5EF4-FFF2-40B4-BE49-F238E27FC236}">
              <a16:creationId xmlns:a16="http://schemas.microsoft.com/office/drawing/2014/main" id="{EEA4947E-02CF-47E4-AEE5-70FAD58876B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62" name="Text Box 7">
          <a:extLst>
            <a:ext uri="{FF2B5EF4-FFF2-40B4-BE49-F238E27FC236}">
              <a16:creationId xmlns:a16="http://schemas.microsoft.com/office/drawing/2014/main" id="{86496574-C567-47DB-959B-2BA4D898C55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63" name="Text Box 7">
          <a:extLst>
            <a:ext uri="{FF2B5EF4-FFF2-40B4-BE49-F238E27FC236}">
              <a16:creationId xmlns:a16="http://schemas.microsoft.com/office/drawing/2014/main" id="{1AC24BAB-F5B1-40FE-9334-6F8E71A0AB7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64" name="Text Box 7">
          <a:extLst>
            <a:ext uri="{FF2B5EF4-FFF2-40B4-BE49-F238E27FC236}">
              <a16:creationId xmlns:a16="http://schemas.microsoft.com/office/drawing/2014/main" id="{9427ABF5-80B6-42D6-AB69-59B6B83F39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65" name="Text Box 7">
          <a:extLst>
            <a:ext uri="{FF2B5EF4-FFF2-40B4-BE49-F238E27FC236}">
              <a16:creationId xmlns:a16="http://schemas.microsoft.com/office/drawing/2014/main" id="{C509CC37-A6A6-4703-B0C4-70C231BB1B1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66" name="Text Box 7">
          <a:extLst>
            <a:ext uri="{FF2B5EF4-FFF2-40B4-BE49-F238E27FC236}">
              <a16:creationId xmlns:a16="http://schemas.microsoft.com/office/drawing/2014/main" id="{C335F382-399E-4AFF-AFD5-C0A3A7092CC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67" name="Text Box 7">
          <a:extLst>
            <a:ext uri="{FF2B5EF4-FFF2-40B4-BE49-F238E27FC236}">
              <a16:creationId xmlns:a16="http://schemas.microsoft.com/office/drawing/2014/main" id="{6245E34F-0588-4175-9B52-4C70DC5BC5C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68" name="Text Box 7">
          <a:extLst>
            <a:ext uri="{FF2B5EF4-FFF2-40B4-BE49-F238E27FC236}">
              <a16:creationId xmlns:a16="http://schemas.microsoft.com/office/drawing/2014/main" id="{89B4D989-657C-4EB8-807C-16C3876C610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69" name="Text Box 7">
          <a:extLst>
            <a:ext uri="{FF2B5EF4-FFF2-40B4-BE49-F238E27FC236}">
              <a16:creationId xmlns:a16="http://schemas.microsoft.com/office/drawing/2014/main" id="{FD9FDC03-7BB9-4B79-89B6-FA9CE200FEA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70" name="Text Box 7">
          <a:extLst>
            <a:ext uri="{FF2B5EF4-FFF2-40B4-BE49-F238E27FC236}">
              <a16:creationId xmlns:a16="http://schemas.microsoft.com/office/drawing/2014/main" id="{A2416416-A398-4524-914B-B27A3E25661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71" name="Text Box 7">
          <a:extLst>
            <a:ext uri="{FF2B5EF4-FFF2-40B4-BE49-F238E27FC236}">
              <a16:creationId xmlns:a16="http://schemas.microsoft.com/office/drawing/2014/main" id="{5F860A6A-EB88-4074-B3DE-1D16D04165F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72" name="Text Box 7">
          <a:extLst>
            <a:ext uri="{FF2B5EF4-FFF2-40B4-BE49-F238E27FC236}">
              <a16:creationId xmlns:a16="http://schemas.microsoft.com/office/drawing/2014/main" id="{4B86C238-9D62-4E0A-9539-A92C9C7D64C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73" name="Text Box 7">
          <a:extLst>
            <a:ext uri="{FF2B5EF4-FFF2-40B4-BE49-F238E27FC236}">
              <a16:creationId xmlns:a16="http://schemas.microsoft.com/office/drawing/2014/main" id="{1A643A46-D3D8-41C2-894B-4EF441DE34F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74" name="Text Box 7">
          <a:extLst>
            <a:ext uri="{FF2B5EF4-FFF2-40B4-BE49-F238E27FC236}">
              <a16:creationId xmlns:a16="http://schemas.microsoft.com/office/drawing/2014/main" id="{F98B0427-F06D-47AD-B1DC-7E7DDD3651D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75" name="Text Box 7">
          <a:extLst>
            <a:ext uri="{FF2B5EF4-FFF2-40B4-BE49-F238E27FC236}">
              <a16:creationId xmlns:a16="http://schemas.microsoft.com/office/drawing/2014/main" id="{6C0820B9-6ADF-48A4-962F-460CAAFFE41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76" name="Text Box 7">
          <a:extLst>
            <a:ext uri="{FF2B5EF4-FFF2-40B4-BE49-F238E27FC236}">
              <a16:creationId xmlns:a16="http://schemas.microsoft.com/office/drawing/2014/main" id="{957AFA40-8D79-42C3-B98D-E7923DB6127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77" name="Text Box 7">
          <a:extLst>
            <a:ext uri="{FF2B5EF4-FFF2-40B4-BE49-F238E27FC236}">
              <a16:creationId xmlns:a16="http://schemas.microsoft.com/office/drawing/2014/main" id="{3F61E91E-C2A0-412A-8282-787867A6D74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78" name="Text Box 7">
          <a:extLst>
            <a:ext uri="{FF2B5EF4-FFF2-40B4-BE49-F238E27FC236}">
              <a16:creationId xmlns:a16="http://schemas.microsoft.com/office/drawing/2014/main" id="{B6B58F92-F290-466E-AE34-2F9D0655425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79" name="Text Box 7">
          <a:extLst>
            <a:ext uri="{FF2B5EF4-FFF2-40B4-BE49-F238E27FC236}">
              <a16:creationId xmlns:a16="http://schemas.microsoft.com/office/drawing/2014/main" id="{0613B1F4-0742-48E2-861E-8D31C3722E9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80" name="Text Box 7">
          <a:extLst>
            <a:ext uri="{FF2B5EF4-FFF2-40B4-BE49-F238E27FC236}">
              <a16:creationId xmlns:a16="http://schemas.microsoft.com/office/drawing/2014/main" id="{BBAB6CE2-CBB6-484B-AFDB-230B055D579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81" name="Text Box 7">
          <a:extLst>
            <a:ext uri="{FF2B5EF4-FFF2-40B4-BE49-F238E27FC236}">
              <a16:creationId xmlns:a16="http://schemas.microsoft.com/office/drawing/2014/main" id="{4DA15BE6-CEF1-4033-9C47-D9DECC6B8A3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82" name="Text Box 7">
          <a:extLst>
            <a:ext uri="{FF2B5EF4-FFF2-40B4-BE49-F238E27FC236}">
              <a16:creationId xmlns:a16="http://schemas.microsoft.com/office/drawing/2014/main" id="{F36386D5-7A7A-4BE8-90A8-9C790B3E5F1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83" name="Text Box 7">
          <a:extLst>
            <a:ext uri="{FF2B5EF4-FFF2-40B4-BE49-F238E27FC236}">
              <a16:creationId xmlns:a16="http://schemas.microsoft.com/office/drawing/2014/main" id="{4DE3CFFF-EA13-413D-A932-52E626E8594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84" name="Text Box 7">
          <a:extLst>
            <a:ext uri="{FF2B5EF4-FFF2-40B4-BE49-F238E27FC236}">
              <a16:creationId xmlns:a16="http://schemas.microsoft.com/office/drawing/2014/main" id="{9E4A6A11-58F5-4F4C-83F0-20BD3570A94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85" name="Text Box 7">
          <a:extLst>
            <a:ext uri="{FF2B5EF4-FFF2-40B4-BE49-F238E27FC236}">
              <a16:creationId xmlns:a16="http://schemas.microsoft.com/office/drawing/2014/main" id="{3978F3D5-E725-488C-9696-98CF6464D00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86" name="Text Box 7">
          <a:extLst>
            <a:ext uri="{FF2B5EF4-FFF2-40B4-BE49-F238E27FC236}">
              <a16:creationId xmlns:a16="http://schemas.microsoft.com/office/drawing/2014/main" id="{C59F22C6-B632-4B16-A36B-7F1FA6D1C30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87" name="Text Box 7">
          <a:extLst>
            <a:ext uri="{FF2B5EF4-FFF2-40B4-BE49-F238E27FC236}">
              <a16:creationId xmlns:a16="http://schemas.microsoft.com/office/drawing/2014/main" id="{FB2C1932-0B48-43E0-B0D2-BEA3EAF6D62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88" name="Text Box 7">
          <a:extLst>
            <a:ext uri="{FF2B5EF4-FFF2-40B4-BE49-F238E27FC236}">
              <a16:creationId xmlns:a16="http://schemas.microsoft.com/office/drawing/2014/main" id="{4279DF6E-D4FD-400A-A629-695A0ED0A6D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89" name="Text Box 7">
          <a:extLst>
            <a:ext uri="{FF2B5EF4-FFF2-40B4-BE49-F238E27FC236}">
              <a16:creationId xmlns:a16="http://schemas.microsoft.com/office/drawing/2014/main" id="{3578DAF3-8977-404A-A4DA-C5968D5CA4E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90" name="Text Box 7">
          <a:extLst>
            <a:ext uri="{FF2B5EF4-FFF2-40B4-BE49-F238E27FC236}">
              <a16:creationId xmlns:a16="http://schemas.microsoft.com/office/drawing/2014/main" id="{CD6DACBC-65D1-4028-9438-621E75EFD08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91" name="Text Box 7">
          <a:extLst>
            <a:ext uri="{FF2B5EF4-FFF2-40B4-BE49-F238E27FC236}">
              <a16:creationId xmlns:a16="http://schemas.microsoft.com/office/drawing/2014/main" id="{0A1C431E-D135-49B4-97A9-371B242B609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92" name="Text Box 7">
          <a:extLst>
            <a:ext uri="{FF2B5EF4-FFF2-40B4-BE49-F238E27FC236}">
              <a16:creationId xmlns:a16="http://schemas.microsoft.com/office/drawing/2014/main" id="{DD8FA241-CD9D-456F-8EDF-A2EDBE87333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93" name="Text Box 7">
          <a:extLst>
            <a:ext uri="{FF2B5EF4-FFF2-40B4-BE49-F238E27FC236}">
              <a16:creationId xmlns:a16="http://schemas.microsoft.com/office/drawing/2014/main" id="{C8D50DDF-08D3-4F54-8E12-DE1ED9BB0F0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94" name="Text Box 7">
          <a:extLst>
            <a:ext uri="{FF2B5EF4-FFF2-40B4-BE49-F238E27FC236}">
              <a16:creationId xmlns:a16="http://schemas.microsoft.com/office/drawing/2014/main" id="{333688B5-1C57-4DA2-B3E9-96D0FC066F2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95" name="Text Box 7">
          <a:extLst>
            <a:ext uri="{FF2B5EF4-FFF2-40B4-BE49-F238E27FC236}">
              <a16:creationId xmlns:a16="http://schemas.microsoft.com/office/drawing/2014/main" id="{AFEED584-EFBE-4B8E-989F-3E03AF61FEA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96" name="Text Box 7">
          <a:extLst>
            <a:ext uri="{FF2B5EF4-FFF2-40B4-BE49-F238E27FC236}">
              <a16:creationId xmlns:a16="http://schemas.microsoft.com/office/drawing/2014/main" id="{7F31BFBC-BBFA-42E2-803F-CCF1F556234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97" name="Text Box 7">
          <a:extLst>
            <a:ext uri="{FF2B5EF4-FFF2-40B4-BE49-F238E27FC236}">
              <a16:creationId xmlns:a16="http://schemas.microsoft.com/office/drawing/2014/main" id="{52AC7529-FA9F-4E27-A64A-628A7AF4C34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98" name="Text Box 7">
          <a:extLst>
            <a:ext uri="{FF2B5EF4-FFF2-40B4-BE49-F238E27FC236}">
              <a16:creationId xmlns:a16="http://schemas.microsoft.com/office/drawing/2014/main" id="{9CCFFF80-FD6C-4B09-9334-3E80461D462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499" name="Text Box 7">
          <a:extLst>
            <a:ext uri="{FF2B5EF4-FFF2-40B4-BE49-F238E27FC236}">
              <a16:creationId xmlns:a16="http://schemas.microsoft.com/office/drawing/2014/main" id="{09BC5B2A-F6E1-4598-9E3E-A31953C4D19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00" name="Text Box 7">
          <a:extLst>
            <a:ext uri="{FF2B5EF4-FFF2-40B4-BE49-F238E27FC236}">
              <a16:creationId xmlns:a16="http://schemas.microsoft.com/office/drawing/2014/main" id="{1DFB79A5-3286-4EBC-9ACD-8A50604C6A8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01" name="Text Box 7">
          <a:extLst>
            <a:ext uri="{FF2B5EF4-FFF2-40B4-BE49-F238E27FC236}">
              <a16:creationId xmlns:a16="http://schemas.microsoft.com/office/drawing/2014/main" id="{E8208186-2504-4F32-B5B6-D406D3BCB6F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02" name="Text Box 7">
          <a:extLst>
            <a:ext uri="{FF2B5EF4-FFF2-40B4-BE49-F238E27FC236}">
              <a16:creationId xmlns:a16="http://schemas.microsoft.com/office/drawing/2014/main" id="{7466533D-A996-4B21-A7CF-C5F74432E83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03" name="Text Box 7">
          <a:extLst>
            <a:ext uri="{FF2B5EF4-FFF2-40B4-BE49-F238E27FC236}">
              <a16:creationId xmlns:a16="http://schemas.microsoft.com/office/drawing/2014/main" id="{A930AD1F-8AD6-4E23-B445-B3F6736B84E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04" name="Text Box 7">
          <a:extLst>
            <a:ext uri="{FF2B5EF4-FFF2-40B4-BE49-F238E27FC236}">
              <a16:creationId xmlns:a16="http://schemas.microsoft.com/office/drawing/2014/main" id="{E36D7BCD-4E65-45A5-A96F-E14ADDC9EF9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05" name="Text Box 7">
          <a:extLst>
            <a:ext uri="{FF2B5EF4-FFF2-40B4-BE49-F238E27FC236}">
              <a16:creationId xmlns:a16="http://schemas.microsoft.com/office/drawing/2014/main" id="{4A15A81C-7FD3-4054-92EB-704AF53E968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06" name="Text Box 7">
          <a:extLst>
            <a:ext uri="{FF2B5EF4-FFF2-40B4-BE49-F238E27FC236}">
              <a16:creationId xmlns:a16="http://schemas.microsoft.com/office/drawing/2014/main" id="{ACDB75EB-ED84-4CC3-AAD4-5557727E1D1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07" name="Text Box 7">
          <a:extLst>
            <a:ext uri="{FF2B5EF4-FFF2-40B4-BE49-F238E27FC236}">
              <a16:creationId xmlns:a16="http://schemas.microsoft.com/office/drawing/2014/main" id="{EE8F24F6-E0FC-4470-98E3-AE499766FD9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08" name="Text Box 7">
          <a:extLst>
            <a:ext uri="{FF2B5EF4-FFF2-40B4-BE49-F238E27FC236}">
              <a16:creationId xmlns:a16="http://schemas.microsoft.com/office/drawing/2014/main" id="{28CBC520-9637-4330-9CB6-9188D5E6D0C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09" name="Text Box 7">
          <a:extLst>
            <a:ext uri="{FF2B5EF4-FFF2-40B4-BE49-F238E27FC236}">
              <a16:creationId xmlns:a16="http://schemas.microsoft.com/office/drawing/2014/main" id="{47E905A8-B80C-48E0-8FCF-FB19F9BDCD5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10" name="Text Box 7">
          <a:extLst>
            <a:ext uri="{FF2B5EF4-FFF2-40B4-BE49-F238E27FC236}">
              <a16:creationId xmlns:a16="http://schemas.microsoft.com/office/drawing/2014/main" id="{86ED5BFF-693B-48FF-9DB9-B243F8EA4B9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11" name="Text Box 7">
          <a:extLst>
            <a:ext uri="{FF2B5EF4-FFF2-40B4-BE49-F238E27FC236}">
              <a16:creationId xmlns:a16="http://schemas.microsoft.com/office/drawing/2014/main" id="{6888061D-0246-48E8-A4B0-58DBBC3FBF7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12" name="Text Box 7">
          <a:extLst>
            <a:ext uri="{FF2B5EF4-FFF2-40B4-BE49-F238E27FC236}">
              <a16:creationId xmlns:a16="http://schemas.microsoft.com/office/drawing/2014/main" id="{6D3B1E81-E571-438A-828B-8A04FBAF51C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13" name="Text Box 7">
          <a:extLst>
            <a:ext uri="{FF2B5EF4-FFF2-40B4-BE49-F238E27FC236}">
              <a16:creationId xmlns:a16="http://schemas.microsoft.com/office/drawing/2014/main" id="{4FCAA6D2-94D8-4CDD-93BC-256CD030097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14" name="Text Box 7">
          <a:extLst>
            <a:ext uri="{FF2B5EF4-FFF2-40B4-BE49-F238E27FC236}">
              <a16:creationId xmlns:a16="http://schemas.microsoft.com/office/drawing/2014/main" id="{960BE641-F9E9-4FF9-99BE-FE09B5BDA23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15" name="Text Box 7">
          <a:extLst>
            <a:ext uri="{FF2B5EF4-FFF2-40B4-BE49-F238E27FC236}">
              <a16:creationId xmlns:a16="http://schemas.microsoft.com/office/drawing/2014/main" id="{199D8D1C-A153-4A2C-BA60-708EB53907E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16" name="Text Box 7">
          <a:extLst>
            <a:ext uri="{FF2B5EF4-FFF2-40B4-BE49-F238E27FC236}">
              <a16:creationId xmlns:a16="http://schemas.microsoft.com/office/drawing/2014/main" id="{2EA49956-38C9-41E7-B796-E1CC0A24A5F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17" name="Text Box 7">
          <a:extLst>
            <a:ext uri="{FF2B5EF4-FFF2-40B4-BE49-F238E27FC236}">
              <a16:creationId xmlns:a16="http://schemas.microsoft.com/office/drawing/2014/main" id="{660C4404-0B97-4F04-A7A8-C12E5B03B3F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18" name="Text Box 7">
          <a:extLst>
            <a:ext uri="{FF2B5EF4-FFF2-40B4-BE49-F238E27FC236}">
              <a16:creationId xmlns:a16="http://schemas.microsoft.com/office/drawing/2014/main" id="{00BDDC53-CC21-48D7-8B0E-8B4A14C4FE5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19" name="Text Box 7">
          <a:extLst>
            <a:ext uri="{FF2B5EF4-FFF2-40B4-BE49-F238E27FC236}">
              <a16:creationId xmlns:a16="http://schemas.microsoft.com/office/drawing/2014/main" id="{9774AA88-07C5-4C0D-8C83-3DDFAAE0FD0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20" name="Text Box 7">
          <a:extLst>
            <a:ext uri="{FF2B5EF4-FFF2-40B4-BE49-F238E27FC236}">
              <a16:creationId xmlns:a16="http://schemas.microsoft.com/office/drawing/2014/main" id="{A064CB6E-E868-4689-8737-8A159450EC8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21" name="Text Box 7">
          <a:extLst>
            <a:ext uri="{FF2B5EF4-FFF2-40B4-BE49-F238E27FC236}">
              <a16:creationId xmlns:a16="http://schemas.microsoft.com/office/drawing/2014/main" id="{AA2F1233-BC31-4CAC-A359-4BAC7599C31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22" name="Text Box 7">
          <a:extLst>
            <a:ext uri="{FF2B5EF4-FFF2-40B4-BE49-F238E27FC236}">
              <a16:creationId xmlns:a16="http://schemas.microsoft.com/office/drawing/2014/main" id="{A4582EA7-4778-4880-A5C5-49FDB5AA09F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23" name="Text Box 7">
          <a:extLst>
            <a:ext uri="{FF2B5EF4-FFF2-40B4-BE49-F238E27FC236}">
              <a16:creationId xmlns:a16="http://schemas.microsoft.com/office/drawing/2014/main" id="{8FFF37FC-5957-4650-8E09-48037ABB777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24" name="Text Box 7">
          <a:extLst>
            <a:ext uri="{FF2B5EF4-FFF2-40B4-BE49-F238E27FC236}">
              <a16:creationId xmlns:a16="http://schemas.microsoft.com/office/drawing/2014/main" id="{76A79B53-95E4-47D2-8D8E-B104184512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25" name="Text Box 7">
          <a:extLst>
            <a:ext uri="{FF2B5EF4-FFF2-40B4-BE49-F238E27FC236}">
              <a16:creationId xmlns:a16="http://schemas.microsoft.com/office/drawing/2014/main" id="{A6A1AE61-1FA2-49FF-8351-81383179650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26" name="Text Box 7">
          <a:extLst>
            <a:ext uri="{FF2B5EF4-FFF2-40B4-BE49-F238E27FC236}">
              <a16:creationId xmlns:a16="http://schemas.microsoft.com/office/drawing/2014/main" id="{D1C6FC3D-354D-4C8D-A5FF-663E0A8437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27" name="Text Box 7">
          <a:extLst>
            <a:ext uri="{FF2B5EF4-FFF2-40B4-BE49-F238E27FC236}">
              <a16:creationId xmlns:a16="http://schemas.microsoft.com/office/drawing/2014/main" id="{FA2C6666-9F47-41B1-8A35-8B097FB999A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28" name="Text Box 7">
          <a:extLst>
            <a:ext uri="{FF2B5EF4-FFF2-40B4-BE49-F238E27FC236}">
              <a16:creationId xmlns:a16="http://schemas.microsoft.com/office/drawing/2014/main" id="{C26E9219-F3B3-4182-963B-729611B79BD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29" name="Text Box 7">
          <a:extLst>
            <a:ext uri="{FF2B5EF4-FFF2-40B4-BE49-F238E27FC236}">
              <a16:creationId xmlns:a16="http://schemas.microsoft.com/office/drawing/2014/main" id="{F7445E48-AF52-49DB-8A72-3B1A1695CF8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30" name="Text Box 7">
          <a:extLst>
            <a:ext uri="{FF2B5EF4-FFF2-40B4-BE49-F238E27FC236}">
              <a16:creationId xmlns:a16="http://schemas.microsoft.com/office/drawing/2014/main" id="{9BCC43A2-289E-4159-9E09-8241C527510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31" name="Text Box 7">
          <a:extLst>
            <a:ext uri="{FF2B5EF4-FFF2-40B4-BE49-F238E27FC236}">
              <a16:creationId xmlns:a16="http://schemas.microsoft.com/office/drawing/2014/main" id="{A2E17DF2-B68A-424A-A8FC-F4D2AFF4D31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32" name="Text Box 7">
          <a:extLst>
            <a:ext uri="{FF2B5EF4-FFF2-40B4-BE49-F238E27FC236}">
              <a16:creationId xmlns:a16="http://schemas.microsoft.com/office/drawing/2014/main" id="{012E5540-6E97-460C-88B4-E4600677C4F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33" name="Text Box 7">
          <a:extLst>
            <a:ext uri="{FF2B5EF4-FFF2-40B4-BE49-F238E27FC236}">
              <a16:creationId xmlns:a16="http://schemas.microsoft.com/office/drawing/2014/main" id="{DE3B74CC-0C2E-428C-B0C7-4C1B9B4F9AB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34" name="Text Box 7">
          <a:extLst>
            <a:ext uri="{FF2B5EF4-FFF2-40B4-BE49-F238E27FC236}">
              <a16:creationId xmlns:a16="http://schemas.microsoft.com/office/drawing/2014/main" id="{C49616B2-6943-409D-A8A6-86E742E3B34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35" name="Text Box 7">
          <a:extLst>
            <a:ext uri="{FF2B5EF4-FFF2-40B4-BE49-F238E27FC236}">
              <a16:creationId xmlns:a16="http://schemas.microsoft.com/office/drawing/2014/main" id="{0F6FFB97-93BB-4D1A-AAAD-7B0DF725253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36" name="Text Box 7">
          <a:extLst>
            <a:ext uri="{FF2B5EF4-FFF2-40B4-BE49-F238E27FC236}">
              <a16:creationId xmlns:a16="http://schemas.microsoft.com/office/drawing/2014/main" id="{F7E57CE9-C5F3-44B4-AB83-9EA5AF62A2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37" name="Text Box 7">
          <a:extLst>
            <a:ext uri="{FF2B5EF4-FFF2-40B4-BE49-F238E27FC236}">
              <a16:creationId xmlns:a16="http://schemas.microsoft.com/office/drawing/2014/main" id="{F277EBED-C7AC-4A31-8E1E-77BDF6E1D9E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38" name="Text Box 7">
          <a:extLst>
            <a:ext uri="{FF2B5EF4-FFF2-40B4-BE49-F238E27FC236}">
              <a16:creationId xmlns:a16="http://schemas.microsoft.com/office/drawing/2014/main" id="{084564F9-2818-4918-812B-F3307D4F64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39" name="Text Box 7">
          <a:extLst>
            <a:ext uri="{FF2B5EF4-FFF2-40B4-BE49-F238E27FC236}">
              <a16:creationId xmlns:a16="http://schemas.microsoft.com/office/drawing/2014/main" id="{E2B13CC8-6102-407E-80AF-ABD464435E9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40" name="Text Box 7">
          <a:extLst>
            <a:ext uri="{FF2B5EF4-FFF2-40B4-BE49-F238E27FC236}">
              <a16:creationId xmlns:a16="http://schemas.microsoft.com/office/drawing/2014/main" id="{D43A4D0E-B7C7-4EE2-9663-5FAB3E46C3E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41" name="Text Box 7">
          <a:extLst>
            <a:ext uri="{FF2B5EF4-FFF2-40B4-BE49-F238E27FC236}">
              <a16:creationId xmlns:a16="http://schemas.microsoft.com/office/drawing/2014/main" id="{30C68399-7696-4C06-9D01-2BC5C326F3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42" name="Text Box 7">
          <a:extLst>
            <a:ext uri="{FF2B5EF4-FFF2-40B4-BE49-F238E27FC236}">
              <a16:creationId xmlns:a16="http://schemas.microsoft.com/office/drawing/2014/main" id="{1B3E099C-6D72-4E1A-B2C0-2516EC833C3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3" name="Text Box 7">
          <a:extLst>
            <a:ext uri="{FF2B5EF4-FFF2-40B4-BE49-F238E27FC236}">
              <a16:creationId xmlns:a16="http://schemas.microsoft.com/office/drawing/2014/main" id="{D3C602D7-BFB2-4CD0-8448-65009C593E97}"/>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4" name="Text Box 7">
          <a:extLst>
            <a:ext uri="{FF2B5EF4-FFF2-40B4-BE49-F238E27FC236}">
              <a16:creationId xmlns:a16="http://schemas.microsoft.com/office/drawing/2014/main" id="{5E4A12AA-0EE6-4FAD-84DB-F1149C73CC5A}"/>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5" name="Text Box 7">
          <a:extLst>
            <a:ext uri="{FF2B5EF4-FFF2-40B4-BE49-F238E27FC236}">
              <a16:creationId xmlns:a16="http://schemas.microsoft.com/office/drawing/2014/main" id="{3F6ECE21-14D1-4C09-AC26-E267881A8718}"/>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6" name="Text Box 7">
          <a:extLst>
            <a:ext uri="{FF2B5EF4-FFF2-40B4-BE49-F238E27FC236}">
              <a16:creationId xmlns:a16="http://schemas.microsoft.com/office/drawing/2014/main" id="{3C76B881-1BB2-442C-A4BB-387B0B00B957}"/>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547" name="Text Box 7">
          <a:extLst>
            <a:ext uri="{FF2B5EF4-FFF2-40B4-BE49-F238E27FC236}">
              <a16:creationId xmlns:a16="http://schemas.microsoft.com/office/drawing/2014/main" id="{3BA24549-9B53-46B6-A18B-FE9EA3867AE4}"/>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48" name="Text Box 7">
          <a:extLst>
            <a:ext uri="{FF2B5EF4-FFF2-40B4-BE49-F238E27FC236}">
              <a16:creationId xmlns:a16="http://schemas.microsoft.com/office/drawing/2014/main" id="{2ECC2941-EA8D-4524-B03F-2F028C4F38D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49" name="Text Box 7">
          <a:extLst>
            <a:ext uri="{FF2B5EF4-FFF2-40B4-BE49-F238E27FC236}">
              <a16:creationId xmlns:a16="http://schemas.microsoft.com/office/drawing/2014/main" id="{842D1361-1E7E-4CE0-987A-F1E8DF64B9D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50" name="Text Box 7">
          <a:extLst>
            <a:ext uri="{FF2B5EF4-FFF2-40B4-BE49-F238E27FC236}">
              <a16:creationId xmlns:a16="http://schemas.microsoft.com/office/drawing/2014/main" id="{B21B48C8-5DB1-459C-A88F-A42FA786F59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51" name="Text Box 7">
          <a:extLst>
            <a:ext uri="{FF2B5EF4-FFF2-40B4-BE49-F238E27FC236}">
              <a16:creationId xmlns:a16="http://schemas.microsoft.com/office/drawing/2014/main" id="{2A07FCAC-9FA1-4E43-9B00-50CD0E3D372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52" name="Text Box 7">
          <a:extLst>
            <a:ext uri="{FF2B5EF4-FFF2-40B4-BE49-F238E27FC236}">
              <a16:creationId xmlns:a16="http://schemas.microsoft.com/office/drawing/2014/main" id="{922EC962-78F6-47AB-BEFD-992890E9040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53" name="Text Box 7">
          <a:extLst>
            <a:ext uri="{FF2B5EF4-FFF2-40B4-BE49-F238E27FC236}">
              <a16:creationId xmlns:a16="http://schemas.microsoft.com/office/drawing/2014/main" id="{68B2B49F-B68D-4E01-874A-673AE344959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54" name="Text Box 7">
          <a:extLst>
            <a:ext uri="{FF2B5EF4-FFF2-40B4-BE49-F238E27FC236}">
              <a16:creationId xmlns:a16="http://schemas.microsoft.com/office/drawing/2014/main" id="{E652B9C0-954E-420E-BDAB-3210D3ED343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55" name="Text Box 7">
          <a:extLst>
            <a:ext uri="{FF2B5EF4-FFF2-40B4-BE49-F238E27FC236}">
              <a16:creationId xmlns:a16="http://schemas.microsoft.com/office/drawing/2014/main" id="{50B6F2C0-25A0-4A1E-AFF3-B7B561C3B2F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56" name="Text Box 7">
          <a:extLst>
            <a:ext uri="{FF2B5EF4-FFF2-40B4-BE49-F238E27FC236}">
              <a16:creationId xmlns:a16="http://schemas.microsoft.com/office/drawing/2014/main" id="{8B22D1B5-8857-4E9E-8394-1AD658653E3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57" name="Text Box 7">
          <a:extLst>
            <a:ext uri="{FF2B5EF4-FFF2-40B4-BE49-F238E27FC236}">
              <a16:creationId xmlns:a16="http://schemas.microsoft.com/office/drawing/2014/main" id="{B7134841-BF01-41EC-A32F-3ABC60DC367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58" name="Text Box 7">
          <a:extLst>
            <a:ext uri="{FF2B5EF4-FFF2-40B4-BE49-F238E27FC236}">
              <a16:creationId xmlns:a16="http://schemas.microsoft.com/office/drawing/2014/main" id="{608B0033-AB3F-48F0-B343-3C65F2E5A41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59" name="Text Box 7">
          <a:extLst>
            <a:ext uri="{FF2B5EF4-FFF2-40B4-BE49-F238E27FC236}">
              <a16:creationId xmlns:a16="http://schemas.microsoft.com/office/drawing/2014/main" id="{102A2F96-F05C-467B-B42C-97CB1532CE4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60" name="Text Box 7">
          <a:extLst>
            <a:ext uri="{FF2B5EF4-FFF2-40B4-BE49-F238E27FC236}">
              <a16:creationId xmlns:a16="http://schemas.microsoft.com/office/drawing/2014/main" id="{1CEAA361-C150-4580-9381-4ABA0244DD6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61" name="Text Box 7">
          <a:extLst>
            <a:ext uri="{FF2B5EF4-FFF2-40B4-BE49-F238E27FC236}">
              <a16:creationId xmlns:a16="http://schemas.microsoft.com/office/drawing/2014/main" id="{8FA7FC42-0BED-4A7E-9C9F-9E8D53AE8F0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62" name="Text Box 7">
          <a:extLst>
            <a:ext uri="{FF2B5EF4-FFF2-40B4-BE49-F238E27FC236}">
              <a16:creationId xmlns:a16="http://schemas.microsoft.com/office/drawing/2014/main" id="{EA63654C-C51A-4ECC-B5D4-035EE9DA5E4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63" name="Text Box 7">
          <a:extLst>
            <a:ext uri="{FF2B5EF4-FFF2-40B4-BE49-F238E27FC236}">
              <a16:creationId xmlns:a16="http://schemas.microsoft.com/office/drawing/2014/main" id="{74DF99A6-4667-4390-83B5-F9C747F6B6A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64" name="Text Box 7">
          <a:extLst>
            <a:ext uri="{FF2B5EF4-FFF2-40B4-BE49-F238E27FC236}">
              <a16:creationId xmlns:a16="http://schemas.microsoft.com/office/drawing/2014/main" id="{54EA7A83-B6E8-4EBB-B0A0-906B7F77E54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65" name="Text Box 7">
          <a:extLst>
            <a:ext uri="{FF2B5EF4-FFF2-40B4-BE49-F238E27FC236}">
              <a16:creationId xmlns:a16="http://schemas.microsoft.com/office/drawing/2014/main" id="{26A606AE-0A9E-432C-8A7F-D5E57C2AFC0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66" name="Text Box 7">
          <a:extLst>
            <a:ext uri="{FF2B5EF4-FFF2-40B4-BE49-F238E27FC236}">
              <a16:creationId xmlns:a16="http://schemas.microsoft.com/office/drawing/2014/main" id="{D29C6929-3E23-4C9C-8FBC-94435B3D7D3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67" name="Text Box 7">
          <a:extLst>
            <a:ext uri="{FF2B5EF4-FFF2-40B4-BE49-F238E27FC236}">
              <a16:creationId xmlns:a16="http://schemas.microsoft.com/office/drawing/2014/main" id="{B018B6C0-CA37-4251-A171-AE1B72FB4F7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68" name="Text Box 7">
          <a:extLst>
            <a:ext uri="{FF2B5EF4-FFF2-40B4-BE49-F238E27FC236}">
              <a16:creationId xmlns:a16="http://schemas.microsoft.com/office/drawing/2014/main" id="{E1259AE4-6D6F-4203-B320-334B9C077E5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69" name="Text Box 7">
          <a:extLst>
            <a:ext uri="{FF2B5EF4-FFF2-40B4-BE49-F238E27FC236}">
              <a16:creationId xmlns:a16="http://schemas.microsoft.com/office/drawing/2014/main" id="{5F215C0E-8453-44DE-ADAA-6C1C86C21A8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70" name="Text Box 7">
          <a:extLst>
            <a:ext uri="{FF2B5EF4-FFF2-40B4-BE49-F238E27FC236}">
              <a16:creationId xmlns:a16="http://schemas.microsoft.com/office/drawing/2014/main" id="{93AF7BFB-FA13-45DB-A64C-7F4AAC566D1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71" name="Text Box 7">
          <a:extLst>
            <a:ext uri="{FF2B5EF4-FFF2-40B4-BE49-F238E27FC236}">
              <a16:creationId xmlns:a16="http://schemas.microsoft.com/office/drawing/2014/main" id="{21CEEF00-14D5-4382-BCE6-C0E1D3E3082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72" name="Text Box 7">
          <a:extLst>
            <a:ext uri="{FF2B5EF4-FFF2-40B4-BE49-F238E27FC236}">
              <a16:creationId xmlns:a16="http://schemas.microsoft.com/office/drawing/2014/main" id="{97BCFD93-1816-4156-8F2F-34A9916F0AF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73" name="Text Box 7">
          <a:extLst>
            <a:ext uri="{FF2B5EF4-FFF2-40B4-BE49-F238E27FC236}">
              <a16:creationId xmlns:a16="http://schemas.microsoft.com/office/drawing/2014/main" id="{A6547433-34DB-4A9D-85D2-EA6A1856A8F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74" name="Text Box 7">
          <a:extLst>
            <a:ext uri="{FF2B5EF4-FFF2-40B4-BE49-F238E27FC236}">
              <a16:creationId xmlns:a16="http://schemas.microsoft.com/office/drawing/2014/main" id="{99EC80B2-E354-4CFD-BB7A-31EF7E86B8F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75" name="Text Box 7">
          <a:extLst>
            <a:ext uri="{FF2B5EF4-FFF2-40B4-BE49-F238E27FC236}">
              <a16:creationId xmlns:a16="http://schemas.microsoft.com/office/drawing/2014/main" id="{18A35D9D-D3AC-45E2-BA4A-524EBF6CBF6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76" name="Text Box 7">
          <a:extLst>
            <a:ext uri="{FF2B5EF4-FFF2-40B4-BE49-F238E27FC236}">
              <a16:creationId xmlns:a16="http://schemas.microsoft.com/office/drawing/2014/main" id="{C043E796-442D-4A39-8BFF-08AF599E904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77" name="Text Box 7">
          <a:extLst>
            <a:ext uri="{FF2B5EF4-FFF2-40B4-BE49-F238E27FC236}">
              <a16:creationId xmlns:a16="http://schemas.microsoft.com/office/drawing/2014/main" id="{857EA6A1-D7EF-4CBC-9A98-B986DF99215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78" name="Text Box 7">
          <a:extLst>
            <a:ext uri="{FF2B5EF4-FFF2-40B4-BE49-F238E27FC236}">
              <a16:creationId xmlns:a16="http://schemas.microsoft.com/office/drawing/2014/main" id="{D87D9CFF-0EB8-4F87-82F3-5826D056F8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79" name="Text Box 7">
          <a:extLst>
            <a:ext uri="{FF2B5EF4-FFF2-40B4-BE49-F238E27FC236}">
              <a16:creationId xmlns:a16="http://schemas.microsoft.com/office/drawing/2014/main" id="{A628F188-6E4D-4703-AE66-D3D18348EEF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80" name="Text Box 7">
          <a:extLst>
            <a:ext uri="{FF2B5EF4-FFF2-40B4-BE49-F238E27FC236}">
              <a16:creationId xmlns:a16="http://schemas.microsoft.com/office/drawing/2014/main" id="{BC9C378B-F570-48B3-870A-66817A06BC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81" name="Text Box 7">
          <a:extLst>
            <a:ext uri="{FF2B5EF4-FFF2-40B4-BE49-F238E27FC236}">
              <a16:creationId xmlns:a16="http://schemas.microsoft.com/office/drawing/2014/main" id="{9478CE5D-A3A8-4BD1-B46F-0CDDF163047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82" name="Text Box 7">
          <a:extLst>
            <a:ext uri="{FF2B5EF4-FFF2-40B4-BE49-F238E27FC236}">
              <a16:creationId xmlns:a16="http://schemas.microsoft.com/office/drawing/2014/main" id="{29567B65-7D13-4A50-AE34-8B260667142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83" name="Text Box 7">
          <a:extLst>
            <a:ext uri="{FF2B5EF4-FFF2-40B4-BE49-F238E27FC236}">
              <a16:creationId xmlns:a16="http://schemas.microsoft.com/office/drawing/2014/main" id="{41235A29-DE3E-4AC5-B314-F5549BADC6F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84" name="Text Box 7">
          <a:extLst>
            <a:ext uri="{FF2B5EF4-FFF2-40B4-BE49-F238E27FC236}">
              <a16:creationId xmlns:a16="http://schemas.microsoft.com/office/drawing/2014/main" id="{FA151C98-55E6-4660-9868-A60DC88F366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85" name="Text Box 7">
          <a:extLst>
            <a:ext uri="{FF2B5EF4-FFF2-40B4-BE49-F238E27FC236}">
              <a16:creationId xmlns:a16="http://schemas.microsoft.com/office/drawing/2014/main" id="{866DFED4-8CD8-416E-BD30-989994C391D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86" name="Text Box 7">
          <a:extLst>
            <a:ext uri="{FF2B5EF4-FFF2-40B4-BE49-F238E27FC236}">
              <a16:creationId xmlns:a16="http://schemas.microsoft.com/office/drawing/2014/main" id="{018F70FE-C2A1-42FA-B5A9-155DB802275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87" name="Text Box 7">
          <a:extLst>
            <a:ext uri="{FF2B5EF4-FFF2-40B4-BE49-F238E27FC236}">
              <a16:creationId xmlns:a16="http://schemas.microsoft.com/office/drawing/2014/main" id="{2D24FDB1-36C1-435B-BC3A-78494CA3D5B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88" name="Text Box 7">
          <a:extLst>
            <a:ext uri="{FF2B5EF4-FFF2-40B4-BE49-F238E27FC236}">
              <a16:creationId xmlns:a16="http://schemas.microsoft.com/office/drawing/2014/main" id="{B8A18614-ACD4-422B-8137-8DB8F3EDED3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89" name="Text Box 7">
          <a:extLst>
            <a:ext uri="{FF2B5EF4-FFF2-40B4-BE49-F238E27FC236}">
              <a16:creationId xmlns:a16="http://schemas.microsoft.com/office/drawing/2014/main" id="{5680769A-646F-43D7-8AA6-5DDA4705E02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90" name="Text Box 7">
          <a:extLst>
            <a:ext uri="{FF2B5EF4-FFF2-40B4-BE49-F238E27FC236}">
              <a16:creationId xmlns:a16="http://schemas.microsoft.com/office/drawing/2014/main" id="{4DFDF77B-D7F8-47EF-BF8E-EB712D16B17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91" name="Text Box 7">
          <a:extLst>
            <a:ext uri="{FF2B5EF4-FFF2-40B4-BE49-F238E27FC236}">
              <a16:creationId xmlns:a16="http://schemas.microsoft.com/office/drawing/2014/main" id="{BD587F5A-5708-40E1-BE60-87DAD1A70A8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92" name="Text Box 7">
          <a:extLst>
            <a:ext uri="{FF2B5EF4-FFF2-40B4-BE49-F238E27FC236}">
              <a16:creationId xmlns:a16="http://schemas.microsoft.com/office/drawing/2014/main" id="{4C6E0E9D-F70D-4E0B-A24F-A9E2641235B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93" name="Text Box 7">
          <a:extLst>
            <a:ext uri="{FF2B5EF4-FFF2-40B4-BE49-F238E27FC236}">
              <a16:creationId xmlns:a16="http://schemas.microsoft.com/office/drawing/2014/main" id="{88702BCA-5540-4EE7-ADF6-763F182F692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94" name="Text Box 7">
          <a:extLst>
            <a:ext uri="{FF2B5EF4-FFF2-40B4-BE49-F238E27FC236}">
              <a16:creationId xmlns:a16="http://schemas.microsoft.com/office/drawing/2014/main" id="{7BC7BC2F-5372-4C19-83F4-BA18520EBD3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95" name="Text Box 7">
          <a:extLst>
            <a:ext uri="{FF2B5EF4-FFF2-40B4-BE49-F238E27FC236}">
              <a16:creationId xmlns:a16="http://schemas.microsoft.com/office/drawing/2014/main" id="{FDF72000-0F83-4442-97FE-D07FDA5B9C6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96" name="Text Box 7">
          <a:extLst>
            <a:ext uri="{FF2B5EF4-FFF2-40B4-BE49-F238E27FC236}">
              <a16:creationId xmlns:a16="http://schemas.microsoft.com/office/drawing/2014/main" id="{4CE94ECF-6D8D-465F-A05F-4CFAC668AE6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97" name="Text Box 7">
          <a:extLst>
            <a:ext uri="{FF2B5EF4-FFF2-40B4-BE49-F238E27FC236}">
              <a16:creationId xmlns:a16="http://schemas.microsoft.com/office/drawing/2014/main" id="{6070237B-F324-4142-BC52-9C3EB8BCD1C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98" name="Text Box 7">
          <a:extLst>
            <a:ext uri="{FF2B5EF4-FFF2-40B4-BE49-F238E27FC236}">
              <a16:creationId xmlns:a16="http://schemas.microsoft.com/office/drawing/2014/main" id="{DBAFF89F-F8C1-4404-A344-45E2563BA57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599" name="Text Box 7">
          <a:extLst>
            <a:ext uri="{FF2B5EF4-FFF2-40B4-BE49-F238E27FC236}">
              <a16:creationId xmlns:a16="http://schemas.microsoft.com/office/drawing/2014/main" id="{A8CE59E3-2274-44D7-9632-0989B976B809}"/>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00" name="Text Box 7">
          <a:extLst>
            <a:ext uri="{FF2B5EF4-FFF2-40B4-BE49-F238E27FC236}">
              <a16:creationId xmlns:a16="http://schemas.microsoft.com/office/drawing/2014/main" id="{6E5A2A4B-11F4-4BFE-A0EB-1823498BA42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01" name="Text Box 7">
          <a:extLst>
            <a:ext uri="{FF2B5EF4-FFF2-40B4-BE49-F238E27FC236}">
              <a16:creationId xmlns:a16="http://schemas.microsoft.com/office/drawing/2014/main" id="{5936D6A1-91E6-4112-AB3E-55D80AF0344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02" name="Text Box 7">
          <a:extLst>
            <a:ext uri="{FF2B5EF4-FFF2-40B4-BE49-F238E27FC236}">
              <a16:creationId xmlns:a16="http://schemas.microsoft.com/office/drawing/2014/main" id="{9BF7EF1E-A850-4ABA-AFDA-A10BA9D36F0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03" name="Text Box 7">
          <a:extLst>
            <a:ext uri="{FF2B5EF4-FFF2-40B4-BE49-F238E27FC236}">
              <a16:creationId xmlns:a16="http://schemas.microsoft.com/office/drawing/2014/main" id="{A54CCF73-8376-48F4-AE58-5A97E2278E0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04" name="Text Box 7">
          <a:extLst>
            <a:ext uri="{FF2B5EF4-FFF2-40B4-BE49-F238E27FC236}">
              <a16:creationId xmlns:a16="http://schemas.microsoft.com/office/drawing/2014/main" id="{C60FC8AE-85A2-4F8C-AF9C-299D3B866AD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05" name="Text Box 7">
          <a:extLst>
            <a:ext uri="{FF2B5EF4-FFF2-40B4-BE49-F238E27FC236}">
              <a16:creationId xmlns:a16="http://schemas.microsoft.com/office/drawing/2014/main" id="{2AC484CF-D30D-4BB3-96F0-14E01606360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06" name="Text Box 7">
          <a:extLst>
            <a:ext uri="{FF2B5EF4-FFF2-40B4-BE49-F238E27FC236}">
              <a16:creationId xmlns:a16="http://schemas.microsoft.com/office/drawing/2014/main" id="{84B667B4-F33B-4AD0-921D-23CCF02679B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07" name="Text Box 7">
          <a:extLst>
            <a:ext uri="{FF2B5EF4-FFF2-40B4-BE49-F238E27FC236}">
              <a16:creationId xmlns:a16="http://schemas.microsoft.com/office/drawing/2014/main" id="{FE3C5265-CAD1-4051-923D-AC308686E5D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08" name="Text Box 7">
          <a:extLst>
            <a:ext uri="{FF2B5EF4-FFF2-40B4-BE49-F238E27FC236}">
              <a16:creationId xmlns:a16="http://schemas.microsoft.com/office/drawing/2014/main" id="{0B120244-C1D9-4EA9-8FAE-B614663F775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09" name="Text Box 7">
          <a:extLst>
            <a:ext uri="{FF2B5EF4-FFF2-40B4-BE49-F238E27FC236}">
              <a16:creationId xmlns:a16="http://schemas.microsoft.com/office/drawing/2014/main" id="{6191297B-A436-43A8-9A34-2836AC15F9C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10" name="Text Box 7">
          <a:extLst>
            <a:ext uri="{FF2B5EF4-FFF2-40B4-BE49-F238E27FC236}">
              <a16:creationId xmlns:a16="http://schemas.microsoft.com/office/drawing/2014/main" id="{06C6217F-A50D-4E16-BF72-0B7990FC945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11" name="Text Box 7">
          <a:extLst>
            <a:ext uri="{FF2B5EF4-FFF2-40B4-BE49-F238E27FC236}">
              <a16:creationId xmlns:a16="http://schemas.microsoft.com/office/drawing/2014/main" id="{F0CC3511-F7F6-4751-A2D0-580FC760DEF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12" name="Text Box 7">
          <a:extLst>
            <a:ext uri="{FF2B5EF4-FFF2-40B4-BE49-F238E27FC236}">
              <a16:creationId xmlns:a16="http://schemas.microsoft.com/office/drawing/2014/main" id="{2B21EEFB-0D47-4762-8EEC-3EB68FB000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13" name="Text Box 7">
          <a:extLst>
            <a:ext uri="{FF2B5EF4-FFF2-40B4-BE49-F238E27FC236}">
              <a16:creationId xmlns:a16="http://schemas.microsoft.com/office/drawing/2014/main" id="{E765952B-0FCA-43AB-A66A-428446AE561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14" name="Text Box 7">
          <a:extLst>
            <a:ext uri="{FF2B5EF4-FFF2-40B4-BE49-F238E27FC236}">
              <a16:creationId xmlns:a16="http://schemas.microsoft.com/office/drawing/2014/main" id="{9095FCF8-ECE3-4BE8-A6B9-606B3281930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15" name="Text Box 7">
          <a:extLst>
            <a:ext uri="{FF2B5EF4-FFF2-40B4-BE49-F238E27FC236}">
              <a16:creationId xmlns:a16="http://schemas.microsoft.com/office/drawing/2014/main" id="{BEA04D81-F276-48D6-8B8F-22D2689DD05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16" name="Text Box 7">
          <a:extLst>
            <a:ext uri="{FF2B5EF4-FFF2-40B4-BE49-F238E27FC236}">
              <a16:creationId xmlns:a16="http://schemas.microsoft.com/office/drawing/2014/main" id="{0AC32A0D-F1F5-47E9-96DC-5EE5D3B5780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17" name="Text Box 7">
          <a:extLst>
            <a:ext uri="{FF2B5EF4-FFF2-40B4-BE49-F238E27FC236}">
              <a16:creationId xmlns:a16="http://schemas.microsoft.com/office/drawing/2014/main" id="{E72F5008-0833-4302-9BA5-61A5E6177B0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18" name="Text Box 7">
          <a:extLst>
            <a:ext uri="{FF2B5EF4-FFF2-40B4-BE49-F238E27FC236}">
              <a16:creationId xmlns:a16="http://schemas.microsoft.com/office/drawing/2014/main" id="{03957B3D-40C5-4372-939B-69E30984CB3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19" name="Text Box 7">
          <a:extLst>
            <a:ext uri="{FF2B5EF4-FFF2-40B4-BE49-F238E27FC236}">
              <a16:creationId xmlns:a16="http://schemas.microsoft.com/office/drawing/2014/main" id="{513DDF21-7E11-490F-AD01-2A55CAEDDD1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20" name="Text Box 7">
          <a:extLst>
            <a:ext uri="{FF2B5EF4-FFF2-40B4-BE49-F238E27FC236}">
              <a16:creationId xmlns:a16="http://schemas.microsoft.com/office/drawing/2014/main" id="{DE26059A-5370-40D5-82DC-0C02AAECE6B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21" name="Text Box 7">
          <a:extLst>
            <a:ext uri="{FF2B5EF4-FFF2-40B4-BE49-F238E27FC236}">
              <a16:creationId xmlns:a16="http://schemas.microsoft.com/office/drawing/2014/main" id="{5929197D-7692-4FA3-AE8F-FA7D00C4741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22" name="Text Box 7">
          <a:extLst>
            <a:ext uri="{FF2B5EF4-FFF2-40B4-BE49-F238E27FC236}">
              <a16:creationId xmlns:a16="http://schemas.microsoft.com/office/drawing/2014/main" id="{3CDFEB96-FDB1-4881-ACFB-BAE271EEDAC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23" name="Text Box 7">
          <a:extLst>
            <a:ext uri="{FF2B5EF4-FFF2-40B4-BE49-F238E27FC236}">
              <a16:creationId xmlns:a16="http://schemas.microsoft.com/office/drawing/2014/main" id="{84C9E80B-FF83-4866-BF1A-60BDDE8E6EB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24" name="Text Box 7">
          <a:extLst>
            <a:ext uri="{FF2B5EF4-FFF2-40B4-BE49-F238E27FC236}">
              <a16:creationId xmlns:a16="http://schemas.microsoft.com/office/drawing/2014/main" id="{420789EB-6EB6-4D6F-B848-58D38CEB74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25" name="Text Box 7">
          <a:extLst>
            <a:ext uri="{FF2B5EF4-FFF2-40B4-BE49-F238E27FC236}">
              <a16:creationId xmlns:a16="http://schemas.microsoft.com/office/drawing/2014/main" id="{EA135E78-0A24-408C-A408-BBE4AD17E04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26" name="Text Box 7">
          <a:extLst>
            <a:ext uri="{FF2B5EF4-FFF2-40B4-BE49-F238E27FC236}">
              <a16:creationId xmlns:a16="http://schemas.microsoft.com/office/drawing/2014/main" id="{07521100-4DC0-4D41-98B6-0D7985A3E0B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27" name="Text Box 7">
          <a:extLst>
            <a:ext uri="{FF2B5EF4-FFF2-40B4-BE49-F238E27FC236}">
              <a16:creationId xmlns:a16="http://schemas.microsoft.com/office/drawing/2014/main" id="{17E09884-CAB8-4646-9FB5-2160E673CA0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28" name="Text Box 7">
          <a:extLst>
            <a:ext uri="{FF2B5EF4-FFF2-40B4-BE49-F238E27FC236}">
              <a16:creationId xmlns:a16="http://schemas.microsoft.com/office/drawing/2014/main" id="{36454029-8241-404F-ADBA-B668321A447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29" name="Text Box 7">
          <a:extLst>
            <a:ext uri="{FF2B5EF4-FFF2-40B4-BE49-F238E27FC236}">
              <a16:creationId xmlns:a16="http://schemas.microsoft.com/office/drawing/2014/main" id="{F9918D0B-AA8C-412C-8EAB-027088E7A50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30" name="Text Box 7">
          <a:extLst>
            <a:ext uri="{FF2B5EF4-FFF2-40B4-BE49-F238E27FC236}">
              <a16:creationId xmlns:a16="http://schemas.microsoft.com/office/drawing/2014/main" id="{2DA57E44-1794-47E8-8C68-B0A249B65E7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31" name="Text Box 7">
          <a:extLst>
            <a:ext uri="{FF2B5EF4-FFF2-40B4-BE49-F238E27FC236}">
              <a16:creationId xmlns:a16="http://schemas.microsoft.com/office/drawing/2014/main" id="{CB03AF54-8130-40D8-BA2C-009DFD4D4DA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32" name="Text Box 7">
          <a:extLst>
            <a:ext uri="{FF2B5EF4-FFF2-40B4-BE49-F238E27FC236}">
              <a16:creationId xmlns:a16="http://schemas.microsoft.com/office/drawing/2014/main" id="{693DBD06-2BC0-4B04-8B81-00A4ED4826A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33" name="Text Box 7">
          <a:extLst>
            <a:ext uri="{FF2B5EF4-FFF2-40B4-BE49-F238E27FC236}">
              <a16:creationId xmlns:a16="http://schemas.microsoft.com/office/drawing/2014/main" id="{B168C313-7252-4CF4-A6AE-DF847232814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34" name="Text Box 7">
          <a:extLst>
            <a:ext uri="{FF2B5EF4-FFF2-40B4-BE49-F238E27FC236}">
              <a16:creationId xmlns:a16="http://schemas.microsoft.com/office/drawing/2014/main" id="{5E669683-B694-4926-AAE9-34BEB2D8398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35" name="Text Box 7">
          <a:extLst>
            <a:ext uri="{FF2B5EF4-FFF2-40B4-BE49-F238E27FC236}">
              <a16:creationId xmlns:a16="http://schemas.microsoft.com/office/drawing/2014/main" id="{B6B76CC5-3D92-4D55-86ED-CBCCF681003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36" name="Text Box 7">
          <a:extLst>
            <a:ext uri="{FF2B5EF4-FFF2-40B4-BE49-F238E27FC236}">
              <a16:creationId xmlns:a16="http://schemas.microsoft.com/office/drawing/2014/main" id="{B269A154-ECE8-4C79-8DCC-69A91ECFCA6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37" name="Text Box 7">
          <a:extLst>
            <a:ext uri="{FF2B5EF4-FFF2-40B4-BE49-F238E27FC236}">
              <a16:creationId xmlns:a16="http://schemas.microsoft.com/office/drawing/2014/main" id="{E01A07EA-251C-4387-93E5-5819F87D00E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20</xdr:row>
      <xdr:rowOff>0</xdr:rowOff>
    </xdr:from>
    <xdr:to>
      <xdr:col>18</xdr:col>
      <xdr:colOff>985157</xdr:colOff>
      <xdr:row>20</xdr:row>
      <xdr:rowOff>0</xdr:rowOff>
    </xdr:to>
    <xdr:sp macro="[1]!mostrarControlesExistentes" textlink="">
      <xdr:nvSpPr>
        <xdr:cNvPr id="8638" name="Text Box 7">
          <a:extLst>
            <a:ext uri="{FF2B5EF4-FFF2-40B4-BE49-F238E27FC236}">
              <a16:creationId xmlns:a16="http://schemas.microsoft.com/office/drawing/2014/main" id="{341B4710-9F5F-4DAC-92B2-87FF005CB78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39" name="Text Box 7">
          <a:extLst>
            <a:ext uri="{FF2B5EF4-FFF2-40B4-BE49-F238E27FC236}">
              <a16:creationId xmlns:a16="http://schemas.microsoft.com/office/drawing/2014/main" id="{FE0AE77D-1879-40B8-B3ED-5CE4372373B8}"/>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0" name="Text Box 7">
          <a:extLst>
            <a:ext uri="{FF2B5EF4-FFF2-40B4-BE49-F238E27FC236}">
              <a16:creationId xmlns:a16="http://schemas.microsoft.com/office/drawing/2014/main" id="{9A9FDA90-05C3-4E72-ABF8-66690DD813E3}"/>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1" name="Text Box 7">
          <a:extLst>
            <a:ext uri="{FF2B5EF4-FFF2-40B4-BE49-F238E27FC236}">
              <a16:creationId xmlns:a16="http://schemas.microsoft.com/office/drawing/2014/main" id="{2BFB8541-6EB7-4C75-BD4E-7FE95FBF6EA1}"/>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2" name="Text Box 7">
          <a:extLst>
            <a:ext uri="{FF2B5EF4-FFF2-40B4-BE49-F238E27FC236}">
              <a16:creationId xmlns:a16="http://schemas.microsoft.com/office/drawing/2014/main" id="{4F617166-E0FE-4DFE-A10D-6E70AFA664E1}"/>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18</xdr:row>
      <xdr:rowOff>200025</xdr:rowOff>
    </xdr:from>
    <xdr:to>
      <xdr:col>18</xdr:col>
      <xdr:colOff>985157</xdr:colOff>
      <xdr:row>18</xdr:row>
      <xdr:rowOff>200025</xdr:rowOff>
    </xdr:to>
    <xdr:sp macro="[1]!mostrarControlesExistentes" textlink="">
      <xdr:nvSpPr>
        <xdr:cNvPr id="8643" name="Text Box 7">
          <a:extLst>
            <a:ext uri="{FF2B5EF4-FFF2-40B4-BE49-F238E27FC236}">
              <a16:creationId xmlns:a16="http://schemas.microsoft.com/office/drawing/2014/main" id="{1263B8E2-1396-4B79-A61C-479C5B95D17F}"/>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18</xdr:row>
      <xdr:rowOff>197549</xdr:rowOff>
    </xdr:from>
    <xdr:to>
      <xdr:col>19</xdr:col>
      <xdr:colOff>1155990</xdr:colOff>
      <xdr:row>18</xdr:row>
      <xdr:rowOff>201385</xdr:rowOff>
    </xdr:to>
    <xdr:sp macro="[1]!mostrarControlesExistentes" textlink="">
      <xdr:nvSpPr>
        <xdr:cNvPr id="8644" name="Text Box 7">
          <a:extLst>
            <a:ext uri="{FF2B5EF4-FFF2-40B4-BE49-F238E27FC236}">
              <a16:creationId xmlns:a16="http://schemas.microsoft.com/office/drawing/2014/main" id="{0F2B37DE-2140-4DAF-B74D-0ABF4F6D12E5}"/>
            </a:ext>
          </a:extLst>
        </xdr:cNvPr>
        <xdr:cNvSpPr txBox="1"/>
      </xdr:nvSpPr>
      <xdr:spPr>
        <a:xfrm>
          <a:off x="14538615" y="82937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45" name="Text Box 7">
          <a:extLst>
            <a:ext uri="{FF2B5EF4-FFF2-40B4-BE49-F238E27FC236}">
              <a16:creationId xmlns:a16="http://schemas.microsoft.com/office/drawing/2014/main" id="{531DF031-D12B-4A3F-896B-9980045BFED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46" name="Text Box 7">
          <a:extLst>
            <a:ext uri="{FF2B5EF4-FFF2-40B4-BE49-F238E27FC236}">
              <a16:creationId xmlns:a16="http://schemas.microsoft.com/office/drawing/2014/main" id="{43A842AD-88D2-4FF9-B12C-2D899AC4D78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47" name="Text Box 7">
          <a:extLst>
            <a:ext uri="{FF2B5EF4-FFF2-40B4-BE49-F238E27FC236}">
              <a16:creationId xmlns:a16="http://schemas.microsoft.com/office/drawing/2014/main" id="{6AF096BC-130C-4D31-A091-5FA82CCA52B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48" name="Text Box 7">
          <a:extLst>
            <a:ext uri="{FF2B5EF4-FFF2-40B4-BE49-F238E27FC236}">
              <a16:creationId xmlns:a16="http://schemas.microsoft.com/office/drawing/2014/main" id="{45FFDD02-4911-42F3-A38B-80A51882C05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49" name="Text Box 7">
          <a:extLst>
            <a:ext uri="{FF2B5EF4-FFF2-40B4-BE49-F238E27FC236}">
              <a16:creationId xmlns:a16="http://schemas.microsoft.com/office/drawing/2014/main" id="{9F2980ED-0BBD-4FA2-906C-9B4329E19C1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50" name="Text Box 7">
          <a:extLst>
            <a:ext uri="{FF2B5EF4-FFF2-40B4-BE49-F238E27FC236}">
              <a16:creationId xmlns:a16="http://schemas.microsoft.com/office/drawing/2014/main" id="{35D23127-9979-4FAC-AB6A-1CD9D704963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51" name="Text Box 7">
          <a:extLst>
            <a:ext uri="{FF2B5EF4-FFF2-40B4-BE49-F238E27FC236}">
              <a16:creationId xmlns:a16="http://schemas.microsoft.com/office/drawing/2014/main" id="{3ABF5A35-B6C6-4488-9A7D-E3FE21957E4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52" name="Text Box 7">
          <a:extLst>
            <a:ext uri="{FF2B5EF4-FFF2-40B4-BE49-F238E27FC236}">
              <a16:creationId xmlns:a16="http://schemas.microsoft.com/office/drawing/2014/main" id="{B9A68EF4-A7C1-461C-A1D4-F11AC507293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53" name="Text Box 7">
          <a:extLst>
            <a:ext uri="{FF2B5EF4-FFF2-40B4-BE49-F238E27FC236}">
              <a16:creationId xmlns:a16="http://schemas.microsoft.com/office/drawing/2014/main" id="{8DF964A3-FB5F-40BE-BC0D-08B8994EB14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54" name="Text Box 7">
          <a:extLst>
            <a:ext uri="{FF2B5EF4-FFF2-40B4-BE49-F238E27FC236}">
              <a16:creationId xmlns:a16="http://schemas.microsoft.com/office/drawing/2014/main" id="{35981BAA-EBDE-4C89-B5A5-FF977721617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55" name="Text Box 7">
          <a:extLst>
            <a:ext uri="{FF2B5EF4-FFF2-40B4-BE49-F238E27FC236}">
              <a16:creationId xmlns:a16="http://schemas.microsoft.com/office/drawing/2014/main" id="{91A415DF-38E0-4E45-A886-033CC55A66B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56" name="Text Box 7">
          <a:extLst>
            <a:ext uri="{FF2B5EF4-FFF2-40B4-BE49-F238E27FC236}">
              <a16:creationId xmlns:a16="http://schemas.microsoft.com/office/drawing/2014/main" id="{E01B419A-E1FC-4C39-A12C-1DC916A2F54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57" name="Text Box 7">
          <a:extLst>
            <a:ext uri="{FF2B5EF4-FFF2-40B4-BE49-F238E27FC236}">
              <a16:creationId xmlns:a16="http://schemas.microsoft.com/office/drawing/2014/main" id="{D6F69543-628D-4340-AD00-39D9B223EE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58" name="Text Box 7">
          <a:extLst>
            <a:ext uri="{FF2B5EF4-FFF2-40B4-BE49-F238E27FC236}">
              <a16:creationId xmlns:a16="http://schemas.microsoft.com/office/drawing/2014/main" id="{C6898F70-67CC-4DF7-A1B3-CE8A20B6AF7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59" name="Text Box 7">
          <a:extLst>
            <a:ext uri="{FF2B5EF4-FFF2-40B4-BE49-F238E27FC236}">
              <a16:creationId xmlns:a16="http://schemas.microsoft.com/office/drawing/2014/main" id="{CED59858-6B73-4F5A-9880-9D509717DAD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60" name="Text Box 7">
          <a:extLst>
            <a:ext uri="{FF2B5EF4-FFF2-40B4-BE49-F238E27FC236}">
              <a16:creationId xmlns:a16="http://schemas.microsoft.com/office/drawing/2014/main" id="{E80F8047-6020-4482-B8E3-DAC172640F9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61" name="Text Box 7">
          <a:extLst>
            <a:ext uri="{FF2B5EF4-FFF2-40B4-BE49-F238E27FC236}">
              <a16:creationId xmlns:a16="http://schemas.microsoft.com/office/drawing/2014/main" id="{997A5638-A66D-46FE-995E-C9752EEDA8A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62" name="Text Box 7">
          <a:extLst>
            <a:ext uri="{FF2B5EF4-FFF2-40B4-BE49-F238E27FC236}">
              <a16:creationId xmlns:a16="http://schemas.microsoft.com/office/drawing/2014/main" id="{0234E22C-65CA-4301-9EFF-E8B055D0C82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63" name="Text Box 7">
          <a:extLst>
            <a:ext uri="{FF2B5EF4-FFF2-40B4-BE49-F238E27FC236}">
              <a16:creationId xmlns:a16="http://schemas.microsoft.com/office/drawing/2014/main" id="{A3DC416B-9C64-4DA7-8D94-DE5598D973E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64" name="Text Box 7">
          <a:extLst>
            <a:ext uri="{FF2B5EF4-FFF2-40B4-BE49-F238E27FC236}">
              <a16:creationId xmlns:a16="http://schemas.microsoft.com/office/drawing/2014/main" id="{8A24C140-24C3-498C-95DB-5DB74A96BF3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65" name="Text Box 7">
          <a:extLst>
            <a:ext uri="{FF2B5EF4-FFF2-40B4-BE49-F238E27FC236}">
              <a16:creationId xmlns:a16="http://schemas.microsoft.com/office/drawing/2014/main" id="{9C02878B-D2EF-4FF7-A521-2431B139131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66" name="Text Box 7">
          <a:extLst>
            <a:ext uri="{FF2B5EF4-FFF2-40B4-BE49-F238E27FC236}">
              <a16:creationId xmlns:a16="http://schemas.microsoft.com/office/drawing/2014/main" id="{94111F20-126F-458B-95E9-9BD4C0BFD20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67" name="Text Box 7">
          <a:extLst>
            <a:ext uri="{FF2B5EF4-FFF2-40B4-BE49-F238E27FC236}">
              <a16:creationId xmlns:a16="http://schemas.microsoft.com/office/drawing/2014/main" id="{D229A98C-2325-449B-8B15-669BF3B3F5B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68" name="Text Box 7">
          <a:extLst>
            <a:ext uri="{FF2B5EF4-FFF2-40B4-BE49-F238E27FC236}">
              <a16:creationId xmlns:a16="http://schemas.microsoft.com/office/drawing/2014/main" id="{E8BBADA4-7133-4135-B3C9-74F17B5EE86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69" name="Text Box 7">
          <a:extLst>
            <a:ext uri="{FF2B5EF4-FFF2-40B4-BE49-F238E27FC236}">
              <a16:creationId xmlns:a16="http://schemas.microsoft.com/office/drawing/2014/main" id="{709908F6-E42B-45CD-A5A2-F6C08CF462E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70" name="Text Box 7">
          <a:extLst>
            <a:ext uri="{FF2B5EF4-FFF2-40B4-BE49-F238E27FC236}">
              <a16:creationId xmlns:a16="http://schemas.microsoft.com/office/drawing/2014/main" id="{F4F6955E-3C34-4A08-9355-4747244A049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71" name="Text Box 7">
          <a:extLst>
            <a:ext uri="{FF2B5EF4-FFF2-40B4-BE49-F238E27FC236}">
              <a16:creationId xmlns:a16="http://schemas.microsoft.com/office/drawing/2014/main" id="{5EFAEBF5-8847-4652-9F83-052FC9709C5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72" name="Text Box 7">
          <a:extLst>
            <a:ext uri="{FF2B5EF4-FFF2-40B4-BE49-F238E27FC236}">
              <a16:creationId xmlns:a16="http://schemas.microsoft.com/office/drawing/2014/main" id="{F8EA1080-74EB-4859-AD99-DC854A7B93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73" name="Text Box 7">
          <a:extLst>
            <a:ext uri="{FF2B5EF4-FFF2-40B4-BE49-F238E27FC236}">
              <a16:creationId xmlns:a16="http://schemas.microsoft.com/office/drawing/2014/main" id="{685742EA-21DF-4933-B554-1D7F532B505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74" name="Text Box 7">
          <a:extLst>
            <a:ext uri="{FF2B5EF4-FFF2-40B4-BE49-F238E27FC236}">
              <a16:creationId xmlns:a16="http://schemas.microsoft.com/office/drawing/2014/main" id="{B56DD431-B8B2-4D82-94B8-65923E6BDE1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75" name="Text Box 7">
          <a:extLst>
            <a:ext uri="{FF2B5EF4-FFF2-40B4-BE49-F238E27FC236}">
              <a16:creationId xmlns:a16="http://schemas.microsoft.com/office/drawing/2014/main" id="{EFE1A969-356E-4589-9BC7-B3919C4D25A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76" name="Text Box 7">
          <a:extLst>
            <a:ext uri="{FF2B5EF4-FFF2-40B4-BE49-F238E27FC236}">
              <a16:creationId xmlns:a16="http://schemas.microsoft.com/office/drawing/2014/main" id="{70120B86-E9D6-443B-9EC4-DF94FFA08E9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77" name="Text Box 7">
          <a:extLst>
            <a:ext uri="{FF2B5EF4-FFF2-40B4-BE49-F238E27FC236}">
              <a16:creationId xmlns:a16="http://schemas.microsoft.com/office/drawing/2014/main" id="{CE10CB9D-6FF8-4084-B7AD-9643E9BDFF1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78" name="Text Box 7">
          <a:extLst>
            <a:ext uri="{FF2B5EF4-FFF2-40B4-BE49-F238E27FC236}">
              <a16:creationId xmlns:a16="http://schemas.microsoft.com/office/drawing/2014/main" id="{DD6F989E-A74A-4B80-8039-223A6D553CA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79" name="Text Box 7">
          <a:extLst>
            <a:ext uri="{FF2B5EF4-FFF2-40B4-BE49-F238E27FC236}">
              <a16:creationId xmlns:a16="http://schemas.microsoft.com/office/drawing/2014/main" id="{40791305-3245-4594-B925-ED3BE77A750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80" name="Text Box 7">
          <a:extLst>
            <a:ext uri="{FF2B5EF4-FFF2-40B4-BE49-F238E27FC236}">
              <a16:creationId xmlns:a16="http://schemas.microsoft.com/office/drawing/2014/main" id="{B6D398FC-C140-44DB-96AB-624978E7E58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81" name="Text Box 7">
          <a:extLst>
            <a:ext uri="{FF2B5EF4-FFF2-40B4-BE49-F238E27FC236}">
              <a16:creationId xmlns:a16="http://schemas.microsoft.com/office/drawing/2014/main" id="{06655F7C-1F36-43A5-8849-83C8F66C0A7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82" name="Text Box 7">
          <a:extLst>
            <a:ext uri="{FF2B5EF4-FFF2-40B4-BE49-F238E27FC236}">
              <a16:creationId xmlns:a16="http://schemas.microsoft.com/office/drawing/2014/main" id="{A95913EC-ACAC-4F12-88C0-1DD143DC8F2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83" name="Text Box 7">
          <a:extLst>
            <a:ext uri="{FF2B5EF4-FFF2-40B4-BE49-F238E27FC236}">
              <a16:creationId xmlns:a16="http://schemas.microsoft.com/office/drawing/2014/main" id="{A519C1A7-E26F-4098-BC0E-CC528210C5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84" name="Text Box 7">
          <a:extLst>
            <a:ext uri="{FF2B5EF4-FFF2-40B4-BE49-F238E27FC236}">
              <a16:creationId xmlns:a16="http://schemas.microsoft.com/office/drawing/2014/main" id="{934E12B4-F6B4-4D9C-A202-C24E1252CA9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85" name="Text Box 7">
          <a:extLst>
            <a:ext uri="{FF2B5EF4-FFF2-40B4-BE49-F238E27FC236}">
              <a16:creationId xmlns:a16="http://schemas.microsoft.com/office/drawing/2014/main" id="{C101F575-A3F6-4740-B390-97D946F9BEA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86" name="Text Box 7">
          <a:extLst>
            <a:ext uri="{FF2B5EF4-FFF2-40B4-BE49-F238E27FC236}">
              <a16:creationId xmlns:a16="http://schemas.microsoft.com/office/drawing/2014/main" id="{386F70A4-30FC-499D-A0DA-0E172A90A18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87" name="Text Box 7">
          <a:extLst>
            <a:ext uri="{FF2B5EF4-FFF2-40B4-BE49-F238E27FC236}">
              <a16:creationId xmlns:a16="http://schemas.microsoft.com/office/drawing/2014/main" id="{3B3C5F45-C4C5-46FA-95C2-F04216936AB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88" name="Text Box 7">
          <a:extLst>
            <a:ext uri="{FF2B5EF4-FFF2-40B4-BE49-F238E27FC236}">
              <a16:creationId xmlns:a16="http://schemas.microsoft.com/office/drawing/2014/main" id="{BB62C1C5-203E-45F5-9F92-06CCD4702CE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89" name="Text Box 7">
          <a:extLst>
            <a:ext uri="{FF2B5EF4-FFF2-40B4-BE49-F238E27FC236}">
              <a16:creationId xmlns:a16="http://schemas.microsoft.com/office/drawing/2014/main" id="{F85A4974-0AF4-4DD2-8ED1-72FA6184CAD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90" name="Text Box 7">
          <a:extLst>
            <a:ext uri="{FF2B5EF4-FFF2-40B4-BE49-F238E27FC236}">
              <a16:creationId xmlns:a16="http://schemas.microsoft.com/office/drawing/2014/main" id="{4925DD58-083D-46E4-A8C4-56B198669AE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91" name="Text Box 7">
          <a:extLst>
            <a:ext uri="{FF2B5EF4-FFF2-40B4-BE49-F238E27FC236}">
              <a16:creationId xmlns:a16="http://schemas.microsoft.com/office/drawing/2014/main" id="{15132753-BE49-46E7-A811-3CD3F2C7102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92" name="Text Box 7">
          <a:extLst>
            <a:ext uri="{FF2B5EF4-FFF2-40B4-BE49-F238E27FC236}">
              <a16:creationId xmlns:a16="http://schemas.microsoft.com/office/drawing/2014/main" id="{480A0E29-81C9-48F8-BCB2-78E39465A94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93" name="Text Box 7">
          <a:extLst>
            <a:ext uri="{FF2B5EF4-FFF2-40B4-BE49-F238E27FC236}">
              <a16:creationId xmlns:a16="http://schemas.microsoft.com/office/drawing/2014/main" id="{4F7785FF-5ADB-468E-90CA-B1BB465BDCF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94" name="Text Box 7">
          <a:extLst>
            <a:ext uri="{FF2B5EF4-FFF2-40B4-BE49-F238E27FC236}">
              <a16:creationId xmlns:a16="http://schemas.microsoft.com/office/drawing/2014/main" id="{6F67A738-A04C-4E07-93F2-7A962F10BD8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95" name="Text Box 7">
          <a:extLst>
            <a:ext uri="{FF2B5EF4-FFF2-40B4-BE49-F238E27FC236}">
              <a16:creationId xmlns:a16="http://schemas.microsoft.com/office/drawing/2014/main" id="{E9785845-7587-438B-A7D4-308D3A5118B8}"/>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96" name="Text Box 7">
          <a:extLst>
            <a:ext uri="{FF2B5EF4-FFF2-40B4-BE49-F238E27FC236}">
              <a16:creationId xmlns:a16="http://schemas.microsoft.com/office/drawing/2014/main" id="{BE1AC24A-506A-4448-B1B1-6BB425816AB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97" name="Text Box 7">
          <a:extLst>
            <a:ext uri="{FF2B5EF4-FFF2-40B4-BE49-F238E27FC236}">
              <a16:creationId xmlns:a16="http://schemas.microsoft.com/office/drawing/2014/main" id="{0464A76C-0C17-4596-BD7F-8B3B2F522A7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98" name="Text Box 7">
          <a:extLst>
            <a:ext uri="{FF2B5EF4-FFF2-40B4-BE49-F238E27FC236}">
              <a16:creationId xmlns:a16="http://schemas.microsoft.com/office/drawing/2014/main" id="{F8D3BB90-AFCF-4F03-9DFA-820D2CC5C68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699" name="Text Box 7">
          <a:extLst>
            <a:ext uri="{FF2B5EF4-FFF2-40B4-BE49-F238E27FC236}">
              <a16:creationId xmlns:a16="http://schemas.microsoft.com/office/drawing/2014/main" id="{3DC33E3A-63AB-4F97-9323-B12029DB713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8700" name="Text Box 7">
          <a:extLst>
            <a:ext uri="{FF2B5EF4-FFF2-40B4-BE49-F238E27FC236}">
              <a16:creationId xmlns:a16="http://schemas.microsoft.com/office/drawing/2014/main" id="{15F40984-9225-445A-A212-42F935B7B1E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01" name="Text Box 7">
          <a:extLst>
            <a:ext uri="{FF2B5EF4-FFF2-40B4-BE49-F238E27FC236}">
              <a16:creationId xmlns:a16="http://schemas.microsoft.com/office/drawing/2014/main" id="{D127CE9B-C8DB-4CAE-B2C3-B6F6AEDC3A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02" name="Text Box 7">
          <a:extLst>
            <a:ext uri="{FF2B5EF4-FFF2-40B4-BE49-F238E27FC236}">
              <a16:creationId xmlns:a16="http://schemas.microsoft.com/office/drawing/2014/main" id="{A5B7FD3D-C238-496A-B4CA-48944BC965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03" name="Text Box 7">
          <a:extLst>
            <a:ext uri="{FF2B5EF4-FFF2-40B4-BE49-F238E27FC236}">
              <a16:creationId xmlns:a16="http://schemas.microsoft.com/office/drawing/2014/main" id="{F1E8FE3A-3895-42D3-825D-FD7FCE19C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04" name="Text Box 7">
          <a:extLst>
            <a:ext uri="{FF2B5EF4-FFF2-40B4-BE49-F238E27FC236}">
              <a16:creationId xmlns:a16="http://schemas.microsoft.com/office/drawing/2014/main" id="{B5B61BD4-6CF5-47BE-93CE-88EF1D2A1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05" name="Text Box 7">
          <a:extLst>
            <a:ext uri="{FF2B5EF4-FFF2-40B4-BE49-F238E27FC236}">
              <a16:creationId xmlns:a16="http://schemas.microsoft.com/office/drawing/2014/main" id="{2676C790-BE1C-4C59-B3D5-0C539ABEE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06" name="Text Box 7">
          <a:extLst>
            <a:ext uri="{FF2B5EF4-FFF2-40B4-BE49-F238E27FC236}">
              <a16:creationId xmlns:a16="http://schemas.microsoft.com/office/drawing/2014/main" id="{AFEE2DA8-D0EB-43D7-A9CD-831ED5988C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07" name="Text Box 7">
          <a:extLst>
            <a:ext uri="{FF2B5EF4-FFF2-40B4-BE49-F238E27FC236}">
              <a16:creationId xmlns:a16="http://schemas.microsoft.com/office/drawing/2014/main" id="{3FE354FF-774E-4E1E-9D7A-47CFF0F17D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08" name="Text Box 7">
          <a:extLst>
            <a:ext uri="{FF2B5EF4-FFF2-40B4-BE49-F238E27FC236}">
              <a16:creationId xmlns:a16="http://schemas.microsoft.com/office/drawing/2014/main" id="{8DE31C91-7C9A-4423-ADAE-CF75D2B85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09" name="Text Box 7">
          <a:extLst>
            <a:ext uri="{FF2B5EF4-FFF2-40B4-BE49-F238E27FC236}">
              <a16:creationId xmlns:a16="http://schemas.microsoft.com/office/drawing/2014/main" id="{7B46C8A5-4CFD-457B-89D4-B4A75C95F0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10" name="Text Box 7">
          <a:extLst>
            <a:ext uri="{FF2B5EF4-FFF2-40B4-BE49-F238E27FC236}">
              <a16:creationId xmlns:a16="http://schemas.microsoft.com/office/drawing/2014/main" id="{6EB5FBB0-C51F-4C8B-99B9-52DB6A4400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11" name="Text Box 7">
          <a:extLst>
            <a:ext uri="{FF2B5EF4-FFF2-40B4-BE49-F238E27FC236}">
              <a16:creationId xmlns:a16="http://schemas.microsoft.com/office/drawing/2014/main" id="{BD7DC34C-CEFC-4B99-80BC-9F2DE2685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12" name="Text Box 7">
          <a:extLst>
            <a:ext uri="{FF2B5EF4-FFF2-40B4-BE49-F238E27FC236}">
              <a16:creationId xmlns:a16="http://schemas.microsoft.com/office/drawing/2014/main" id="{A9500B4E-FDDD-40F8-A993-49D65EDEEF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13" name="Text Box 7">
          <a:extLst>
            <a:ext uri="{FF2B5EF4-FFF2-40B4-BE49-F238E27FC236}">
              <a16:creationId xmlns:a16="http://schemas.microsoft.com/office/drawing/2014/main" id="{8592C82F-B0D6-4301-AEDB-DFBD6D5BD1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14" name="Text Box 7">
          <a:extLst>
            <a:ext uri="{FF2B5EF4-FFF2-40B4-BE49-F238E27FC236}">
              <a16:creationId xmlns:a16="http://schemas.microsoft.com/office/drawing/2014/main" id="{5904A51D-00C5-4702-9EE4-B177B8CD5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15" name="Text Box 7">
          <a:extLst>
            <a:ext uri="{FF2B5EF4-FFF2-40B4-BE49-F238E27FC236}">
              <a16:creationId xmlns:a16="http://schemas.microsoft.com/office/drawing/2014/main" id="{078AAEF1-223E-4894-BAA3-CEC6C8B5F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16" name="Text Box 7">
          <a:extLst>
            <a:ext uri="{FF2B5EF4-FFF2-40B4-BE49-F238E27FC236}">
              <a16:creationId xmlns:a16="http://schemas.microsoft.com/office/drawing/2014/main" id="{FD5538FB-577D-4F7D-99D4-69E547C16D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17" name="Text Box 7">
          <a:extLst>
            <a:ext uri="{FF2B5EF4-FFF2-40B4-BE49-F238E27FC236}">
              <a16:creationId xmlns:a16="http://schemas.microsoft.com/office/drawing/2014/main" id="{EB9ADD50-81CD-43E4-86AC-1DBF0EFD4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18" name="Text Box 7">
          <a:extLst>
            <a:ext uri="{FF2B5EF4-FFF2-40B4-BE49-F238E27FC236}">
              <a16:creationId xmlns:a16="http://schemas.microsoft.com/office/drawing/2014/main" id="{5071B227-22E1-4CE9-93D5-DC0BB61570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19" name="Text Box 7">
          <a:extLst>
            <a:ext uri="{FF2B5EF4-FFF2-40B4-BE49-F238E27FC236}">
              <a16:creationId xmlns:a16="http://schemas.microsoft.com/office/drawing/2014/main" id="{68EF5C27-B37C-40A6-9572-B0B59B5C1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20" name="Text Box 7">
          <a:extLst>
            <a:ext uri="{FF2B5EF4-FFF2-40B4-BE49-F238E27FC236}">
              <a16:creationId xmlns:a16="http://schemas.microsoft.com/office/drawing/2014/main" id="{4EB86EF1-ADE5-487A-8691-757E9AC43F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21" name="Text Box 7">
          <a:extLst>
            <a:ext uri="{FF2B5EF4-FFF2-40B4-BE49-F238E27FC236}">
              <a16:creationId xmlns:a16="http://schemas.microsoft.com/office/drawing/2014/main" id="{881FDC70-AEA0-40A7-871F-2DA4BCC4E9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22" name="Text Box 7">
          <a:extLst>
            <a:ext uri="{FF2B5EF4-FFF2-40B4-BE49-F238E27FC236}">
              <a16:creationId xmlns:a16="http://schemas.microsoft.com/office/drawing/2014/main" id="{FCC4491A-0FC5-43E0-B795-6F3FC3B0E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23" name="Text Box 7">
          <a:extLst>
            <a:ext uri="{FF2B5EF4-FFF2-40B4-BE49-F238E27FC236}">
              <a16:creationId xmlns:a16="http://schemas.microsoft.com/office/drawing/2014/main" id="{181DA20A-6B9D-464B-B69B-DE7068D08A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24" name="Text Box 7">
          <a:extLst>
            <a:ext uri="{FF2B5EF4-FFF2-40B4-BE49-F238E27FC236}">
              <a16:creationId xmlns:a16="http://schemas.microsoft.com/office/drawing/2014/main" id="{2540C62C-8D50-4996-AC66-E3791DE088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25" name="Text Box 7">
          <a:extLst>
            <a:ext uri="{FF2B5EF4-FFF2-40B4-BE49-F238E27FC236}">
              <a16:creationId xmlns:a16="http://schemas.microsoft.com/office/drawing/2014/main" id="{1C95506F-D512-4B0D-B2AA-32BAE613B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26" name="Text Box 7">
          <a:extLst>
            <a:ext uri="{FF2B5EF4-FFF2-40B4-BE49-F238E27FC236}">
              <a16:creationId xmlns:a16="http://schemas.microsoft.com/office/drawing/2014/main" id="{3D87B366-43AF-4A00-95BE-3FBE33F28D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27" name="Text Box 7">
          <a:extLst>
            <a:ext uri="{FF2B5EF4-FFF2-40B4-BE49-F238E27FC236}">
              <a16:creationId xmlns:a16="http://schemas.microsoft.com/office/drawing/2014/main" id="{93257817-043F-4F51-A6FB-B911F6032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28" name="Text Box 7">
          <a:extLst>
            <a:ext uri="{FF2B5EF4-FFF2-40B4-BE49-F238E27FC236}">
              <a16:creationId xmlns:a16="http://schemas.microsoft.com/office/drawing/2014/main" id="{419AFEF9-C349-4061-861E-06F05F2E3C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29" name="Text Box 7">
          <a:extLst>
            <a:ext uri="{FF2B5EF4-FFF2-40B4-BE49-F238E27FC236}">
              <a16:creationId xmlns:a16="http://schemas.microsoft.com/office/drawing/2014/main" id="{E2A0FD28-F048-409E-B144-362A349EB3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30" name="Text Box 7">
          <a:extLst>
            <a:ext uri="{FF2B5EF4-FFF2-40B4-BE49-F238E27FC236}">
              <a16:creationId xmlns:a16="http://schemas.microsoft.com/office/drawing/2014/main" id="{5654C8D7-7F12-4BC4-998F-435C11C497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31" name="Text Box 7">
          <a:extLst>
            <a:ext uri="{FF2B5EF4-FFF2-40B4-BE49-F238E27FC236}">
              <a16:creationId xmlns:a16="http://schemas.microsoft.com/office/drawing/2014/main" id="{118116C9-4682-47FC-8521-4B6C7C5C3A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32" name="Text Box 7">
          <a:extLst>
            <a:ext uri="{FF2B5EF4-FFF2-40B4-BE49-F238E27FC236}">
              <a16:creationId xmlns:a16="http://schemas.microsoft.com/office/drawing/2014/main" id="{73AFE6EF-AF4E-4933-9F52-1CD5BE5B82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33" name="Text Box 7">
          <a:extLst>
            <a:ext uri="{FF2B5EF4-FFF2-40B4-BE49-F238E27FC236}">
              <a16:creationId xmlns:a16="http://schemas.microsoft.com/office/drawing/2014/main" id="{D2C57219-340F-4B43-9169-932633567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34" name="Text Box 7">
          <a:extLst>
            <a:ext uri="{FF2B5EF4-FFF2-40B4-BE49-F238E27FC236}">
              <a16:creationId xmlns:a16="http://schemas.microsoft.com/office/drawing/2014/main" id="{25FB1000-0201-4A66-BAF2-3C39E5EF45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35" name="Text Box 7">
          <a:extLst>
            <a:ext uri="{FF2B5EF4-FFF2-40B4-BE49-F238E27FC236}">
              <a16:creationId xmlns:a16="http://schemas.microsoft.com/office/drawing/2014/main" id="{CE11198D-CC4F-4669-8480-4BBE75E085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36" name="Text Box 7">
          <a:extLst>
            <a:ext uri="{FF2B5EF4-FFF2-40B4-BE49-F238E27FC236}">
              <a16:creationId xmlns:a16="http://schemas.microsoft.com/office/drawing/2014/main" id="{0F7879E5-BA2D-4FFC-BF20-93434C9EBB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37" name="Text Box 7">
          <a:extLst>
            <a:ext uri="{FF2B5EF4-FFF2-40B4-BE49-F238E27FC236}">
              <a16:creationId xmlns:a16="http://schemas.microsoft.com/office/drawing/2014/main" id="{986E2A00-3B5F-4D12-A98F-AF9DD885FE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38" name="Text Box 7">
          <a:extLst>
            <a:ext uri="{FF2B5EF4-FFF2-40B4-BE49-F238E27FC236}">
              <a16:creationId xmlns:a16="http://schemas.microsoft.com/office/drawing/2014/main" id="{C907079A-9A59-4ACE-A84A-4B09227731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39" name="Text Box 7">
          <a:extLst>
            <a:ext uri="{FF2B5EF4-FFF2-40B4-BE49-F238E27FC236}">
              <a16:creationId xmlns:a16="http://schemas.microsoft.com/office/drawing/2014/main" id="{C47232B4-1916-4D41-95AE-112BB9D78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40" name="Text Box 7">
          <a:extLst>
            <a:ext uri="{FF2B5EF4-FFF2-40B4-BE49-F238E27FC236}">
              <a16:creationId xmlns:a16="http://schemas.microsoft.com/office/drawing/2014/main" id="{90221715-7531-4BFE-8FF8-6D68510A32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41" name="Text Box 7">
          <a:extLst>
            <a:ext uri="{FF2B5EF4-FFF2-40B4-BE49-F238E27FC236}">
              <a16:creationId xmlns:a16="http://schemas.microsoft.com/office/drawing/2014/main" id="{440F5C63-A60F-4289-B90D-2B3662575C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42" name="Text Box 7">
          <a:extLst>
            <a:ext uri="{FF2B5EF4-FFF2-40B4-BE49-F238E27FC236}">
              <a16:creationId xmlns:a16="http://schemas.microsoft.com/office/drawing/2014/main" id="{136595A0-B728-4511-AE72-8FAADE5CE2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43" name="Text Box 7">
          <a:extLst>
            <a:ext uri="{FF2B5EF4-FFF2-40B4-BE49-F238E27FC236}">
              <a16:creationId xmlns:a16="http://schemas.microsoft.com/office/drawing/2014/main" id="{4D9698EE-465B-49FB-8776-2FD680688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44" name="Text Box 7">
          <a:extLst>
            <a:ext uri="{FF2B5EF4-FFF2-40B4-BE49-F238E27FC236}">
              <a16:creationId xmlns:a16="http://schemas.microsoft.com/office/drawing/2014/main" id="{5FA72F33-AA14-462F-8310-8C908A0D0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45" name="Text Box 7">
          <a:extLst>
            <a:ext uri="{FF2B5EF4-FFF2-40B4-BE49-F238E27FC236}">
              <a16:creationId xmlns:a16="http://schemas.microsoft.com/office/drawing/2014/main" id="{8147FFF6-8627-4E1A-A27F-D381B6632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46" name="Text Box 7">
          <a:extLst>
            <a:ext uri="{FF2B5EF4-FFF2-40B4-BE49-F238E27FC236}">
              <a16:creationId xmlns:a16="http://schemas.microsoft.com/office/drawing/2014/main" id="{51B71B5A-B903-43AD-BA52-AB9DBD4207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47" name="Text Box 7">
          <a:extLst>
            <a:ext uri="{FF2B5EF4-FFF2-40B4-BE49-F238E27FC236}">
              <a16:creationId xmlns:a16="http://schemas.microsoft.com/office/drawing/2014/main" id="{6B6117D5-F91C-4EA1-AC98-58D7E5330E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48" name="Text Box 7">
          <a:extLst>
            <a:ext uri="{FF2B5EF4-FFF2-40B4-BE49-F238E27FC236}">
              <a16:creationId xmlns:a16="http://schemas.microsoft.com/office/drawing/2014/main" id="{790FFFF1-B010-4344-9C4B-4FFE52D504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49" name="Text Box 7">
          <a:extLst>
            <a:ext uri="{FF2B5EF4-FFF2-40B4-BE49-F238E27FC236}">
              <a16:creationId xmlns:a16="http://schemas.microsoft.com/office/drawing/2014/main" id="{547792CF-0B74-4A58-A3A7-7DA42DB233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50" name="Text Box 7">
          <a:extLst>
            <a:ext uri="{FF2B5EF4-FFF2-40B4-BE49-F238E27FC236}">
              <a16:creationId xmlns:a16="http://schemas.microsoft.com/office/drawing/2014/main" id="{CE1A79AD-7CDC-4FB4-9341-E0FF67C636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51" name="Text Box 7">
          <a:extLst>
            <a:ext uri="{FF2B5EF4-FFF2-40B4-BE49-F238E27FC236}">
              <a16:creationId xmlns:a16="http://schemas.microsoft.com/office/drawing/2014/main" id="{FA353B04-844F-4856-9F2F-F5EF5F7552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52" name="Text Box 7">
          <a:extLst>
            <a:ext uri="{FF2B5EF4-FFF2-40B4-BE49-F238E27FC236}">
              <a16:creationId xmlns:a16="http://schemas.microsoft.com/office/drawing/2014/main" id="{209E07F2-B0D8-4DF2-9F50-867B8EB78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53" name="Text Box 7">
          <a:extLst>
            <a:ext uri="{FF2B5EF4-FFF2-40B4-BE49-F238E27FC236}">
              <a16:creationId xmlns:a16="http://schemas.microsoft.com/office/drawing/2014/main" id="{902BFFE0-3F34-47EF-A2C4-FC78318FB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54" name="Text Box 7">
          <a:extLst>
            <a:ext uri="{FF2B5EF4-FFF2-40B4-BE49-F238E27FC236}">
              <a16:creationId xmlns:a16="http://schemas.microsoft.com/office/drawing/2014/main" id="{F81826FE-27B1-4A46-BF8B-AAEF7F0C6E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55" name="Text Box 7">
          <a:extLst>
            <a:ext uri="{FF2B5EF4-FFF2-40B4-BE49-F238E27FC236}">
              <a16:creationId xmlns:a16="http://schemas.microsoft.com/office/drawing/2014/main" id="{7CE3844F-B745-43A4-9A3B-91549B571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56" name="Text Box 7">
          <a:extLst>
            <a:ext uri="{FF2B5EF4-FFF2-40B4-BE49-F238E27FC236}">
              <a16:creationId xmlns:a16="http://schemas.microsoft.com/office/drawing/2014/main" id="{67736541-6AB3-49B7-9CB1-D8C414A425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57" name="Text Box 7">
          <a:extLst>
            <a:ext uri="{FF2B5EF4-FFF2-40B4-BE49-F238E27FC236}">
              <a16:creationId xmlns:a16="http://schemas.microsoft.com/office/drawing/2014/main" id="{230AF5B9-62B0-454A-B97C-1C86DCD4F4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58" name="Text Box 7">
          <a:extLst>
            <a:ext uri="{FF2B5EF4-FFF2-40B4-BE49-F238E27FC236}">
              <a16:creationId xmlns:a16="http://schemas.microsoft.com/office/drawing/2014/main" id="{6EABF984-5148-474E-B29F-F71E57ACB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59" name="Text Box 7">
          <a:extLst>
            <a:ext uri="{FF2B5EF4-FFF2-40B4-BE49-F238E27FC236}">
              <a16:creationId xmlns:a16="http://schemas.microsoft.com/office/drawing/2014/main" id="{EE017C26-23E9-4AC2-9F09-530ECD4F8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60" name="Text Box 7">
          <a:extLst>
            <a:ext uri="{FF2B5EF4-FFF2-40B4-BE49-F238E27FC236}">
              <a16:creationId xmlns:a16="http://schemas.microsoft.com/office/drawing/2014/main" id="{4DC1BCF2-274D-49B6-8DFC-69C3692BBB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61" name="Text Box 7">
          <a:extLst>
            <a:ext uri="{FF2B5EF4-FFF2-40B4-BE49-F238E27FC236}">
              <a16:creationId xmlns:a16="http://schemas.microsoft.com/office/drawing/2014/main" id="{0155AF7F-1501-49AF-B2A7-D61885D837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62" name="Text Box 7">
          <a:extLst>
            <a:ext uri="{FF2B5EF4-FFF2-40B4-BE49-F238E27FC236}">
              <a16:creationId xmlns:a16="http://schemas.microsoft.com/office/drawing/2014/main" id="{38976163-6648-45D0-933E-95D3731B3D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63" name="Text Box 7">
          <a:extLst>
            <a:ext uri="{FF2B5EF4-FFF2-40B4-BE49-F238E27FC236}">
              <a16:creationId xmlns:a16="http://schemas.microsoft.com/office/drawing/2014/main" id="{C34D8221-F0B7-4752-AB50-5CBAA7306B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64" name="Text Box 7">
          <a:extLst>
            <a:ext uri="{FF2B5EF4-FFF2-40B4-BE49-F238E27FC236}">
              <a16:creationId xmlns:a16="http://schemas.microsoft.com/office/drawing/2014/main" id="{34467787-6A2A-4C89-BE01-979683195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65" name="Text Box 7">
          <a:extLst>
            <a:ext uri="{FF2B5EF4-FFF2-40B4-BE49-F238E27FC236}">
              <a16:creationId xmlns:a16="http://schemas.microsoft.com/office/drawing/2014/main" id="{2D217556-44A0-4F8B-B65B-054CAAA63C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66" name="Text Box 7">
          <a:extLst>
            <a:ext uri="{FF2B5EF4-FFF2-40B4-BE49-F238E27FC236}">
              <a16:creationId xmlns:a16="http://schemas.microsoft.com/office/drawing/2014/main" id="{0947CF44-760C-46BC-8604-5A5A167885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67" name="Text Box 7">
          <a:extLst>
            <a:ext uri="{FF2B5EF4-FFF2-40B4-BE49-F238E27FC236}">
              <a16:creationId xmlns:a16="http://schemas.microsoft.com/office/drawing/2014/main" id="{198BDE79-65D7-4E38-B7C6-83F998D8C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68" name="Text Box 7">
          <a:extLst>
            <a:ext uri="{FF2B5EF4-FFF2-40B4-BE49-F238E27FC236}">
              <a16:creationId xmlns:a16="http://schemas.microsoft.com/office/drawing/2014/main" id="{2888E043-FE2C-4139-9123-C462A1706C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69" name="Text Box 7">
          <a:extLst>
            <a:ext uri="{FF2B5EF4-FFF2-40B4-BE49-F238E27FC236}">
              <a16:creationId xmlns:a16="http://schemas.microsoft.com/office/drawing/2014/main" id="{E8728411-35A9-4D48-BFCF-C6DD3F4EDD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70" name="Text Box 7">
          <a:extLst>
            <a:ext uri="{FF2B5EF4-FFF2-40B4-BE49-F238E27FC236}">
              <a16:creationId xmlns:a16="http://schemas.microsoft.com/office/drawing/2014/main" id="{0DB2A94F-98E6-4005-8BB3-977B028490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71" name="Text Box 7">
          <a:extLst>
            <a:ext uri="{FF2B5EF4-FFF2-40B4-BE49-F238E27FC236}">
              <a16:creationId xmlns:a16="http://schemas.microsoft.com/office/drawing/2014/main" id="{07419607-D843-4759-9E3F-4C977E6DBF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72" name="Text Box 7">
          <a:extLst>
            <a:ext uri="{FF2B5EF4-FFF2-40B4-BE49-F238E27FC236}">
              <a16:creationId xmlns:a16="http://schemas.microsoft.com/office/drawing/2014/main" id="{125FD05A-6304-4209-8419-7282B77D15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73" name="Text Box 7">
          <a:extLst>
            <a:ext uri="{FF2B5EF4-FFF2-40B4-BE49-F238E27FC236}">
              <a16:creationId xmlns:a16="http://schemas.microsoft.com/office/drawing/2014/main" id="{FEAE13AB-5562-4E11-9BD2-38EE4E72E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74" name="Text Box 7">
          <a:extLst>
            <a:ext uri="{FF2B5EF4-FFF2-40B4-BE49-F238E27FC236}">
              <a16:creationId xmlns:a16="http://schemas.microsoft.com/office/drawing/2014/main" id="{754CBA58-B8EF-426D-AF19-54BB4B1F2A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75" name="Text Box 7">
          <a:extLst>
            <a:ext uri="{FF2B5EF4-FFF2-40B4-BE49-F238E27FC236}">
              <a16:creationId xmlns:a16="http://schemas.microsoft.com/office/drawing/2014/main" id="{39211CBB-CBAE-41E9-96FF-500AD4D564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76" name="Text Box 7">
          <a:extLst>
            <a:ext uri="{FF2B5EF4-FFF2-40B4-BE49-F238E27FC236}">
              <a16:creationId xmlns:a16="http://schemas.microsoft.com/office/drawing/2014/main" id="{E834BDB5-9E09-461F-B8F6-04DD6288D6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77" name="Text Box 7">
          <a:extLst>
            <a:ext uri="{FF2B5EF4-FFF2-40B4-BE49-F238E27FC236}">
              <a16:creationId xmlns:a16="http://schemas.microsoft.com/office/drawing/2014/main" id="{875F017D-8FD5-40E6-81A6-4350ACE158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78" name="Text Box 7">
          <a:extLst>
            <a:ext uri="{FF2B5EF4-FFF2-40B4-BE49-F238E27FC236}">
              <a16:creationId xmlns:a16="http://schemas.microsoft.com/office/drawing/2014/main" id="{8BE7248C-FBBC-410A-8AB6-08F8C777E1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79" name="Text Box 7">
          <a:extLst>
            <a:ext uri="{FF2B5EF4-FFF2-40B4-BE49-F238E27FC236}">
              <a16:creationId xmlns:a16="http://schemas.microsoft.com/office/drawing/2014/main" id="{E1041D70-42DB-4819-B5E9-39146AD12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80" name="Text Box 7">
          <a:extLst>
            <a:ext uri="{FF2B5EF4-FFF2-40B4-BE49-F238E27FC236}">
              <a16:creationId xmlns:a16="http://schemas.microsoft.com/office/drawing/2014/main" id="{AB1AD590-882E-45AC-AF5C-8D418DC38E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81" name="Text Box 7">
          <a:extLst>
            <a:ext uri="{FF2B5EF4-FFF2-40B4-BE49-F238E27FC236}">
              <a16:creationId xmlns:a16="http://schemas.microsoft.com/office/drawing/2014/main" id="{EE810D6B-7726-4D2E-885E-0AB4421482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82" name="Text Box 7">
          <a:extLst>
            <a:ext uri="{FF2B5EF4-FFF2-40B4-BE49-F238E27FC236}">
              <a16:creationId xmlns:a16="http://schemas.microsoft.com/office/drawing/2014/main" id="{F59708B8-ECE7-4B4B-BD75-DA7033384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83" name="Text Box 7">
          <a:extLst>
            <a:ext uri="{FF2B5EF4-FFF2-40B4-BE49-F238E27FC236}">
              <a16:creationId xmlns:a16="http://schemas.microsoft.com/office/drawing/2014/main" id="{C808FE9C-9B0D-41E3-8047-B3969782FE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84" name="Text Box 7">
          <a:extLst>
            <a:ext uri="{FF2B5EF4-FFF2-40B4-BE49-F238E27FC236}">
              <a16:creationId xmlns:a16="http://schemas.microsoft.com/office/drawing/2014/main" id="{F02EDFB9-66D2-4B35-A3AA-2C7776EAF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85" name="Text Box 7">
          <a:extLst>
            <a:ext uri="{FF2B5EF4-FFF2-40B4-BE49-F238E27FC236}">
              <a16:creationId xmlns:a16="http://schemas.microsoft.com/office/drawing/2014/main" id="{D24EC7EF-98A7-44F7-8666-FAA8BF685A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86" name="Text Box 7">
          <a:extLst>
            <a:ext uri="{FF2B5EF4-FFF2-40B4-BE49-F238E27FC236}">
              <a16:creationId xmlns:a16="http://schemas.microsoft.com/office/drawing/2014/main" id="{7E82854E-7AC6-4672-A68C-0503D920F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87" name="Text Box 7">
          <a:extLst>
            <a:ext uri="{FF2B5EF4-FFF2-40B4-BE49-F238E27FC236}">
              <a16:creationId xmlns:a16="http://schemas.microsoft.com/office/drawing/2014/main" id="{7A727350-F0DF-4351-BAC5-4F5574A284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88" name="Text Box 7">
          <a:extLst>
            <a:ext uri="{FF2B5EF4-FFF2-40B4-BE49-F238E27FC236}">
              <a16:creationId xmlns:a16="http://schemas.microsoft.com/office/drawing/2014/main" id="{39DC48A2-E2A7-469A-91BB-B74A2FD84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89" name="Text Box 7">
          <a:extLst>
            <a:ext uri="{FF2B5EF4-FFF2-40B4-BE49-F238E27FC236}">
              <a16:creationId xmlns:a16="http://schemas.microsoft.com/office/drawing/2014/main" id="{7EA59C1A-7E52-4C2A-81EC-2F1100D0D9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90" name="Text Box 7">
          <a:extLst>
            <a:ext uri="{FF2B5EF4-FFF2-40B4-BE49-F238E27FC236}">
              <a16:creationId xmlns:a16="http://schemas.microsoft.com/office/drawing/2014/main" id="{F4AADFC5-8CD8-4975-AE75-4A9DCD9A0B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91" name="Text Box 7">
          <a:extLst>
            <a:ext uri="{FF2B5EF4-FFF2-40B4-BE49-F238E27FC236}">
              <a16:creationId xmlns:a16="http://schemas.microsoft.com/office/drawing/2014/main" id="{EE38E947-4F1C-46C8-A807-596587D10F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92" name="Text Box 7">
          <a:extLst>
            <a:ext uri="{FF2B5EF4-FFF2-40B4-BE49-F238E27FC236}">
              <a16:creationId xmlns:a16="http://schemas.microsoft.com/office/drawing/2014/main" id="{3AB19D9D-E738-4F58-9DC6-BDD7874CF7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93" name="Text Box 7">
          <a:extLst>
            <a:ext uri="{FF2B5EF4-FFF2-40B4-BE49-F238E27FC236}">
              <a16:creationId xmlns:a16="http://schemas.microsoft.com/office/drawing/2014/main" id="{3CC23DF5-D628-4483-A351-4BCCFE6E81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94" name="Text Box 7">
          <a:extLst>
            <a:ext uri="{FF2B5EF4-FFF2-40B4-BE49-F238E27FC236}">
              <a16:creationId xmlns:a16="http://schemas.microsoft.com/office/drawing/2014/main" id="{CEE0667A-7080-4C0C-A36B-C3EB91D58A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95" name="Text Box 7">
          <a:extLst>
            <a:ext uri="{FF2B5EF4-FFF2-40B4-BE49-F238E27FC236}">
              <a16:creationId xmlns:a16="http://schemas.microsoft.com/office/drawing/2014/main" id="{D1A2E06F-E835-41AB-B5C9-30EF036E69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96" name="Text Box 7">
          <a:extLst>
            <a:ext uri="{FF2B5EF4-FFF2-40B4-BE49-F238E27FC236}">
              <a16:creationId xmlns:a16="http://schemas.microsoft.com/office/drawing/2014/main" id="{90CC8D34-CFAA-4B5D-B8B0-96A1437D70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97" name="Text Box 7">
          <a:extLst>
            <a:ext uri="{FF2B5EF4-FFF2-40B4-BE49-F238E27FC236}">
              <a16:creationId xmlns:a16="http://schemas.microsoft.com/office/drawing/2014/main" id="{BB523101-1FCE-4AEA-BA0C-6B85798172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98" name="Text Box 7">
          <a:extLst>
            <a:ext uri="{FF2B5EF4-FFF2-40B4-BE49-F238E27FC236}">
              <a16:creationId xmlns:a16="http://schemas.microsoft.com/office/drawing/2014/main" id="{349F8BF1-454F-4A22-9A6F-BFEE4C0658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799" name="Text Box 7">
          <a:extLst>
            <a:ext uri="{FF2B5EF4-FFF2-40B4-BE49-F238E27FC236}">
              <a16:creationId xmlns:a16="http://schemas.microsoft.com/office/drawing/2014/main" id="{58DEF194-C298-4521-98DF-0280D0F587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00" name="Text Box 7">
          <a:extLst>
            <a:ext uri="{FF2B5EF4-FFF2-40B4-BE49-F238E27FC236}">
              <a16:creationId xmlns:a16="http://schemas.microsoft.com/office/drawing/2014/main" id="{6E8E7F22-036E-4FEE-9580-23BF351D95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01" name="Text Box 7">
          <a:extLst>
            <a:ext uri="{FF2B5EF4-FFF2-40B4-BE49-F238E27FC236}">
              <a16:creationId xmlns:a16="http://schemas.microsoft.com/office/drawing/2014/main" id="{E126FA8D-9242-4FB4-80E7-027A8400C3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02" name="Text Box 7">
          <a:extLst>
            <a:ext uri="{FF2B5EF4-FFF2-40B4-BE49-F238E27FC236}">
              <a16:creationId xmlns:a16="http://schemas.microsoft.com/office/drawing/2014/main" id="{902DC0FA-A896-4D52-BCE5-2BA9B9FCC1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03" name="Text Box 7">
          <a:extLst>
            <a:ext uri="{FF2B5EF4-FFF2-40B4-BE49-F238E27FC236}">
              <a16:creationId xmlns:a16="http://schemas.microsoft.com/office/drawing/2014/main" id="{8656D9F0-EC66-41DD-BEDC-75E7EA0873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04" name="Text Box 7">
          <a:extLst>
            <a:ext uri="{FF2B5EF4-FFF2-40B4-BE49-F238E27FC236}">
              <a16:creationId xmlns:a16="http://schemas.microsoft.com/office/drawing/2014/main" id="{98772C53-766D-4674-AC4A-33B46B704F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05" name="Text Box 7">
          <a:extLst>
            <a:ext uri="{FF2B5EF4-FFF2-40B4-BE49-F238E27FC236}">
              <a16:creationId xmlns:a16="http://schemas.microsoft.com/office/drawing/2014/main" id="{72C51E0F-8DCB-4FA8-AAC2-D309A10DBB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06" name="Text Box 7">
          <a:extLst>
            <a:ext uri="{FF2B5EF4-FFF2-40B4-BE49-F238E27FC236}">
              <a16:creationId xmlns:a16="http://schemas.microsoft.com/office/drawing/2014/main" id="{B640EADF-453F-47BA-880D-416C55CE32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07" name="Text Box 7">
          <a:extLst>
            <a:ext uri="{FF2B5EF4-FFF2-40B4-BE49-F238E27FC236}">
              <a16:creationId xmlns:a16="http://schemas.microsoft.com/office/drawing/2014/main" id="{545EAE78-F968-436D-ABAD-EC48B788B7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08" name="Text Box 7">
          <a:extLst>
            <a:ext uri="{FF2B5EF4-FFF2-40B4-BE49-F238E27FC236}">
              <a16:creationId xmlns:a16="http://schemas.microsoft.com/office/drawing/2014/main" id="{4AC54D8E-C015-49A0-8921-4B23C2E510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09" name="Text Box 7">
          <a:extLst>
            <a:ext uri="{FF2B5EF4-FFF2-40B4-BE49-F238E27FC236}">
              <a16:creationId xmlns:a16="http://schemas.microsoft.com/office/drawing/2014/main" id="{C5000689-14FD-44E3-A2A6-8C5AA3BFF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10" name="Text Box 7">
          <a:extLst>
            <a:ext uri="{FF2B5EF4-FFF2-40B4-BE49-F238E27FC236}">
              <a16:creationId xmlns:a16="http://schemas.microsoft.com/office/drawing/2014/main" id="{A22D1BE7-B13A-4635-8FD6-8ADCC6E00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11" name="Text Box 7">
          <a:extLst>
            <a:ext uri="{FF2B5EF4-FFF2-40B4-BE49-F238E27FC236}">
              <a16:creationId xmlns:a16="http://schemas.microsoft.com/office/drawing/2014/main" id="{074071DD-1A0E-45EA-A4D3-B9E90C21D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12" name="Text Box 7">
          <a:extLst>
            <a:ext uri="{FF2B5EF4-FFF2-40B4-BE49-F238E27FC236}">
              <a16:creationId xmlns:a16="http://schemas.microsoft.com/office/drawing/2014/main" id="{4FD63011-84F1-48E8-9A3D-FD5445A49B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13" name="Text Box 7">
          <a:extLst>
            <a:ext uri="{FF2B5EF4-FFF2-40B4-BE49-F238E27FC236}">
              <a16:creationId xmlns:a16="http://schemas.microsoft.com/office/drawing/2014/main" id="{E7E54D24-6A24-4BA6-81D4-303C68E9EA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14" name="Text Box 7">
          <a:extLst>
            <a:ext uri="{FF2B5EF4-FFF2-40B4-BE49-F238E27FC236}">
              <a16:creationId xmlns:a16="http://schemas.microsoft.com/office/drawing/2014/main" id="{DE3BAA6D-687E-4BBC-B7DD-200661C702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15" name="Text Box 7">
          <a:extLst>
            <a:ext uri="{FF2B5EF4-FFF2-40B4-BE49-F238E27FC236}">
              <a16:creationId xmlns:a16="http://schemas.microsoft.com/office/drawing/2014/main" id="{10D72A44-4845-48E8-A413-165F056326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16" name="Text Box 7">
          <a:extLst>
            <a:ext uri="{FF2B5EF4-FFF2-40B4-BE49-F238E27FC236}">
              <a16:creationId xmlns:a16="http://schemas.microsoft.com/office/drawing/2014/main" id="{BB286416-714B-4886-B89A-FA10E8E3B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17" name="Text Box 7">
          <a:extLst>
            <a:ext uri="{FF2B5EF4-FFF2-40B4-BE49-F238E27FC236}">
              <a16:creationId xmlns:a16="http://schemas.microsoft.com/office/drawing/2014/main" id="{FF31B8B1-FDEC-42B9-BB9F-49A70D875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18" name="Text Box 7">
          <a:extLst>
            <a:ext uri="{FF2B5EF4-FFF2-40B4-BE49-F238E27FC236}">
              <a16:creationId xmlns:a16="http://schemas.microsoft.com/office/drawing/2014/main" id="{B81D6967-8BB0-4721-9F68-6D35F2A31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19" name="Text Box 7">
          <a:extLst>
            <a:ext uri="{FF2B5EF4-FFF2-40B4-BE49-F238E27FC236}">
              <a16:creationId xmlns:a16="http://schemas.microsoft.com/office/drawing/2014/main" id="{B4CA5236-D212-47C8-93E5-E5DFD041EB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20" name="Text Box 7">
          <a:extLst>
            <a:ext uri="{FF2B5EF4-FFF2-40B4-BE49-F238E27FC236}">
              <a16:creationId xmlns:a16="http://schemas.microsoft.com/office/drawing/2014/main" id="{88B01BB8-9B01-4575-9468-84F955EA50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21" name="Text Box 7">
          <a:extLst>
            <a:ext uri="{FF2B5EF4-FFF2-40B4-BE49-F238E27FC236}">
              <a16:creationId xmlns:a16="http://schemas.microsoft.com/office/drawing/2014/main" id="{3939F45E-B8A2-4E77-B599-1C867CE21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22" name="Text Box 7">
          <a:extLst>
            <a:ext uri="{FF2B5EF4-FFF2-40B4-BE49-F238E27FC236}">
              <a16:creationId xmlns:a16="http://schemas.microsoft.com/office/drawing/2014/main" id="{771146D9-BDE3-46E4-93C4-FAC471E23D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23" name="Text Box 7">
          <a:extLst>
            <a:ext uri="{FF2B5EF4-FFF2-40B4-BE49-F238E27FC236}">
              <a16:creationId xmlns:a16="http://schemas.microsoft.com/office/drawing/2014/main" id="{D7ECF50B-5077-4E56-B153-7E2991FF1E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24" name="Text Box 7">
          <a:extLst>
            <a:ext uri="{FF2B5EF4-FFF2-40B4-BE49-F238E27FC236}">
              <a16:creationId xmlns:a16="http://schemas.microsoft.com/office/drawing/2014/main" id="{EDE2BCB2-F9C1-4724-9CCD-5D17AC9A42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25" name="Text Box 7">
          <a:extLst>
            <a:ext uri="{FF2B5EF4-FFF2-40B4-BE49-F238E27FC236}">
              <a16:creationId xmlns:a16="http://schemas.microsoft.com/office/drawing/2014/main" id="{A83795CB-0D41-4300-A365-E4E639D66C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26" name="Text Box 7">
          <a:extLst>
            <a:ext uri="{FF2B5EF4-FFF2-40B4-BE49-F238E27FC236}">
              <a16:creationId xmlns:a16="http://schemas.microsoft.com/office/drawing/2014/main" id="{0F24570D-2861-46F7-9BA3-1BE3EEB8F9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27" name="Text Box 7">
          <a:extLst>
            <a:ext uri="{FF2B5EF4-FFF2-40B4-BE49-F238E27FC236}">
              <a16:creationId xmlns:a16="http://schemas.microsoft.com/office/drawing/2014/main" id="{D159FFF4-28A6-4461-BC82-7F80FBA3A1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28" name="Text Box 7">
          <a:extLst>
            <a:ext uri="{FF2B5EF4-FFF2-40B4-BE49-F238E27FC236}">
              <a16:creationId xmlns:a16="http://schemas.microsoft.com/office/drawing/2014/main" id="{35B8F9ED-A324-4FFD-A7EF-600B805272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29" name="Text Box 7">
          <a:extLst>
            <a:ext uri="{FF2B5EF4-FFF2-40B4-BE49-F238E27FC236}">
              <a16:creationId xmlns:a16="http://schemas.microsoft.com/office/drawing/2014/main" id="{76A1E50D-3596-45EE-B56E-7D5F35118F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30" name="Text Box 7">
          <a:extLst>
            <a:ext uri="{FF2B5EF4-FFF2-40B4-BE49-F238E27FC236}">
              <a16:creationId xmlns:a16="http://schemas.microsoft.com/office/drawing/2014/main" id="{25D53CEC-6821-4CF4-B46A-591F5AADC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31" name="Text Box 7">
          <a:extLst>
            <a:ext uri="{FF2B5EF4-FFF2-40B4-BE49-F238E27FC236}">
              <a16:creationId xmlns:a16="http://schemas.microsoft.com/office/drawing/2014/main" id="{D79797CC-7982-4742-9B2E-6C6E4E79A4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32" name="Text Box 7">
          <a:extLst>
            <a:ext uri="{FF2B5EF4-FFF2-40B4-BE49-F238E27FC236}">
              <a16:creationId xmlns:a16="http://schemas.microsoft.com/office/drawing/2014/main" id="{ED39708D-BD3D-422A-B8DA-A310293E11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33" name="Text Box 7">
          <a:extLst>
            <a:ext uri="{FF2B5EF4-FFF2-40B4-BE49-F238E27FC236}">
              <a16:creationId xmlns:a16="http://schemas.microsoft.com/office/drawing/2014/main" id="{432A90D8-C1E1-4DAB-972C-D415578F9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34" name="Text Box 7">
          <a:extLst>
            <a:ext uri="{FF2B5EF4-FFF2-40B4-BE49-F238E27FC236}">
              <a16:creationId xmlns:a16="http://schemas.microsoft.com/office/drawing/2014/main" id="{6133B811-1E30-462C-BF04-89D81C0115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35" name="Text Box 7">
          <a:extLst>
            <a:ext uri="{FF2B5EF4-FFF2-40B4-BE49-F238E27FC236}">
              <a16:creationId xmlns:a16="http://schemas.microsoft.com/office/drawing/2014/main" id="{8000BB2F-1474-4FC6-87AF-D215830F5D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36" name="Text Box 7">
          <a:extLst>
            <a:ext uri="{FF2B5EF4-FFF2-40B4-BE49-F238E27FC236}">
              <a16:creationId xmlns:a16="http://schemas.microsoft.com/office/drawing/2014/main" id="{DA546F57-8B36-43FE-9CF5-E90649AC53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37" name="Text Box 7">
          <a:extLst>
            <a:ext uri="{FF2B5EF4-FFF2-40B4-BE49-F238E27FC236}">
              <a16:creationId xmlns:a16="http://schemas.microsoft.com/office/drawing/2014/main" id="{72F4B442-1C67-4E61-8A8F-737F6DAE11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38" name="Text Box 7">
          <a:extLst>
            <a:ext uri="{FF2B5EF4-FFF2-40B4-BE49-F238E27FC236}">
              <a16:creationId xmlns:a16="http://schemas.microsoft.com/office/drawing/2014/main" id="{2BB525A1-60BF-497F-A8BA-7F5390CD1B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39" name="Text Box 7">
          <a:extLst>
            <a:ext uri="{FF2B5EF4-FFF2-40B4-BE49-F238E27FC236}">
              <a16:creationId xmlns:a16="http://schemas.microsoft.com/office/drawing/2014/main" id="{33C44C25-14A0-49DE-9D86-DB0F4E78D2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40" name="Text Box 7">
          <a:extLst>
            <a:ext uri="{FF2B5EF4-FFF2-40B4-BE49-F238E27FC236}">
              <a16:creationId xmlns:a16="http://schemas.microsoft.com/office/drawing/2014/main" id="{AAB5B62B-BAC0-4614-A0C7-CF9B04066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41" name="Text Box 7">
          <a:extLst>
            <a:ext uri="{FF2B5EF4-FFF2-40B4-BE49-F238E27FC236}">
              <a16:creationId xmlns:a16="http://schemas.microsoft.com/office/drawing/2014/main" id="{0D97FD34-B980-439A-ABE3-C9461925DD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42" name="Text Box 7">
          <a:extLst>
            <a:ext uri="{FF2B5EF4-FFF2-40B4-BE49-F238E27FC236}">
              <a16:creationId xmlns:a16="http://schemas.microsoft.com/office/drawing/2014/main" id="{58B551C6-01D8-4F7B-BDCB-46E34250C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43" name="Text Box 7">
          <a:extLst>
            <a:ext uri="{FF2B5EF4-FFF2-40B4-BE49-F238E27FC236}">
              <a16:creationId xmlns:a16="http://schemas.microsoft.com/office/drawing/2014/main" id="{F1424AF9-3C06-4574-A1A2-00A2FC29AF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44" name="Text Box 7">
          <a:extLst>
            <a:ext uri="{FF2B5EF4-FFF2-40B4-BE49-F238E27FC236}">
              <a16:creationId xmlns:a16="http://schemas.microsoft.com/office/drawing/2014/main" id="{2F54B30F-5EFD-4BB8-B8BB-A20180D8C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45" name="Text Box 7">
          <a:extLst>
            <a:ext uri="{FF2B5EF4-FFF2-40B4-BE49-F238E27FC236}">
              <a16:creationId xmlns:a16="http://schemas.microsoft.com/office/drawing/2014/main" id="{866AA36F-BD2B-459B-BDEA-4C957EB68A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46" name="Text Box 7">
          <a:extLst>
            <a:ext uri="{FF2B5EF4-FFF2-40B4-BE49-F238E27FC236}">
              <a16:creationId xmlns:a16="http://schemas.microsoft.com/office/drawing/2014/main" id="{5EE51D75-8237-4772-9378-0888314C91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47" name="Text Box 7">
          <a:extLst>
            <a:ext uri="{FF2B5EF4-FFF2-40B4-BE49-F238E27FC236}">
              <a16:creationId xmlns:a16="http://schemas.microsoft.com/office/drawing/2014/main" id="{E14AF18E-7FA3-4103-AF48-2BFF97662E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48" name="Text Box 7">
          <a:extLst>
            <a:ext uri="{FF2B5EF4-FFF2-40B4-BE49-F238E27FC236}">
              <a16:creationId xmlns:a16="http://schemas.microsoft.com/office/drawing/2014/main" id="{CDC244AB-F70E-4B0E-A6CC-2F84AB346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49" name="Text Box 7">
          <a:extLst>
            <a:ext uri="{FF2B5EF4-FFF2-40B4-BE49-F238E27FC236}">
              <a16:creationId xmlns:a16="http://schemas.microsoft.com/office/drawing/2014/main" id="{35E9914B-3FA6-40E4-A28F-7C159BEDA7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50" name="Text Box 7">
          <a:extLst>
            <a:ext uri="{FF2B5EF4-FFF2-40B4-BE49-F238E27FC236}">
              <a16:creationId xmlns:a16="http://schemas.microsoft.com/office/drawing/2014/main" id="{1C47F3F1-3D19-4F2E-A1A3-4CEF19B831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51" name="Text Box 7">
          <a:extLst>
            <a:ext uri="{FF2B5EF4-FFF2-40B4-BE49-F238E27FC236}">
              <a16:creationId xmlns:a16="http://schemas.microsoft.com/office/drawing/2014/main" id="{DF92C461-A33B-4FED-917C-AB23B9B341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52" name="Text Box 7">
          <a:extLst>
            <a:ext uri="{FF2B5EF4-FFF2-40B4-BE49-F238E27FC236}">
              <a16:creationId xmlns:a16="http://schemas.microsoft.com/office/drawing/2014/main" id="{FAFE23BF-F07A-475E-A062-EE228D75EB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53" name="Text Box 7">
          <a:extLst>
            <a:ext uri="{FF2B5EF4-FFF2-40B4-BE49-F238E27FC236}">
              <a16:creationId xmlns:a16="http://schemas.microsoft.com/office/drawing/2014/main" id="{4D8BF975-7DB4-4AB3-B724-0D9871724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54" name="Text Box 7">
          <a:extLst>
            <a:ext uri="{FF2B5EF4-FFF2-40B4-BE49-F238E27FC236}">
              <a16:creationId xmlns:a16="http://schemas.microsoft.com/office/drawing/2014/main" id="{6A485A5D-087F-4789-ABA9-101AA33E0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55" name="Text Box 7">
          <a:extLst>
            <a:ext uri="{FF2B5EF4-FFF2-40B4-BE49-F238E27FC236}">
              <a16:creationId xmlns:a16="http://schemas.microsoft.com/office/drawing/2014/main" id="{7A9B028B-986C-4F11-85AA-627455084B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56" name="Text Box 7">
          <a:extLst>
            <a:ext uri="{FF2B5EF4-FFF2-40B4-BE49-F238E27FC236}">
              <a16:creationId xmlns:a16="http://schemas.microsoft.com/office/drawing/2014/main" id="{B29BC97D-E294-4593-B546-C4AE2F39D6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57" name="Text Box 7">
          <a:extLst>
            <a:ext uri="{FF2B5EF4-FFF2-40B4-BE49-F238E27FC236}">
              <a16:creationId xmlns:a16="http://schemas.microsoft.com/office/drawing/2014/main" id="{B0D84AE2-B731-48A0-A50B-971A886790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58" name="Text Box 7">
          <a:extLst>
            <a:ext uri="{FF2B5EF4-FFF2-40B4-BE49-F238E27FC236}">
              <a16:creationId xmlns:a16="http://schemas.microsoft.com/office/drawing/2014/main" id="{57D3AE8B-3DB0-42A3-A872-64745D9EF9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59" name="Text Box 7">
          <a:extLst>
            <a:ext uri="{FF2B5EF4-FFF2-40B4-BE49-F238E27FC236}">
              <a16:creationId xmlns:a16="http://schemas.microsoft.com/office/drawing/2014/main" id="{32780AC6-1448-40F4-83C4-B5D448430D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60" name="Text Box 7">
          <a:extLst>
            <a:ext uri="{FF2B5EF4-FFF2-40B4-BE49-F238E27FC236}">
              <a16:creationId xmlns:a16="http://schemas.microsoft.com/office/drawing/2014/main" id="{6334924C-88A4-4E17-B9FF-409BA6ACE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61" name="Text Box 7">
          <a:extLst>
            <a:ext uri="{FF2B5EF4-FFF2-40B4-BE49-F238E27FC236}">
              <a16:creationId xmlns:a16="http://schemas.microsoft.com/office/drawing/2014/main" id="{EEB8B65F-B7B6-4B29-B24C-4810583B6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62" name="Text Box 7">
          <a:extLst>
            <a:ext uri="{FF2B5EF4-FFF2-40B4-BE49-F238E27FC236}">
              <a16:creationId xmlns:a16="http://schemas.microsoft.com/office/drawing/2014/main" id="{204AC413-6583-400D-A14D-1319150864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63" name="Text Box 7">
          <a:extLst>
            <a:ext uri="{FF2B5EF4-FFF2-40B4-BE49-F238E27FC236}">
              <a16:creationId xmlns:a16="http://schemas.microsoft.com/office/drawing/2014/main" id="{3B58BCA2-2230-4463-9EB6-C72DA0616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64" name="Text Box 7">
          <a:extLst>
            <a:ext uri="{FF2B5EF4-FFF2-40B4-BE49-F238E27FC236}">
              <a16:creationId xmlns:a16="http://schemas.microsoft.com/office/drawing/2014/main" id="{67A9CE66-E0F9-4307-9FEF-0181D00E6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65" name="Text Box 7">
          <a:extLst>
            <a:ext uri="{FF2B5EF4-FFF2-40B4-BE49-F238E27FC236}">
              <a16:creationId xmlns:a16="http://schemas.microsoft.com/office/drawing/2014/main" id="{8DD05A80-7E91-4899-93E4-4F30EADC0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66" name="Text Box 7">
          <a:extLst>
            <a:ext uri="{FF2B5EF4-FFF2-40B4-BE49-F238E27FC236}">
              <a16:creationId xmlns:a16="http://schemas.microsoft.com/office/drawing/2014/main" id="{221329C0-0B0F-41B9-AE71-35F471697E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67" name="Text Box 7">
          <a:extLst>
            <a:ext uri="{FF2B5EF4-FFF2-40B4-BE49-F238E27FC236}">
              <a16:creationId xmlns:a16="http://schemas.microsoft.com/office/drawing/2014/main" id="{31E7AF96-5F6A-483D-AEB2-7A1623CB80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68" name="Text Box 7">
          <a:extLst>
            <a:ext uri="{FF2B5EF4-FFF2-40B4-BE49-F238E27FC236}">
              <a16:creationId xmlns:a16="http://schemas.microsoft.com/office/drawing/2014/main" id="{AD51D3B0-C6D0-41D3-93F2-74CBD11698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69" name="Text Box 7">
          <a:extLst>
            <a:ext uri="{FF2B5EF4-FFF2-40B4-BE49-F238E27FC236}">
              <a16:creationId xmlns:a16="http://schemas.microsoft.com/office/drawing/2014/main" id="{0DE7A128-213A-4DB4-9CAC-1977069FAB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70" name="Text Box 7">
          <a:extLst>
            <a:ext uri="{FF2B5EF4-FFF2-40B4-BE49-F238E27FC236}">
              <a16:creationId xmlns:a16="http://schemas.microsoft.com/office/drawing/2014/main" id="{1D73D998-CFBC-4D5A-B5F9-7443E66DA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71" name="Text Box 7">
          <a:extLst>
            <a:ext uri="{FF2B5EF4-FFF2-40B4-BE49-F238E27FC236}">
              <a16:creationId xmlns:a16="http://schemas.microsoft.com/office/drawing/2014/main" id="{F4314DBE-AF2B-4473-83DB-D2419F7499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72" name="Text Box 7">
          <a:extLst>
            <a:ext uri="{FF2B5EF4-FFF2-40B4-BE49-F238E27FC236}">
              <a16:creationId xmlns:a16="http://schemas.microsoft.com/office/drawing/2014/main" id="{5A548EF3-7E45-4931-AE7D-9628CEF4D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73" name="Text Box 7">
          <a:extLst>
            <a:ext uri="{FF2B5EF4-FFF2-40B4-BE49-F238E27FC236}">
              <a16:creationId xmlns:a16="http://schemas.microsoft.com/office/drawing/2014/main" id="{6172B0BD-E4C7-46D4-869F-565F336D6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74" name="Text Box 7">
          <a:extLst>
            <a:ext uri="{FF2B5EF4-FFF2-40B4-BE49-F238E27FC236}">
              <a16:creationId xmlns:a16="http://schemas.microsoft.com/office/drawing/2014/main" id="{F6CF3A17-A706-4AA0-82D6-4A684CB96E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75" name="Text Box 7">
          <a:extLst>
            <a:ext uri="{FF2B5EF4-FFF2-40B4-BE49-F238E27FC236}">
              <a16:creationId xmlns:a16="http://schemas.microsoft.com/office/drawing/2014/main" id="{224F40AC-CA2B-4206-8C7B-25F7B7FBA6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76" name="Text Box 7">
          <a:extLst>
            <a:ext uri="{FF2B5EF4-FFF2-40B4-BE49-F238E27FC236}">
              <a16:creationId xmlns:a16="http://schemas.microsoft.com/office/drawing/2014/main" id="{BFD3C90E-164B-4A4A-8D3F-536AB68765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77" name="Text Box 7">
          <a:extLst>
            <a:ext uri="{FF2B5EF4-FFF2-40B4-BE49-F238E27FC236}">
              <a16:creationId xmlns:a16="http://schemas.microsoft.com/office/drawing/2014/main" id="{39FD340A-4746-4BBD-B557-A89DF4C41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78" name="Text Box 7">
          <a:extLst>
            <a:ext uri="{FF2B5EF4-FFF2-40B4-BE49-F238E27FC236}">
              <a16:creationId xmlns:a16="http://schemas.microsoft.com/office/drawing/2014/main" id="{4B1AB370-EB81-4469-8875-DE0A24C137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79" name="Text Box 7">
          <a:extLst>
            <a:ext uri="{FF2B5EF4-FFF2-40B4-BE49-F238E27FC236}">
              <a16:creationId xmlns:a16="http://schemas.microsoft.com/office/drawing/2014/main" id="{E756EBFB-900F-4C4C-9E76-5D8AE9F02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80" name="Text Box 7">
          <a:extLst>
            <a:ext uri="{FF2B5EF4-FFF2-40B4-BE49-F238E27FC236}">
              <a16:creationId xmlns:a16="http://schemas.microsoft.com/office/drawing/2014/main" id="{4F6CC829-44F3-4634-9D2B-72B325D115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81" name="Text Box 7">
          <a:extLst>
            <a:ext uri="{FF2B5EF4-FFF2-40B4-BE49-F238E27FC236}">
              <a16:creationId xmlns:a16="http://schemas.microsoft.com/office/drawing/2014/main" id="{349C44DA-FB77-4EE2-9947-802329FD9F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82" name="Text Box 7">
          <a:extLst>
            <a:ext uri="{FF2B5EF4-FFF2-40B4-BE49-F238E27FC236}">
              <a16:creationId xmlns:a16="http://schemas.microsoft.com/office/drawing/2014/main" id="{0C6BD4FC-F29E-4963-96C5-5DE667CE9F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83" name="Text Box 7">
          <a:extLst>
            <a:ext uri="{FF2B5EF4-FFF2-40B4-BE49-F238E27FC236}">
              <a16:creationId xmlns:a16="http://schemas.microsoft.com/office/drawing/2014/main" id="{0DC42F9D-B425-40BD-90A8-2FEE27D131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84" name="Text Box 7">
          <a:extLst>
            <a:ext uri="{FF2B5EF4-FFF2-40B4-BE49-F238E27FC236}">
              <a16:creationId xmlns:a16="http://schemas.microsoft.com/office/drawing/2014/main" id="{E9506089-231D-4ACE-883F-0536CE4AE4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85" name="Text Box 7">
          <a:extLst>
            <a:ext uri="{FF2B5EF4-FFF2-40B4-BE49-F238E27FC236}">
              <a16:creationId xmlns:a16="http://schemas.microsoft.com/office/drawing/2014/main" id="{0DEE4323-F15F-4853-8CDC-A604700C35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86" name="Text Box 7">
          <a:extLst>
            <a:ext uri="{FF2B5EF4-FFF2-40B4-BE49-F238E27FC236}">
              <a16:creationId xmlns:a16="http://schemas.microsoft.com/office/drawing/2014/main" id="{A555FB0A-2319-4195-A068-5579296ED1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87" name="Text Box 7">
          <a:extLst>
            <a:ext uri="{FF2B5EF4-FFF2-40B4-BE49-F238E27FC236}">
              <a16:creationId xmlns:a16="http://schemas.microsoft.com/office/drawing/2014/main" id="{850BE3E8-A399-42F7-B5E6-B0D4F641F9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88" name="Text Box 7">
          <a:extLst>
            <a:ext uri="{FF2B5EF4-FFF2-40B4-BE49-F238E27FC236}">
              <a16:creationId xmlns:a16="http://schemas.microsoft.com/office/drawing/2014/main" id="{40A8E7C8-00D0-455C-8E19-F5A6895DFD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89" name="Text Box 7">
          <a:extLst>
            <a:ext uri="{FF2B5EF4-FFF2-40B4-BE49-F238E27FC236}">
              <a16:creationId xmlns:a16="http://schemas.microsoft.com/office/drawing/2014/main" id="{EDBDC2D8-1B81-497A-A180-A05546CA20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90" name="Text Box 7">
          <a:extLst>
            <a:ext uri="{FF2B5EF4-FFF2-40B4-BE49-F238E27FC236}">
              <a16:creationId xmlns:a16="http://schemas.microsoft.com/office/drawing/2014/main" id="{33AF4768-4279-4A57-9481-CE71D8325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91" name="Text Box 7">
          <a:extLst>
            <a:ext uri="{FF2B5EF4-FFF2-40B4-BE49-F238E27FC236}">
              <a16:creationId xmlns:a16="http://schemas.microsoft.com/office/drawing/2014/main" id="{18CB8D1A-7315-4DC9-B602-177F5FABF2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92" name="Text Box 7">
          <a:extLst>
            <a:ext uri="{FF2B5EF4-FFF2-40B4-BE49-F238E27FC236}">
              <a16:creationId xmlns:a16="http://schemas.microsoft.com/office/drawing/2014/main" id="{CD2246B7-A8B7-40C3-B184-3F822FA493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93" name="Text Box 7">
          <a:extLst>
            <a:ext uri="{FF2B5EF4-FFF2-40B4-BE49-F238E27FC236}">
              <a16:creationId xmlns:a16="http://schemas.microsoft.com/office/drawing/2014/main" id="{2EFACB62-CB2B-45DD-AC73-176C09177E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94" name="Text Box 7">
          <a:extLst>
            <a:ext uri="{FF2B5EF4-FFF2-40B4-BE49-F238E27FC236}">
              <a16:creationId xmlns:a16="http://schemas.microsoft.com/office/drawing/2014/main" id="{E9EC8DC1-DD43-405E-97DD-896396A49D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95" name="Text Box 7">
          <a:extLst>
            <a:ext uri="{FF2B5EF4-FFF2-40B4-BE49-F238E27FC236}">
              <a16:creationId xmlns:a16="http://schemas.microsoft.com/office/drawing/2014/main" id="{183134F8-D655-4001-A159-52A1EE176E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96" name="Text Box 7">
          <a:extLst>
            <a:ext uri="{FF2B5EF4-FFF2-40B4-BE49-F238E27FC236}">
              <a16:creationId xmlns:a16="http://schemas.microsoft.com/office/drawing/2014/main" id="{96F29F7E-D983-4F4E-8370-7E43323035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97" name="Text Box 7">
          <a:extLst>
            <a:ext uri="{FF2B5EF4-FFF2-40B4-BE49-F238E27FC236}">
              <a16:creationId xmlns:a16="http://schemas.microsoft.com/office/drawing/2014/main" id="{49996D14-6996-4981-B139-484BF73653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98" name="Text Box 7">
          <a:extLst>
            <a:ext uri="{FF2B5EF4-FFF2-40B4-BE49-F238E27FC236}">
              <a16:creationId xmlns:a16="http://schemas.microsoft.com/office/drawing/2014/main" id="{144820DC-6F29-476A-830C-5FA75980D6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899" name="Text Box 7">
          <a:extLst>
            <a:ext uri="{FF2B5EF4-FFF2-40B4-BE49-F238E27FC236}">
              <a16:creationId xmlns:a16="http://schemas.microsoft.com/office/drawing/2014/main" id="{60D20822-4432-4E71-A303-1FB82CAC8B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00" name="Text Box 7">
          <a:extLst>
            <a:ext uri="{FF2B5EF4-FFF2-40B4-BE49-F238E27FC236}">
              <a16:creationId xmlns:a16="http://schemas.microsoft.com/office/drawing/2014/main" id="{F506C580-4452-4E67-AC0D-E83F9C2DA7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01" name="Text Box 7">
          <a:extLst>
            <a:ext uri="{FF2B5EF4-FFF2-40B4-BE49-F238E27FC236}">
              <a16:creationId xmlns:a16="http://schemas.microsoft.com/office/drawing/2014/main" id="{B2F21BE0-7050-4F9E-BA42-5EC2463A57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02" name="Text Box 7">
          <a:extLst>
            <a:ext uri="{FF2B5EF4-FFF2-40B4-BE49-F238E27FC236}">
              <a16:creationId xmlns:a16="http://schemas.microsoft.com/office/drawing/2014/main" id="{F033EDC8-FCC8-49EE-B6C2-1E7AB849A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03" name="Text Box 7">
          <a:extLst>
            <a:ext uri="{FF2B5EF4-FFF2-40B4-BE49-F238E27FC236}">
              <a16:creationId xmlns:a16="http://schemas.microsoft.com/office/drawing/2014/main" id="{21A4A501-5938-4320-B9BC-B43E4A7EE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04" name="Text Box 7">
          <a:extLst>
            <a:ext uri="{FF2B5EF4-FFF2-40B4-BE49-F238E27FC236}">
              <a16:creationId xmlns:a16="http://schemas.microsoft.com/office/drawing/2014/main" id="{6F4FB1C1-97FD-4BCC-BA73-AE79D02C3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05" name="Text Box 7">
          <a:extLst>
            <a:ext uri="{FF2B5EF4-FFF2-40B4-BE49-F238E27FC236}">
              <a16:creationId xmlns:a16="http://schemas.microsoft.com/office/drawing/2014/main" id="{7F3F4EE2-97DB-497D-92A0-B2603980C2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06" name="Text Box 7">
          <a:extLst>
            <a:ext uri="{FF2B5EF4-FFF2-40B4-BE49-F238E27FC236}">
              <a16:creationId xmlns:a16="http://schemas.microsoft.com/office/drawing/2014/main" id="{63843FF3-A9AF-4708-B10A-156ECA0471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07" name="Text Box 7">
          <a:extLst>
            <a:ext uri="{FF2B5EF4-FFF2-40B4-BE49-F238E27FC236}">
              <a16:creationId xmlns:a16="http://schemas.microsoft.com/office/drawing/2014/main" id="{4117A4B8-DB9E-427B-B02C-00347D6A59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08" name="Text Box 7">
          <a:extLst>
            <a:ext uri="{FF2B5EF4-FFF2-40B4-BE49-F238E27FC236}">
              <a16:creationId xmlns:a16="http://schemas.microsoft.com/office/drawing/2014/main" id="{F9756794-18A9-4642-8508-A2B4B36BA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09" name="Text Box 7">
          <a:extLst>
            <a:ext uri="{FF2B5EF4-FFF2-40B4-BE49-F238E27FC236}">
              <a16:creationId xmlns:a16="http://schemas.microsoft.com/office/drawing/2014/main" id="{779A7E49-9DEF-487C-9A59-226E6C7157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10" name="Text Box 7">
          <a:extLst>
            <a:ext uri="{FF2B5EF4-FFF2-40B4-BE49-F238E27FC236}">
              <a16:creationId xmlns:a16="http://schemas.microsoft.com/office/drawing/2014/main" id="{009BCE34-9FC0-40DB-A782-36A7B6EC45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11" name="Text Box 7">
          <a:extLst>
            <a:ext uri="{FF2B5EF4-FFF2-40B4-BE49-F238E27FC236}">
              <a16:creationId xmlns:a16="http://schemas.microsoft.com/office/drawing/2014/main" id="{18A06CCD-4DF1-4A50-8E85-83ACDB991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12" name="Text Box 7">
          <a:extLst>
            <a:ext uri="{FF2B5EF4-FFF2-40B4-BE49-F238E27FC236}">
              <a16:creationId xmlns:a16="http://schemas.microsoft.com/office/drawing/2014/main" id="{0C643FA6-708F-476E-849D-2A2363261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13" name="Text Box 7">
          <a:extLst>
            <a:ext uri="{FF2B5EF4-FFF2-40B4-BE49-F238E27FC236}">
              <a16:creationId xmlns:a16="http://schemas.microsoft.com/office/drawing/2014/main" id="{2072887C-55BE-417D-B41B-38416ADB1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14" name="Text Box 7">
          <a:extLst>
            <a:ext uri="{FF2B5EF4-FFF2-40B4-BE49-F238E27FC236}">
              <a16:creationId xmlns:a16="http://schemas.microsoft.com/office/drawing/2014/main" id="{E78B1E78-79FF-4880-BB56-8361B39AD4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15" name="Text Box 7">
          <a:extLst>
            <a:ext uri="{FF2B5EF4-FFF2-40B4-BE49-F238E27FC236}">
              <a16:creationId xmlns:a16="http://schemas.microsoft.com/office/drawing/2014/main" id="{4724B4BC-48E4-4ECB-BA1D-E0CE5AFB06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16" name="Text Box 7">
          <a:extLst>
            <a:ext uri="{FF2B5EF4-FFF2-40B4-BE49-F238E27FC236}">
              <a16:creationId xmlns:a16="http://schemas.microsoft.com/office/drawing/2014/main" id="{EA586508-5F41-4799-B009-7D53A42107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17" name="Text Box 7">
          <a:extLst>
            <a:ext uri="{FF2B5EF4-FFF2-40B4-BE49-F238E27FC236}">
              <a16:creationId xmlns:a16="http://schemas.microsoft.com/office/drawing/2014/main" id="{0BEAC862-36FD-4C14-9BEB-E0EFDD485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18" name="Text Box 7">
          <a:extLst>
            <a:ext uri="{FF2B5EF4-FFF2-40B4-BE49-F238E27FC236}">
              <a16:creationId xmlns:a16="http://schemas.microsoft.com/office/drawing/2014/main" id="{D140FEFB-034D-42CF-8D85-85E2B15FD7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19" name="Text Box 7">
          <a:extLst>
            <a:ext uri="{FF2B5EF4-FFF2-40B4-BE49-F238E27FC236}">
              <a16:creationId xmlns:a16="http://schemas.microsoft.com/office/drawing/2014/main" id="{9CE6343D-F856-416E-9511-256B729BC9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20" name="Text Box 7">
          <a:extLst>
            <a:ext uri="{FF2B5EF4-FFF2-40B4-BE49-F238E27FC236}">
              <a16:creationId xmlns:a16="http://schemas.microsoft.com/office/drawing/2014/main" id="{8D719027-A7AC-479B-9800-D424EBB74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21" name="Text Box 7">
          <a:extLst>
            <a:ext uri="{FF2B5EF4-FFF2-40B4-BE49-F238E27FC236}">
              <a16:creationId xmlns:a16="http://schemas.microsoft.com/office/drawing/2014/main" id="{A28DE51B-F181-45DB-A167-B7A1701445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22" name="Text Box 7">
          <a:extLst>
            <a:ext uri="{FF2B5EF4-FFF2-40B4-BE49-F238E27FC236}">
              <a16:creationId xmlns:a16="http://schemas.microsoft.com/office/drawing/2014/main" id="{CAF2DB49-6BC8-469A-BE2C-2D01EF0BD0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23" name="Text Box 7">
          <a:extLst>
            <a:ext uri="{FF2B5EF4-FFF2-40B4-BE49-F238E27FC236}">
              <a16:creationId xmlns:a16="http://schemas.microsoft.com/office/drawing/2014/main" id="{97D0F572-54DE-4FCC-A090-50DF56D24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24" name="Text Box 7">
          <a:extLst>
            <a:ext uri="{FF2B5EF4-FFF2-40B4-BE49-F238E27FC236}">
              <a16:creationId xmlns:a16="http://schemas.microsoft.com/office/drawing/2014/main" id="{EC828F8B-373A-4E21-85A8-FA4AD36F0A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25" name="Text Box 7">
          <a:extLst>
            <a:ext uri="{FF2B5EF4-FFF2-40B4-BE49-F238E27FC236}">
              <a16:creationId xmlns:a16="http://schemas.microsoft.com/office/drawing/2014/main" id="{8B819425-8C5F-4DEC-BF48-AA25CBE661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26" name="Text Box 7">
          <a:extLst>
            <a:ext uri="{FF2B5EF4-FFF2-40B4-BE49-F238E27FC236}">
              <a16:creationId xmlns:a16="http://schemas.microsoft.com/office/drawing/2014/main" id="{5876C35D-57E7-4C7B-A58F-5334A004D0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27" name="Text Box 7">
          <a:extLst>
            <a:ext uri="{FF2B5EF4-FFF2-40B4-BE49-F238E27FC236}">
              <a16:creationId xmlns:a16="http://schemas.microsoft.com/office/drawing/2014/main" id="{9A0E9C11-2DFA-4EF9-9470-A5973F02CA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28" name="Text Box 7">
          <a:extLst>
            <a:ext uri="{FF2B5EF4-FFF2-40B4-BE49-F238E27FC236}">
              <a16:creationId xmlns:a16="http://schemas.microsoft.com/office/drawing/2014/main" id="{13FF10F3-A601-4E32-BAEF-2650BE45A0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29" name="Text Box 7">
          <a:extLst>
            <a:ext uri="{FF2B5EF4-FFF2-40B4-BE49-F238E27FC236}">
              <a16:creationId xmlns:a16="http://schemas.microsoft.com/office/drawing/2014/main" id="{4B52809D-5C9A-42B6-B7E5-30A96E2505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30" name="Text Box 7">
          <a:extLst>
            <a:ext uri="{FF2B5EF4-FFF2-40B4-BE49-F238E27FC236}">
              <a16:creationId xmlns:a16="http://schemas.microsoft.com/office/drawing/2014/main" id="{26108F47-2777-4D11-AD9B-47E070C6D0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31" name="Text Box 7">
          <a:extLst>
            <a:ext uri="{FF2B5EF4-FFF2-40B4-BE49-F238E27FC236}">
              <a16:creationId xmlns:a16="http://schemas.microsoft.com/office/drawing/2014/main" id="{D071FA3E-9B57-4454-979A-9C84632EE4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32" name="Text Box 7">
          <a:extLst>
            <a:ext uri="{FF2B5EF4-FFF2-40B4-BE49-F238E27FC236}">
              <a16:creationId xmlns:a16="http://schemas.microsoft.com/office/drawing/2014/main" id="{501BE5FE-388D-4F77-B2ED-67C1771559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33" name="Text Box 7">
          <a:extLst>
            <a:ext uri="{FF2B5EF4-FFF2-40B4-BE49-F238E27FC236}">
              <a16:creationId xmlns:a16="http://schemas.microsoft.com/office/drawing/2014/main" id="{9387616D-4B5D-4D84-A6B9-701A686A36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34" name="Text Box 7">
          <a:extLst>
            <a:ext uri="{FF2B5EF4-FFF2-40B4-BE49-F238E27FC236}">
              <a16:creationId xmlns:a16="http://schemas.microsoft.com/office/drawing/2014/main" id="{E322DEE3-BE77-4FA7-B665-41EBAD8DD9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35" name="Text Box 7">
          <a:extLst>
            <a:ext uri="{FF2B5EF4-FFF2-40B4-BE49-F238E27FC236}">
              <a16:creationId xmlns:a16="http://schemas.microsoft.com/office/drawing/2014/main" id="{91A1F6B7-4D9D-4A05-9584-791E3ED807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36" name="Text Box 7">
          <a:extLst>
            <a:ext uri="{FF2B5EF4-FFF2-40B4-BE49-F238E27FC236}">
              <a16:creationId xmlns:a16="http://schemas.microsoft.com/office/drawing/2014/main" id="{C1329AAC-1721-479E-8AB8-F6BE9C6113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37" name="Text Box 7">
          <a:extLst>
            <a:ext uri="{FF2B5EF4-FFF2-40B4-BE49-F238E27FC236}">
              <a16:creationId xmlns:a16="http://schemas.microsoft.com/office/drawing/2014/main" id="{E49AFCB4-6AAB-41BA-9952-379DDCCBFA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38" name="Text Box 7">
          <a:extLst>
            <a:ext uri="{FF2B5EF4-FFF2-40B4-BE49-F238E27FC236}">
              <a16:creationId xmlns:a16="http://schemas.microsoft.com/office/drawing/2014/main" id="{A66A0565-9D56-4745-B3AB-AECD87B4DB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39" name="Text Box 7">
          <a:extLst>
            <a:ext uri="{FF2B5EF4-FFF2-40B4-BE49-F238E27FC236}">
              <a16:creationId xmlns:a16="http://schemas.microsoft.com/office/drawing/2014/main" id="{8D3D3D00-0541-4D73-8512-C629C2C62F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40" name="Text Box 7">
          <a:extLst>
            <a:ext uri="{FF2B5EF4-FFF2-40B4-BE49-F238E27FC236}">
              <a16:creationId xmlns:a16="http://schemas.microsoft.com/office/drawing/2014/main" id="{152FABEB-6D91-4F2F-B1CE-8D07E067A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41" name="Text Box 7">
          <a:extLst>
            <a:ext uri="{FF2B5EF4-FFF2-40B4-BE49-F238E27FC236}">
              <a16:creationId xmlns:a16="http://schemas.microsoft.com/office/drawing/2014/main" id="{89274C2B-E2DB-4F6A-92BF-E8B737726F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42" name="Text Box 7">
          <a:extLst>
            <a:ext uri="{FF2B5EF4-FFF2-40B4-BE49-F238E27FC236}">
              <a16:creationId xmlns:a16="http://schemas.microsoft.com/office/drawing/2014/main" id="{AFB5E7BF-9F81-4AEA-87A4-A1BFEC591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43" name="Text Box 7">
          <a:extLst>
            <a:ext uri="{FF2B5EF4-FFF2-40B4-BE49-F238E27FC236}">
              <a16:creationId xmlns:a16="http://schemas.microsoft.com/office/drawing/2014/main" id="{F879471B-2FAC-42B1-AFCF-9C203C9DA6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44" name="Text Box 7">
          <a:extLst>
            <a:ext uri="{FF2B5EF4-FFF2-40B4-BE49-F238E27FC236}">
              <a16:creationId xmlns:a16="http://schemas.microsoft.com/office/drawing/2014/main" id="{7CF1AB3E-7D97-439D-A713-D994AE390E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45" name="Text Box 7">
          <a:extLst>
            <a:ext uri="{FF2B5EF4-FFF2-40B4-BE49-F238E27FC236}">
              <a16:creationId xmlns:a16="http://schemas.microsoft.com/office/drawing/2014/main" id="{FC24BDC8-0374-4259-87A2-1F43D45A10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46" name="Text Box 7">
          <a:extLst>
            <a:ext uri="{FF2B5EF4-FFF2-40B4-BE49-F238E27FC236}">
              <a16:creationId xmlns:a16="http://schemas.microsoft.com/office/drawing/2014/main" id="{CCF51FA4-B18C-4140-9BAF-46D71380EF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47" name="Text Box 7">
          <a:extLst>
            <a:ext uri="{FF2B5EF4-FFF2-40B4-BE49-F238E27FC236}">
              <a16:creationId xmlns:a16="http://schemas.microsoft.com/office/drawing/2014/main" id="{86C44725-BB9E-4803-ACC6-BB55FD25E7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48" name="Text Box 7">
          <a:extLst>
            <a:ext uri="{FF2B5EF4-FFF2-40B4-BE49-F238E27FC236}">
              <a16:creationId xmlns:a16="http://schemas.microsoft.com/office/drawing/2014/main" id="{C3226808-AF1C-4D1F-BA38-DF3913FC5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49" name="Text Box 7">
          <a:extLst>
            <a:ext uri="{FF2B5EF4-FFF2-40B4-BE49-F238E27FC236}">
              <a16:creationId xmlns:a16="http://schemas.microsoft.com/office/drawing/2014/main" id="{93533496-EA0A-434E-88CE-6E91083B89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50" name="Text Box 7">
          <a:extLst>
            <a:ext uri="{FF2B5EF4-FFF2-40B4-BE49-F238E27FC236}">
              <a16:creationId xmlns:a16="http://schemas.microsoft.com/office/drawing/2014/main" id="{E372B3A8-E34D-449C-80B1-020D101D87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51" name="Text Box 7">
          <a:extLst>
            <a:ext uri="{FF2B5EF4-FFF2-40B4-BE49-F238E27FC236}">
              <a16:creationId xmlns:a16="http://schemas.microsoft.com/office/drawing/2014/main" id="{22E65F44-AD23-44B6-8CB8-F51B1F35CB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52" name="Text Box 7">
          <a:extLst>
            <a:ext uri="{FF2B5EF4-FFF2-40B4-BE49-F238E27FC236}">
              <a16:creationId xmlns:a16="http://schemas.microsoft.com/office/drawing/2014/main" id="{80AB1126-1267-486A-B19E-9ADE5C463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53" name="Text Box 7">
          <a:extLst>
            <a:ext uri="{FF2B5EF4-FFF2-40B4-BE49-F238E27FC236}">
              <a16:creationId xmlns:a16="http://schemas.microsoft.com/office/drawing/2014/main" id="{ABB18E0D-3D0B-408A-AF32-43EFB82125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54" name="Text Box 7">
          <a:extLst>
            <a:ext uri="{FF2B5EF4-FFF2-40B4-BE49-F238E27FC236}">
              <a16:creationId xmlns:a16="http://schemas.microsoft.com/office/drawing/2014/main" id="{50EEE55F-EA6C-4C49-9F2E-61A69CBDFE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55" name="Text Box 7">
          <a:extLst>
            <a:ext uri="{FF2B5EF4-FFF2-40B4-BE49-F238E27FC236}">
              <a16:creationId xmlns:a16="http://schemas.microsoft.com/office/drawing/2014/main" id="{CBA6430B-0599-492C-81F5-1440365634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56" name="Text Box 7">
          <a:extLst>
            <a:ext uri="{FF2B5EF4-FFF2-40B4-BE49-F238E27FC236}">
              <a16:creationId xmlns:a16="http://schemas.microsoft.com/office/drawing/2014/main" id="{A583D562-C39A-4767-A8F7-1FC5CB9EE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57" name="Text Box 7">
          <a:extLst>
            <a:ext uri="{FF2B5EF4-FFF2-40B4-BE49-F238E27FC236}">
              <a16:creationId xmlns:a16="http://schemas.microsoft.com/office/drawing/2014/main" id="{77EB55EA-E236-4EA9-8BA4-3BE869D00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58" name="Text Box 7">
          <a:extLst>
            <a:ext uri="{FF2B5EF4-FFF2-40B4-BE49-F238E27FC236}">
              <a16:creationId xmlns:a16="http://schemas.microsoft.com/office/drawing/2014/main" id="{BF162FEA-6A52-431C-A403-E5EFA0631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59" name="Text Box 7">
          <a:extLst>
            <a:ext uri="{FF2B5EF4-FFF2-40B4-BE49-F238E27FC236}">
              <a16:creationId xmlns:a16="http://schemas.microsoft.com/office/drawing/2014/main" id="{057B2B50-D42F-4B5C-923A-4407B1507D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60" name="Text Box 7">
          <a:extLst>
            <a:ext uri="{FF2B5EF4-FFF2-40B4-BE49-F238E27FC236}">
              <a16:creationId xmlns:a16="http://schemas.microsoft.com/office/drawing/2014/main" id="{E171318D-89D4-4797-BB98-0A5F4992F3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61" name="Text Box 7">
          <a:extLst>
            <a:ext uri="{FF2B5EF4-FFF2-40B4-BE49-F238E27FC236}">
              <a16:creationId xmlns:a16="http://schemas.microsoft.com/office/drawing/2014/main" id="{1AC4C049-8775-4AEF-AB3A-B85BB81073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62" name="Text Box 7">
          <a:extLst>
            <a:ext uri="{FF2B5EF4-FFF2-40B4-BE49-F238E27FC236}">
              <a16:creationId xmlns:a16="http://schemas.microsoft.com/office/drawing/2014/main" id="{DA45721B-14F7-45ED-8116-EEFF161F88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63" name="Text Box 7">
          <a:extLst>
            <a:ext uri="{FF2B5EF4-FFF2-40B4-BE49-F238E27FC236}">
              <a16:creationId xmlns:a16="http://schemas.microsoft.com/office/drawing/2014/main" id="{3441C373-1843-4883-A6ED-CBF03FC162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64" name="Text Box 7">
          <a:extLst>
            <a:ext uri="{FF2B5EF4-FFF2-40B4-BE49-F238E27FC236}">
              <a16:creationId xmlns:a16="http://schemas.microsoft.com/office/drawing/2014/main" id="{203C3B62-BCD3-4D7B-99D7-A429873C93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65" name="Text Box 7">
          <a:extLst>
            <a:ext uri="{FF2B5EF4-FFF2-40B4-BE49-F238E27FC236}">
              <a16:creationId xmlns:a16="http://schemas.microsoft.com/office/drawing/2014/main" id="{893640E9-82CA-4BB4-B0C3-6FD50987E7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66" name="Text Box 7">
          <a:extLst>
            <a:ext uri="{FF2B5EF4-FFF2-40B4-BE49-F238E27FC236}">
              <a16:creationId xmlns:a16="http://schemas.microsoft.com/office/drawing/2014/main" id="{4A3972DE-2ADD-4196-92E7-4455F8A81B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67" name="Text Box 7">
          <a:extLst>
            <a:ext uri="{FF2B5EF4-FFF2-40B4-BE49-F238E27FC236}">
              <a16:creationId xmlns:a16="http://schemas.microsoft.com/office/drawing/2014/main" id="{54082DE9-549D-498A-ABC1-96A26AA661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68" name="Text Box 7">
          <a:extLst>
            <a:ext uri="{FF2B5EF4-FFF2-40B4-BE49-F238E27FC236}">
              <a16:creationId xmlns:a16="http://schemas.microsoft.com/office/drawing/2014/main" id="{F0265B4A-A146-474E-BB0A-4BC603FD0A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69" name="Text Box 7">
          <a:extLst>
            <a:ext uri="{FF2B5EF4-FFF2-40B4-BE49-F238E27FC236}">
              <a16:creationId xmlns:a16="http://schemas.microsoft.com/office/drawing/2014/main" id="{F0462607-2786-4841-AD00-3DA94FC70A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70" name="Text Box 7">
          <a:extLst>
            <a:ext uri="{FF2B5EF4-FFF2-40B4-BE49-F238E27FC236}">
              <a16:creationId xmlns:a16="http://schemas.microsoft.com/office/drawing/2014/main" id="{49A3935C-DFB0-478A-A418-383EEA1F6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71" name="Text Box 7">
          <a:extLst>
            <a:ext uri="{FF2B5EF4-FFF2-40B4-BE49-F238E27FC236}">
              <a16:creationId xmlns:a16="http://schemas.microsoft.com/office/drawing/2014/main" id="{101DD679-0462-4589-97DE-A04C5D6A3B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72" name="Text Box 7">
          <a:extLst>
            <a:ext uri="{FF2B5EF4-FFF2-40B4-BE49-F238E27FC236}">
              <a16:creationId xmlns:a16="http://schemas.microsoft.com/office/drawing/2014/main" id="{2FA2A0E3-8186-4DA0-81B8-2C6EFBF99E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73" name="Text Box 7">
          <a:extLst>
            <a:ext uri="{FF2B5EF4-FFF2-40B4-BE49-F238E27FC236}">
              <a16:creationId xmlns:a16="http://schemas.microsoft.com/office/drawing/2014/main" id="{6F2DC199-488E-4003-B29B-B2B07D15A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74" name="Text Box 7">
          <a:extLst>
            <a:ext uri="{FF2B5EF4-FFF2-40B4-BE49-F238E27FC236}">
              <a16:creationId xmlns:a16="http://schemas.microsoft.com/office/drawing/2014/main" id="{3E60C73B-26B9-4E51-83A4-CD84C9CDC3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75" name="Text Box 7">
          <a:extLst>
            <a:ext uri="{FF2B5EF4-FFF2-40B4-BE49-F238E27FC236}">
              <a16:creationId xmlns:a16="http://schemas.microsoft.com/office/drawing/2014/main" id="{B5791883-B012-43DE-AA02-110FCC5B5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76" name="Text Box 7">
          <a:extLst>
            <a:ext uri="{FF2B5EF4-FFF2-40B4-BE49-F238E27FC236}">
              <a16:creationId xmlns:a16="http://schemas.microsoft.com/office/drawing/2014/main" id="{89AD9F50-7943-4D0F-9634-4596AF9520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77" name="Text Box 7">
          <a:extLst>
            <a:ext uri="{FF2B5EF4-FFF2-40B4-BE49-F238E27FC236}">
              <a16:creationId xmlns:a16="http://schemas.microsoft.com/office/drawing/2014/main" id="{79C0C4A7-B113-48CC-A880-20E26F4C9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78" name="Text Box 7">
          <a:extLst>
            <a:ext uri="{FF2B5EF4-FFF2-40B4-BE49-F238E27FC236}">
              <a16:creationId xmlns:a16="http://schemas.microsoft.com/office/drawing/2014/main" id="{13D3D7DD-30A0-474D-B6FC-75BFBF2023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79" name="Text Box 7">
          <a:extLst>
            <a:ext uri="{FF2B5EF4-FFF2-40B4-BE49-F238E27FC236}">
              <a16:creationId xmlns:a16="http://schemas.microsoft.com/office/drawing/2014/main" id="{BE630CD5-7D0D-44AC-BBEB-1981B1C30B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80" name="Text Box 7">
          <a:extLst>
            <a:ext uri="{FF2B5EF4-FFF2-40B4-BE49-F238E27FC236}">
              <a16:creationId xmlns:a16="http://schemas.microsoft.com/office/drawing/2014/main" id="{4D60F3CE-2823-4025-AAE2-294EF41B7B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81" name="Text Box 7">
          <a:extLst>
            <a:ext uri="{FF2B5EF4-FFF2-40B4-BE49-F238E27FC236}">
              <a16:creationId xmlns:a16="http://schemas.microsoft.com/office/drawing/2014/main" id="{E16B937E-FFC9-4B86-839D-6EE2F30137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82" name="Text Box 7">
          <a:extLst>
            <a:ext uri="{FF2B5EF4-FFF2-40B4-BE49-F238E27FC236}">
              <a16:creationId xmlns:a16="http://schemas.microsoft.com/office/drawing/2014/main" id="{91032B72-66E2-4FED-9307-EDEC770FC0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83" name="Text Box 7">
          <a:extLst>
            <a:ext uri="{FF2B5EF4-FFF2-40B4-BE49-F238E27FC236}">
              <a16:creationId xmlns:a16="http://schemas.microsoft.com/office/drawing/2014/main" id="{76F625E2-5E25-44CA-8CC1-064BB02F80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84" name="Text Box 7">
          <a:extLst>
            <a:ext uri="{FF2B5EF4-FFF2-40B4-BE49-F238E27FC236}">
              <a16:creationId xmlns:a16="http://schemas.microsoft.com/office/drawing/2014/main" id="{C22C094F-65FD-43EA-88BE-B7CBC87F03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85" name="Text Box 7">
          <a:extLst>
            <a:ext uri="{FF2B5EF4-FFF2-40B4-BE49-F238E27FC236}">
              <a16:creationId xmlns:a16="http://schemas.microsoft.com/office/drawing/2014/main" id="{A2E3CC0C-597F-4D58-B4CC-92FBCEA2C8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86" name="Text Box 7">
          <a:extLst>
            <a:ext uri="{FF2B5EF4-FFF2-40B4-BE49-F238E27FC236}">
              <a16:creationId xmlns:a16="http://schemas.microsoft.com/office/drawing/2014/main" id="{7FCD01CD-A6ED-4E04-B189-D4031CF077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87" name="Text Box 7">
          <a:extLst>
            <a:ext uri="{FF2B5EF4-FFF2-40B4-BE49-F238E27FC236}">
              <a16:creationId xmlns:a16="http://schemas.microsoft.com/office/drawing/2014/main" id="{5F7F3CAC-8868-4857-80A9-11B3D3908D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88" name="Text Box 7">
          <a:extLst>
            <a:ext uri="{FF2B5EF4-FFF2-40B4-BE49-F238E27FC236}">
              <a16:creationId xmlns:a16="http://schemas.microsoft.com/office/drawing/2014/main" id="{7B7B3461-9756-4627-BE2E-9FB015617C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89" name="Text Box 7">
          <a:extLst>
            <a:ext uri="{FF2B5EF4-FFF2-40B4-BE49-F238E27FC236}">
              <a16:creationId xmlns:a16="http://schemas.microsoft.com/office/drawing/2014/main" id="{26DB1B43-E0A4-42B6-969E-413A8244B5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90" name="Text Box 7">
          <a:extLst>
            <a:ext uri="{FF2B5EF4-FFF2-40B4-BE49-F238E27FC236}">
              <a16:creationId xmlns:a16="http://schemas.microsoft.com/office/drawing/2014/main" id="{2533135A-0773-466A-A9F0-6A4219FDE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91" name="Text Box 7">
          <a:extLst>
            <a:ext uri="{FF2B5EF4-FFF2-40B4-BE49-F238E27FC236}">
              <a16:creationId xmlns:a16="http://schemas.microsoft.com/office/drawing/2014/main" id="{83FD3D1C-4B31-4234-A5B9-7FA8F07792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92" name="Text Box 7">
          <a:extLst>
            <a:ext uri="{FF2B5EF4-FFF2-40B4-BE49-F238E27FC236}">
              <a16:creationId xmlns:a16="http://schemas.microsoft.com/office/drawing/2014/main" id="{48B39883-378B-46BA-A2F3-CBB6D6E88D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93" name="Text Box 7">
          <a:extLst>
            <a:ext uri="{FF2B5EF4-FFF2-40B4-BE49-F238E27FC236}">
              <a16:creationId xmlns:a16="http://schemas.microsoft.com/office/drawing/2014/main" id="{36C13A13-5418-41FA-887B-5945A32D3F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94" name="Text Box 7">
          <a:extLst>
            <a:ext uri="{FF2B5EF4-FFF2-40B4-BE49-F238E27FC236}">
              <a16:creationId xmlns:a16="http://schemas.microsoft.com/office/drawing/2014/main" id="{E56DAC79-3687-447C-9572-96E2E53B56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95" name="Text Box 7">
          <a:extLst>
            <a:ext uri="{FF2B5EF4-FFF2-40B4-BE49-F238E27FC236}">
              <a16:creationId xmlns:a16="http://schemas.microsoft.com/office/drawing/2014/main" id="{3D2CE3B3-4DFA-44B2-907E-6BD829B179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96" name="Text Box 7">
          <a:extLst>
            <a:ext uri="{FF2B5EF4-FFF2-40B4-BE49-F238E27FC236}">
              <a16:creationId xmlns:a16="http://schemas.microsoft.com/office/drawing/2014/main" id="{9D708A22-F6BA-45EC-888E-E91B8933C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97" name="Text Box 7">
          <a:extLst>
            <a:ext uri="{FF2B5EF4-FFF2-40B4-BE49-F238E27FC236}">
              <a16:creationId xmlns:a16="http://schemas.microsoft.com/office/drawing/2014/main" id="{3810CC9B-56F9-4941-93A0-2694AAB4BA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98" name="Text Box 7">
          <a:extLst>
            <a:ext uri="{FF2B5EF4-FFF2-40B4-BE49-F238E27FC236}">
              <a16:creationId xmlns:a16="http://schemas.microsoft.com/office/drawing/2014/main" id="{6A0BD6BF-8570-4DEE-A96F-2D31070953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8999" name="Text Box 7">
          <a:extLst>
            <a:ext uri="{FF2B5EF4-FFF2-40B4-BE49-F238E27FC236}">
              <a16:creationId xmlns:a16="http://schemas.microsoft.com/office/drawing/2014/main" id="{EC4EB166-99BF-4534-AEE7-86A96C579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00" name="Text Box 7">
          <a:extLst>
            <a:ext uri="{FF2B5EF4-FFF2-40B4-BE49-F238E27FC236}">
              <a16:creationId xmlns:a16="http://schemas.microsoft.com/office/drawing/2014/main" id="{E7429E79-C1AD-462D-A44E-EE629CE672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01" name="Text Box 7">
          <a:extLst>
            <a:ext uri="{FF2B5EF4-FFF2-40B4-BE49-F238E27FC236}">
              <a16:creationId xmlns:a16="http://schemas.microsoft.com/office/drawing/2014/main" id="{45480576-C18D-4076-8C57-A572446AD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02" name="Text Box 7">
          <a:extLst>
            <a:ext uri="{FF2B5EF4-FFF2-40B4-BE49-F238E27FC236}">
              <a16:creationId xmlns:a16="http://schemas.microsoft.com/office/drawing/2014/main" id="{979ED04F-0D4B-4436-8F87-69FAE8D6C5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03" name="Text Box 7">
          <a:extLst>
            <a:ext uri="{FF2B5EF4-FFF2-40B4-BE49-F238E27FC236}">
              <a16:creationId xmlns:a16="http://schemas.microsoft.com/office/drawing/2014/main" id="{AC080915-56BD-4888-9DAB-0C786609D9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04" name="Text Box 7">
          <a:extLst>
            <a:ext uri="{FF2B5EF4-FFF2-40B4-BE49-F238E27FC236}">
              <a16:creationId xmlns:a16="http://schemas.microsoft.com/office/drawing/2014/main" id="{C787AACE-6679-41A2-ACD0-15AEF007A6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05" name="Text Box 7">
          <a:extLst>
            <a:ext uri="{FF2B5EF4-FFF2-40B4-BE49-F238E27FC236}">
              <a16:creationId xmlns:a16="http://schemas.microsoft.com/office/drawing/2014/main" id="{14EB12CB-7884-4A30-831F-901828193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06" name="Text Box 7">
          <a:extLst>
            <a:ext uri="{FF2B5EF4-FFF2-40B4-BE49-F238E27FC236}">
              <a16:creationId xmlns:a16="http://schemas.microsoft.com/office/drawing/2014/main" id="{EDB1BC6A-C25F-41BA-B4AB-C5C6D7845D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07" name="Text Box 7">
          <a:extLst>
            <a:ext uri="{FF2B5EF4-FFF2-40B4-BE49-F238E27FC236}">
              <a16:creationId xmlns:a16="http://schemas.microsoft.com/office/drawing/2014/main" id="{38599675-29EE-4373-A6EE-6E8F95427D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08" name="Text Box 7">
          <a:extLst>
            <a:ext uri="{FF2B5EF4-FFF2-40B4-BE49-F238E27FC236}">
              <a16:creationId xmlns:a16="http://schemas.microsoft.com/office/drawing/2014/main" id="{649495C4-FDB6-4D45-9069-0E99B4853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09" name="Text Box 7">
          <a:extLst>
            <a:ext uri="{FF2B5EF4-FFF2-40B4-BE49-F238E27FC236}">
              <a16:creationId xmlns:a16="http://schemas.microsoft.com/office/drawing/2014/main" id="{8C52C49D-6BAF-4AEC-AD48-BE32B6634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10" name="Text Box 7">
          <a:extLst>
            <a:ext uri="{FF2B5EF4-FFF2-40B4-BE49-F238E27FC236}">
              <a16:creationId xmlns:a16="http://schemas.microsoft.com/office/drawing/2014/main" id="{2A56A3D2-B830-421F-B2AE-BD96942BE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11" name="Text Box 7">
          <a:extLst>
            <a:ext uri="{FF2B5EF4-FFF2-40B4-BE49-F238E27FC236}">
              <a16:creationId xmlns:a16="http://schemas.microsoft.com/office/drawing/2014/main" id="{D1934B47-4CA5-48E5-B958-5C28C566E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12" name="Text Box 7">
          <a:extLst>
            <a:ext uri="{FF2B5EF4-FFF2-40B4-BE49-F238E27FC236}">
              <a16:creationId xmlns:a16="http://schemas.microsoft.com/office/drawing/2014/main" id="{04DE4826-154E-4792-9D81-770A661AE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13" name="Text Box 7">
          <a:extLst>
            <a:ext uri="{FF2B5EF4-FFF2-40B4-BE49-F238E27FC236}">
              <a16:creationId xmlns:a16="http://schemas.microsoft.com/office/drawing/2014/main" id="{24A66117-4E62-45D6-92B8-4468F5EE91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14" name="Text Box 7">
          <a:extLst>
            <a:ext uri="{FF2B5EF4-FFF2-40B4-BE49-F238E27FC236}">
              <a16:creationId xmlns:a16="http://schemas.microsoft.com/office/drawing/2014/main" id="{ED66CB4B-8C06-4457-8690-AF18C85DEF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15" name="Text Box 7">
          <a:extLst>
            <a:ext uri="{FF2B5EF4-FFF2-40B4-BE49-F238E27FC236}">
              <a16:creationId xmlns:a16="http://schemas.microsoft.com/office/drawing/2014/main" id="{9494F3ED-4F2C-40B9-9AE3-EEAD328E4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16" name="Text Box 7">
          <a:extLst>
            <a:ext uri="{FF2B5EF4-FFF2-40B4-BE49-F238E27FC236}">
              <a16:creationId xmlns:a16="http://schemas.microsoft.com/office/drawing/2014/main" id="{CE60701D-5823-4363-9EA8-12428B285C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17" name="Text Box 7">
          <a:extLst>
            <a:ext uri="{FF2B5EF4-FFF2-40B4-BE49-F238E27FC236}">
              <a16:creationId xmlns:a16="http://schemas.microsoft.com/office/drawing/2014/main" id="{09E5324C-35CB-4EEF-BE00-D95BC81D9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18" name="Text Box 7">
          <a:extLst>
            <a:ext uri="{FF2B5EF4-FFF2-40B4-BE49-F238E27FC236}">
              <a16:creationId xmlns:a16="http://schemas.microsoft.com/office/drawing/2014/main" id="{19C92A00-A11B-4770-B287-EC8B94C9E9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19" name="Text Box 7">
          <a:extLst>
            <a:ext uri="{FF2B5EF4-FFF2-40B4-BE49-F238E27FC236}">
              <a16:creationId xmlns:a16="http://schemas.microsoft.com/office/drawing/2014/main" id="{C3B7F91A-47B4-4D61-AEEB-6BC1980545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20" name="Text Box 7">
          <a:extLst>
            <a:ext uri="{FF2B5EF4-FFF2-40B4-BE49-F238E27FC236}">
              <a16:creationId xmlns:a16="http://schemas.microsoft.com/office/drawing/2014/main" id="{B7523DA2-5FCE-48CB-AA26-913DCC925F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21" name="Text Box 7">
          <a:extLst>
            <a:ext uri="{FF2B5EF4-FFF2-40B4-BE49-F238E27FC236}">
              <a16:creationId xmlns:a16="http://schemas.microsoft.com/office/drawing/2014/main" id="{EC2B4BD6-8B49-41CA-802A-D1BC67C5B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22" name="Text Box 7">
          <a:extLst>
            <a:ext uri="{FF2B5EF4-FFF2-40B4-BE49-F238E27FC236}">
              <a16:creationId xmlns:a16="http://schemas.microsoft.com/office/drawing/2014/main" id="{3EF6FB29-CC1F-4BB3-A94F-CBA5CE2149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23" name="Text Box 7">
          <a:extLst>
            <a:ext uri="{FF2B5EF4-FFF2-40B4-BE49-F238E27FC236}">
              <a16:creationId xmlns:a16="http://schemas.microsoft.com/office/drawing/2014/main" id="{FB85DA95-53F9-41DA-A05C-0B88DD2115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24" name="Text Box 7">
          <a:extLst>
            <a:ext uri="{FF2B5EF4-FFF2-40B4-BE49-F238E27FC236}">
              <a16:creationId xmlns:a16="http://schemas.microsoft.com/office/drawing/2014/main" id="{52383AAE-FFA6-4B61-A693-2425683BF5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25" name="Text Box 7">
          <a:extLst>
            <a:ext uri="{FF2B5EF4-FFF2-40B4-BE49-F238E27FC236}">
              <a16:creationId xmlns:a16="http://schemas.microsoft.com/office/drawing/2014/main" id="{2C25982D-6169-4C59-A5D6-CCA944B65F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26" name="Text Box 7">
          <a:extLst>
            <a:ext uri="{FF2B5EF4-FFF2-40B4-BE49-F238E27FC236}">
              <a16:creationId xmlns:a16="http://schemas.microsoft.com/office/drawing/2014/main" id="{46137F02-6327-447B-B893-890B24B33D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27" name="Text Box 7">
          <a:extLst>
            <a:ext uri="{FF2B5EF4-FFF2-40B4-BE49-F238E27FC236}">
              <a16:creationId xmlns:a16="http://schemas.microsoft.com/office/drawing/2014/main" id="{6A167AFE-07AB-481E-AC97-CFDA8980BF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28" name="Text Box 7">
          <a:extLst>
            <a:ext uri="{FF2B5EF4-FFF2-40B4-BE49-F238E27FC236}">
              <a16:creationId xmlns:a16="http://schemas.microsoft.com/office/drawing/2014/main" id="{27054CDD-7467-4B3A-975F-AFA7CB7240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29" name="Text Box 7">
          <a:extLst>
            <a:ext uri="{FF2B5EF4-FFF2-40B4-BE49-F238E27FC236}">
              <a16:creationId xmlns:a16="http://schemas.microsoft.com/office/drawing/2014/main" id="{6CA76F29-0FF3-4930-B183-7ABB1E351D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30" name="Text Box 7">
          <a:extLst>
            <a:ext uri="{FF2B5EF4-FFF2-40B4-BE49-F238E27FC236}">
              <a16:creationId xmlns:a16="http://schemas.microsoft.com/office/drawing/2014/main" id="{2C5433BC-3BB4-4FF4-A702-E0DF083D5E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31" name="Text Box 7">
          <a:extLst>
            <a:ext uri="{FF2B5EF4-FFF2-40B4-BE49-F238E27FC236}">
              <a16:creationId xmlns:a16="http://schemas.microsoft.com/office/drawing/2014/main" id="{A01734B5-26B3-4C21-9906-DCE0B00972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32" name="Text Box 7">
          <a:extLst>
            <a:ext uri="{FF2B5EF4-FFF2-40B4-BE49-F238E27FC236}">
              <a16:creationId xmlns:a16="http://schemas.microsoft.com/office/drawing/2014/main" id="{61740295-0C1B-4387-A7BE-17A138B286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33" name="Text Box 7">
          <a:extLst>
            <a:ext uri="{FF2B5EF4-FFF2-40B4-BE49-F238E27FC236}">
              <a16:creationId xmlns:a16="http://schemas.microsoft.com/office/drawing/2014/main" id="{86884394-CEA9-4770-A5DE-2534E0130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34" name="Text Box 7">
          <a:extLst>
            <a:ext uri="{FF2B5EF4-FFF2-40B4-BE49-F238E27FC236}">
              <a16:creationId xmlns:a16="http://schemas.microsoft.com/office/drawing/2014/main" id="{0A45D1BE-B914-4CF7-9412-A6C38A3F80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35" name="Text Box 7">
          <a:extLst>
            <a:ext uri="{FF2B5EF4-FFF2-40B4-BE49-F238E27FC236}">
              <a16:creationId xmlns:a16="http://schemas.microsoft.com/office/drawing/2014/main" id="{841C8654-A3F1-47D5-BED5-EC5E25007E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36" name="Text Box 7">
          <a:extLst>
            <a:ext uri="{FF2B5EF4-FFF2-40B4-BE49-F238E27FC236}">
              <a16:creationId xmlns:a16="http://schemas.microsoft.com/office/drawing/2014/main" id="{7CF26044-41E3-454A-943D-9BB32C7EC1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37" name="Text Box 7">
          <a:extLst>
            <a:ext uri="{FF2B5EF4-FFF2-40B4-BE49-F238E27FC236}">
              <a16:creationId xmlns:a16="http://schemas.microsoft.com/office/drawing/2014/main" id="{3314F1BF-4D4E-4C73-86C3-5B93A69A6F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38" name="Text Box 7">
          <a:extLst>
            <a:ext uri="{FF2B5EF4-FFF2-40B4-BE49-F238E27FC236}">
              <a16:creationId xmlns:a16="http://schemas.microsoft.com/office/drawing/2014/main" id="{A786DD1D-704C-4BC9-8552-9BC0845F36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39" name="Text Box 7">
          <a:extLst>
            <a:ext uri="{FF2B5EF4-FFF2-40B4-BE49-F238E27FC236}">
              <a16:creationId xmlns:a16="http://schemas.microsoft.com/office/drawing/2014/main" id="{82F0E355-56A5-4F60-83B6-D2E2E83A0C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40" name="Text Box 7">
          <a:extLst>
            <a:ext uri="{FF2B5EF4-FFF2-40B4-BE49-F238E27FC236}">
              <a16:creationId xmlns:a16="http://schemas.microsoft.com/office/drawing/2014/main" id="{38F7516C-8048-474A-B183-643B3B075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41" name="Text Box 7">
          <a:extLst>
            <a:ext uri="{FF2B5EF4-FFF2-40B4-BE49-F238E27FC236}">
              <a16:creationId xmlns:a16="http://schemas.microsoft.com/office/drawing/2014/main" id="{DB1FD18C-47DC-4677-A7CD-A64CB6F9F7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42" name="Text Box 7">
          <a:extLst>
            <a:ext uri="{FF2B5EF4-FFF2-40B4-BE49-F238E27FC236}">
              <a16:creationId xmlns:a16="http://schemas.microsoft.com/office/drawing/2014/main" id="{C773C873-10EC-4B0B-975A-18D5D2FFCE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43" name="Text Box 7">
          <a:extLst>
            <a:ext uri="{FF2B5EF4-FFF2-40B4-BE49-F238E27FC236}">
              <a16:creationId xmlns:a16="http://schemas.microsoft.com/office/drawing/2014/main" id="{B545CCCE-69F8-4AB1-9D4A-EFBDA120B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44" name="Text Box 7">
          <a:extLst>
            <a:ext uri="{FF2B5EF4-FFF2-40B4-BE49-F238E27FC236}">
              <a16:creationId xmlns:a16="http://schemas.microsoft.com/office/drawing/2014/main" id="{1CC30C7D-7A2A-4E09-A5F7-CE588D8AA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45" name="Text Box 7">
          <a:extLst>
            <a:ext uri="{FF2B5EF4-FFF2-40B4-BE49-F238E27FC236}">
              <a16:creationId xmlns:a16="http://schemas.microsoft.com/office/drawing/2014/main" id="{261DF54A-2BCB-441A-A767-121154ED95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46" name="Text Box 7">
          <a:extLst>
            <a:ext uri="{FF2B5EF4-FFF2-40B4-BE49-F238E27FC236}">
              <a16:creationId xmlns:a16="http://schemas.microsoft.com/office/drawing/2014/main" id="{6527C648-71BB-4513-94F9-53C3363086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47" name="Text Box 7">
          <a:extLst>
            <a:ext uri="{FF2B5EF4-FFF2-40B4-BE49-F238E27FC236}">
              <a16:creationId xmlns:a16="http://schemas.microsoft.com/office/drawing/2014/main" id="{A6642F61-A57C-42D7-BD56-FF8078ED6C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48" name="Text Box 7">
          <a:extLst>
            <a:ext uri="{FF2B5EF4-FFF2-40B4-BE49-F238E27FC236}">
              <a16:creationId xmlns:a16="http://schemas.microsoft.com/office/drawing/2014/main" id="{09BF595F-95CE-4F39-96B3-BADECE1A4D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49" name="Text Box 7">
          <a:extLst>
            <a:ext uri="{FF2B5EF4-FFF2-40B4-BE49-F238E27FC236}">
              <a16:creationId xmlns:a16="http://schemas.microsoft.com/office/drawing/2014/main" id="{99BF7722-236B-43B8-B409-A377D090F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50" name="Text Box 7">
          <a:extLst>
            <a:ext uri="{FF2B5EF4-FFF2-40B4-BE49-F238E27FC236}">
              <a16:creationId xmlns:a16="http://schemas.microsoft.com/office/drawing/2014/main" id="{033BA240-AA3A-4EC0-B072-579468FC9D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51" name="Text Box 7">
          <a:extLst>
            <a:ext uri="{FF2B5EF4-FFF2-40B4-BE49-F238E27FC236}">
              <a16:creationId xmlns:a16="http://schemas.microsoft.com/office/drawing/2014/main" id="{11C64C00-F3A3-481C-B711-C0FF9CD0C9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52" name="Text Box 7">
          <a:extLst>
            <a:ext uri="{FF2B5EF4-FFF2-40B4-BE49-F238E27FC236}">
              <a16:creationId xmlns:a16="http://schemas.microsoft.com/office/drawing/2014/main" id="{27B8064A-02F3-4DDB-8C82-80C06FFF0D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53" name="Text Box 7">
          <a:extLst>
            <a:ext uri="{FF2B5EF4-FFF2-40B4-BE49-F238E27FC236}">
              <a16:creationId xmlns:a16="http://schemas.microsoft.com/office/drawing/2014/main" id="{25D0AAE2-7F08-4DE9-982C-99D12DD4D2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54" name="Text Box 7">
          <a:extLst>
            <a:ext uri="{FF2B5EF4-FFF2-40B4-BE49-F238E27FC236}">
              <a16:creationId xmlns:a16="http://schemas.microsoft.com/office/drawing/2014/main" id="{8EB77989-FF9A-413E-9C7B-3097B67323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55" name="Text Box 7">
          <a:extLst>
            <a:ext uri="{FF2B5EF4-FFF2-40B4-BE49-F238E27FC236}">
              <a16:creationId xmlns:a16="http://schemas.microsoft.com/office/drawing/2014/main" id="{34D3719C-E017-4973-B9EC-20499B106B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56" name="Text Box 7">
          <a:extLst>
            <a:ext uri="{FF2B5EF4-FFF2-40B4-BE49-F238E27FC236}">
              <a16:creationId xmlns:a16="http://schemas.microsoft.com/office/drawing/2014/main" id="{F372DA54-D3F8-47A9-A9CA-313E2D1D5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57" name="Text Box 7">
          <a:extLst>
            <a:ext uri="{FF2B5EF4-FFF2-40B4-BE49-F238E27FC236}">
              <a16:creationId xmlns:a16="http://schemas.microsoft.com/office/drawing/2014/main" id="{4800875F-D8BF-4D7F-B710-1DD47707CD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58" name="Text Box 7">
          <a:extLst>
            <a:ext uri="{FF2B5EF4-FFF2-40B4-BE49-F238E27FC236}">
              <a16:creationId xmlns:a16="http://schemas.microsoft.com/office/drawing/2014/main" id="{31A41780-3AD4-40EC-BD42-A57D88CB36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59" name="Text Box 7">
          <a:extLst>
            <a:ext uri="{FF2B5EF4-FFF2-40B4-BE49-F238E27FC236}">
              <a16:creationId xmlns:a16="http://schemas.microsoft.com/office/drawing/2014/main" id="{1D722BA5-CFF7-4C48-82CD-865ADA839F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60" name="Text Box 7">
          <a:extLst>
            <a:ext uri="{FF2B5EF4-FFF2-40B4-BE49-F238E27FC236}">
              <a16:creationId xmlns:a16="http://schemas.microsoft.com/office/drawing/2014/main" id="{6CA31FD0-48EC-4A93-A737-2744BFC25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61" name="Text Box 7">
          <a:extLst>
            <a:ext uri="{FF2B5EF4-FFF2-40B4-BE49-F238E27FC236}">
              <a16:creationId xmlns:a16="http://schemas.microsoft.com/office/drawing/2014/main" id="{83A85AFA-00B0-4368-A429-6798068E45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62" name="Text Box 7">
          <a:extLst>
            <a:ext uri="{FF2B5EF4-FFF2-40B4-BE49-F238E27FC236}">
              <a16:creationId xmlns:a16="http://schemas.microsoft.com/office/drawing/2014/main" id="{B5C957F4-CE1A-4EDF-8AF7-D822703D3B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63" name="Text Box 7">
          <a:extLst>
            <a:ext uri="{FF2B5EF4-FFF2-40B4-BE49-F238E27FC236}">
              <a16:creationId xmlns:a16="http://schemas.microsoft.com/office/drawing/2014/main" id="{6F9DA1AC-CA42-4187-9100-9D691B57AF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64" name="Text Box 7">
          <a:extLst>
            <a:ext uri="{FF2B5EF4-FFF2-40B4-BE49-F238E27FC236}">
              <a16:creationId xmlns:a16="http://schemas.microsoft.com/office/drawing/2014/main" id="{9C918300-F40A-4469-BC13-EF7DA2BBF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65" name="Text Box 7">
          <a:extLst>
            <a:ext uri="{FF2B5EF4-FFF2-40B4-BE49-F238E27FC236}">
              <a16:creationId xmlns:a16="http://schemas.microsoft.com/office/drawing/2014/main" id="{9B382DA7-6632-4FB7-A5C4-36CC0F96EB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66" name="Text Box 7">
          <a:extLst>
            <a:ext uri="{FF2B5EF4-FFF2-40B4-BE49-F238E27FC236}">
              <a16:creationId xmlns:a16="http://schemas.microsoft.com/office/drawing/2014/main" id="{103E7BD8-27F7-4E71-8433-68F914A269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67" name="Text Box 7">
          <a:extLst>
            <a:ext uri="{FF2B5EF4-FFF2-40B4-BE49-F238E27FC236}">
              <a16:creationId xmlns:a16="http://schemas.microsoft.com/office/drawing/2014/main" id="{9F89799B-3B95-412F-BA5A-D758AFCFC4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68" name="Text Box 7">
          <a:extLst>
            <a:ext uri="{FF2B5EF4-FFF2-40B4-BE49-F238E27FC236}">
              <a16:creationId xmlns:a16="http://schemas.microsoft.com/office/drawing/2014/main" id="{EA7103B5-AAD2-45AE-B4A7-C8E7C0BF99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69" name="Text Box 7">
          <a:extLst>
            <a:ext uri="{FF2B5EF4-FFF2-40B4-BE49-F238E27FC236}">
              <a16:creationId xmlns:a16="http://schemas.microsoft.com/office/drawing/2014/main" id="{1BCA8DF6-7820-4E67-8445-7AD238C6A1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70" name="Text Box 7">
          <a:extLst>
            <a:ext uri="{FF2B5EF4-FFF2-40B4-BE49-F238E27FC236}">
              <a16:creationId xmlns:a16="http://schemas.microsoft.com/office/drawing/2014/main" id="{A3AD4E9E-8B4E-4D41-818D-C62D9CADE4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71" name="Text Box 7">
          <a:extLst>
            <a:ext uri="{FF2B5EF4-FFF2-40B4-BE49-F238E27FC236}">
              <a16:creationId xmlns:a16="http://schemas.microsoft.com/office/drawing/2014/main" id="{99ADFCC7-981A-41B8-A41E-F7E7138BE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72" name="Text Box 7">
          <a:extLst>
            <a:ext uri="{FF2B5EF4-FFF2-40B4-BE49-F238E27FC236}">
              <a16:creationId xmlns:a16="http://schemas.microsoft.com/office/drawing/2014/main" id="{975B918F-37EA-4224-8E08-483128DBC3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73" name="Text Box 7">
          <a:extLst>
            <a:ext uri="{FF2B5EF4-FFF2-40B4-BE49-F238E27FC236}">
              <a16:creationId xmlns:a16="http://schemas.microsoft.com/office/drawing/2014/main" id="{3549BE5D-241A-4BED-ACF7-E8AA3A53A2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74" name="Text Box 7">
          <a:extLst>
            <a:ext uri="{FF2B5EF4-FFF2-40B4-BE49-F238E27FC236}">
              <a16:creationId xmlns:a16="http://schemas.microsoft.com/office/drawing/2014/main" id="{11F88303-4BF7-4763-89EA-630B5A528F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75" name="Text Box 7">
          <a:extLst>
            <a:ext uri="{FF2B5EF4-FFF2-40B4-BE49-F238E27FC236}">
              <a16:creationId xmlns:a16="http://schemas.microsoft.com/office/drawing/2014/main" id="{94BBA7D8-A5D7-4A59-BDEB-F22BDC32AF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76" name="Text Box 7">
          <a:extLst>
            <a:ext uri="{FF2B5EF4-FFF2-40B4-BE49-F238E27FC236}">
              <a16:creationId xmlns:a16="http://schemas.microsoft.com/office/drawing/2014/main" id="{14E2EDA0-37A8-46CD-8096-A6562E0ADF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77" name="Text Box 7">
          <a:extLst>
            <a:ext uri="{FF2B5EF4-FFF2-40B4-BE49-F238E27FC236}">
              <a16:creationId xmlns:a16="http://schemas.microsoft.com/office/drawing/2014/main" id="{8C5FAA9C-18AF-4F2B-86E6-5F46034220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78" name="Text Box 7">
          <a:extLst>
            <a:ext uri="{FF2B5EF4-FFF2-40B4-BE49-F238E27FC236}">
              <a16:creationId xmlns:a16="http://schemas.microsoft.com/office/drawing/2014/main" id="{6260F981-77F6-496C-8148-DD55803FF7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79" name="Text Box 7">
          <a:extLst>
            <a:ext uri="{FF2B5EF4-FFF2-40B4-BE49-F238E27FC236}">
              <a16:creationId xmlns:a16="http://schemas.microsoft.com/office/drawing/2014/main" id="{9826EF8F-9082-4FC3-89A7-9F741BDC62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80" name="Text Box 7">
          <a:extLst>
            <a:ext uri="{FF2B5EF4-FFF2-40B4-BE49-F238E27FC236}">
              <a16:creationId xmlns:a16="http://schemas.microsoft.com/office/drawing/2014/main" id="{C2215EA7-E4FB-4748-9510-24CD7C1B13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81" name="Text Box 7">
          <a:extLst>
            <a:ext uri="{FF2B5EF4-FFF2-40B4-BE49-F238E27FC236}">
              <a16:creationId xmlns:a16="http://schemas.microsoft.com/office/drawing/2014/main" id="{35647B53-90A6-4D0F-BD41-4871054438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82" name="Text Box 7">
          <a:extLst>
            <a:ext uri="{FF2B5EF4-FFF2-40B4-BE49-F238E27FC236}">
              <a16:creationId xmlns:a16="http://schemas.microsoft.com/office/drawing/2014/main" id="{1319FEC9-C1A3-4A55-A464-A04DC6131B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83" name="Text Box 7">
          <a:extLst>
            <a:ext uri="{FF2B5EF4-FFF2-40B4-BE49-F238E27FC236}">
              <a16:creationId xmlns:a16="http://schemas.microsoft.com/office/drawing/2014/main" id="{35F99754-1769-4D22-8DA5-3E185554CA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84" name="Text Box 7">
          <a:extLst>
            <a:ext uri="{FF2B5EF4-FFF2-40B4-BE49-F238E27FC236}">
              <a16:creationId xmlns:a16="http://schemas.microsoft.com/office/drawing/2014/main" id="{BB4905F5-9D6D-4B92-AD9F-7038E56F6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85" name="Text Box 7">
          <a:extLst>
            <a:ext uri="{FF2B5EF4-FFF2-40B4-BE49-F238E27FC236}">
              <a16:creationId xmlns:a16="http://schemas.microsoft.com/office/drawing/2014/main" id="{35F9FC0D-D94E-4F06-BD4B-3D7F7DCC4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86" name="Text Box 7">
          <a:extLst>
            <a:ext uri="{FF2B5EF4-FFF2-40B4-BE49-F238E27FC236}">
              <a16:creationId xmlns:a16="http://schemas.microsoft.com/office/drawing/2014/main" id="{5DEC8151-320D-45A2-B08C-AE36B70EE7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87" name="Text Box 7">
          <a:extLst>
            <a:ext uri="{FF2B5EF4-FFF2-40B4-BE49-F238E27FC236}">
              <a16:creationId xmlns:a16="http://schemas.microsoft.com/office/drawing/2014/main" id="{1EE9FDF1-11D4-49D3-AFC3-7632AD3B8A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88" name="Text Box 7">
          <a:extLst>
            <a:ext uri="{FF2B5EF4-FFF2-40B4-BE49-F238E27FC236}">
              <a16:creationId xmlns:a16="http://schemas.microsoft.com/office/drawing/2014/main" id="{48B52A17-BC16-461F-9BAD-BF42F7FC4C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89" name="Text Box 7">
          <a:extLst>
            <a:ext uri="{FF2B5EF4-FFF2-40B4-BE49-F238E27FC236}">
              <a16:creationId xmlns:a16="http://schemas.microsoft.com/office/drawing/2014/main" id="{9AB4BDBD-4B64-4A07-A70F-A4860EE6DB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90" name="Text Box 7">
          <a:extLst>
            <a:ext uri="{FF2B5EF4-FFF2-40B4-BE49-F238E27FC236}">
              <a16:creationId xmlns:a16="http://schemas.microsoft.com/office/drawing/2014/main" id="{B653ED69-57D8-43E4-99CE-1D86A2CFF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91" name="Text Box 7">
          <a:extLst>
            <a:ext uri="{FF2B5EF4-FFF2-40B4-BE49-F238E27FC236}">
              <a16:creationId xmlns:a16="http://schemas.microsoft.com/office/drawing/2014/main" id="{45763DB9-080B-4B69-A7ED-49CA19A81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92" name="Text Box 7">
          <a:extLst>
            <a:ext uri="{FF2B5EF4-FFF2-40B4-BE49-F238E27FC236}">
              <a16:creationId xmlns:a16="http://schemas.microsoft.com/office/drawing/2014/main" id="{8DAF17BF-960B-4DC5-A25F-D574CD1DB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93" name="Text Box 7">
          <a:extLst>
            <a:ext uri="{FF2B5EF4-FFF2-40B4-BE49-F238E27FC236}">
              <a16:creationId xmlns:a16="http://schemas.microsoft.com/office/drawing/2014/main" id="{89CEB328-5DAB-47F0-BAAA-D6CF012B02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94" name="Text Box 7">
          <a:extLst>
            <a:ext uri="{FF2B5EF4-FFF2-40B4-BE49-F238E27FC236}">
              <a16:creationId xmlns:a16="http://schemas.microsoft.com/office/drawing/2014/main" id="{74247666-3EE3-431F-8B7C-9318102354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95" name="Text Box 7">
          <a:extLst>
            <a:ext uri="{FF2B5EF4-FFF2-40B4-BE49-F238E27FC236}">
              <a16:creationId xmlns:a16="http://schemas.microsoft.com/office/drawing/2014/main" id="{FACD2664-B62A-4480-B3BB-9C0D0A79CD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96" name="Text Box 7">
          <a:extLst>
            <a:ext uri="{FF2B5EF4-FFF2-40B4-BE49-F238E27FC236}">
              <a16:creationId xmlns:a16="http://schemas.microsoft.com/office/drawing/2014/main" id="{F371AFAB-7DC2-4C1D-866C-0A1CFA4658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97" name="Text Box 7">
          <a:extLst>
            <a:ext uri="{FF2B5EF4-FFF2-40B4-BE49-F238E27FC236}">
              <a16:creationId xmlns:a16="http://schemas.microsoft.com/office/drawing/2014/main" id="{EF929565-5D8A-4D32-B296-0C7149338B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98" name="Text Box 7">
          <a:extLst>
            <a:ext uri="{FF2B5EF4-FFF2-40B4-BE49-F238E27FC236}">
              <a16:creationId xmlns:a16="http://schemas.microsoft.com/office/drawing/2014/main" id="{92C85980-00D9-4270-ABCB-783520B38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099" name="Text Box 7">
          <a:extLst>
            <a:ext uri="{FF2B5EF4-FFF2-40B4-BE49-F238E27FC236}">
              <a16:creationId xmlns:a16="http://schemas.microsoft.com/office/drawing/2014/main" id="{55F748D2-4B5E-4B9D-BA09-E1601C94F5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00" name="Text Box 7">
          <a:extLst>
            <a:ext uri="{FF2B5EF4-FFF2-40B4-BE49-F238E27FC236}">
              <a16:creationId xmlns:a16="http://schemas.microsoft.com/office/drawing/2014/main" id="{2C013D66-F365-4FE5-9DCC-1AADA8938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01" name="Text Box 7">
          <a:extLst>
            <a:ext uri="{FF2B5EF4-FFF2-40B4-BE49-F238E27FC236}">
              <a16:creationId xmlns:a16="http://schemas.microsoft.com/office/drawing/2014/main" id="{55379CF6-2E8B-4665-989D-A027D5F241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02" name="Text Box 7">
          <a:extLst>
            <a:ext uri="{FF2B5EF4-FFF2-40B4-BE49-F238E27FC236}">
              <a16:creationId xmlns:a16="http://schemas.microsoft.com/office/drawing/2014/main" id="{427F499A-1535-4FB8-B9F7-527A7A347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03" name="Text Box 7">
          <a:extLst>
            <a:ext uri="{FF2B5EF4-FFF2-40B4-BE49-F238E27FC236}">
              <a16:creationId xmlns:a16="http://schemas.microsoft.com/office/drawing/2014/main" id="{D8E8001B-ECC9-4715-BBA3-7853A5C517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04" name="Text Box 7">
          <a:extLst>
            <a:ext uri="{FF2B5EF4-FFF2-40B4-BE49-F238E27FC236}">
              <a16:creationId xmlns:a16="http://schemas.microsoft.com/office/drawing/2014/main" id="{98BD0C7D-B773-4001-BB9F-529CB63DAD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05" name="Text Box 7">
          <a:extLst>
            <a:ext uri="{FF2B5EF4-FFF2-40B4-BE49-F238E27FC236}">
              <a16:creationId xmlns:a16="http://schemas.microsoft.com/office/drawing/2014/main" id="{38AB9ED5-F5D6-4FE2-9DC5-F7B9F77C09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06" name="Text Box 7">
          <a:extLst>
            <a:ext uri="{FF2B5EF4-FFF2-40B4-BE49-F238E27FC236}">
              <a16:creationId xmlns:a16="http://schemas.microsoft.com/office/drawing/2014/main" id="{099B18AF-BFE4-4CD1-896F-C5E2B53DCD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07" name="Text Box 7">
          <a:extLst>
            <a:ext uri="{FF2B5EF4-FFF2-40B4-BE49-F238E27FC236}">
              <a16:creationId xmlns:a16="http://schemas.microsoft.com/office/drawing/2014/main" id="{4CF5FAB0-18C5-4918-8D66-62B6F7A3E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08" name="Text Box 7">
          <a:extLst>
            <a:ext uri="{FF2B5EF4-FFF2-40B4-BE49-F238E27FC236}">
              <a16:creationId xmlns:a16="http://schemas.microsoft.com/office/drawing/2014/main" id="{D66E3D86-5964-4DD5-893D-637D18ADB3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09" name="Text Box 7">
          <a:extLst>
            <a:ext uri="{FF2B5EF4-FFF2-40B4-BE49-F238E27FC236}">
              <a16:creationId xmlns:a16="http://schemas.microsoft.com/office/drawing/2014/main" id="{7FC2094A-639E-4BF3-8692-D427E802DA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10" name="Text Box 7">
          <a:extLst>
            <a:ext uri="{FF2B5EF4-FFF2-40B4-BE49-F238E27FC236}">
              <a16:creationId xmlns:a16="http://schemas.microsoft.com/office/drawing/2014/main" id="{31813402-E9B2-4BAF-B1F1-4EC08EB01A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11" name="Text Box 7">
          <a:extLst>
            <a:ext uri="{FF2B5EF4-FFF2-40B4-BE49-F238E27FC236}">
              <a16:creationId xmlns:a16="http://schemas.microsoft.com/office/drawing/2014/main" id="{B59D7EAC-F3C6-42C5-B88C-1651CEEAD6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12" name="Text Box 7">
          <a:extLst>
            <a:ext uri="{FF2B5EF4-FFF2-40B4-BE49-F238E27FC236}">
              <a16:creationId xmlns:a16="http://schemas.microsoft.com/office/drawing/2014/main" id="{3254F597-7ED2-4176-A16E-C9AE6ED2EC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13" name="Text Box 7">
          <a:extLst>
            <a:ext uri="{FF2B5EF4-FFF2-40B4-BE49-F238E27FC236}">
              <a16:creationId xmlns:a16="http://schemas.microsoft.com/office/drawing/2014/main" id="{E38CDEEF-A5FC-4E59-91CA-FA850A741C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14" name="Text Box 7">
          <a:extLst>
            <a:ext uri="{FF2B5EF4-FFF2-40B4-BE49-F238E27FC236}">
              <a16:creationId xmlns:a16="http://schemas.microsoft.com/office/drawing/2014/main" id="{81406A0E-8CAB-4332-AFDA-472C51079F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15" name="Text Box 7">
          <a:extLst>
            <a:ext uri="{FF2B5EF4-FFF2-40B4-BE49-F238E27FC236}">
              <a16:creationId xmlns:a16="http://schemas.microsoft.com/office/drawing/2014/main" id="{3217A6B4-BD7C-4395-8E14-F72DA104B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16" name="Text Box 7">
          <a:extLst>
            <a:ext uri="{FF2B5EF4-FFF2-40B4-BE49-F238E27FC236}">
              <a16:creationId xmlns:a16="http://schemas.microsoft.com/office/drawing/2014/main" id="{55926C49-481B-47C3-8F3D-CBB633F635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117" name="Text Box 7">
          <a:extLst>
            <a:ext uri="{FF2B5EF4-FFF2-40B4-BE49-F238E27FC236}">
              <a16:creationId xmlns:a16="http://schemas.microsoft.com/office/drawing/2014/main" id="{9A7BC888-8DE0-47A0-8762-C0E49A0D0DF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18" name="Text Box 7">
          <a:extLst>
            <a:ext uri="{FF2B5EF4-FFF2-40B4-BE49-F238E27FC236}">
              <a16:creationId xmlns:a16="http://schemas.microsoft.com/office/drawing/2014/main" id="{BF1E6359-4466-458D-84E0-357392A509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19" name="Text Box 7">
          <a:extLst>
            <a:ext uri="{FF2B5EF4-FFF2-40B4-BE49-F238E27FC236}">
              <a16:creationId xmlns:a16="http://schemas.microsoft.com/office/drawing/2014/main" id="{B0F4E788-4FF8-49A3-A3EE-D3CE1970C8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20" name="Text Box 7">
          <a:extLst>
            <a:ext uri="{FF2B5EF4-FFF2-40B4-BE49-F238E27FC236}">
              <a16:creationId xmlns:a16="http://schemas.microsoft.com/office/drawing/2014/main" id="{DE40A8E8-173A-4050-B1AF-7114361005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21" name="Text Box 7">
          <a:extLst>
            <a:ext uri="{FF2B5EF4-FFF2-40B4-BE49-F238E27FC236}">
              <a16:creationId xmlns:a16="http://schemas.microsoft.com/office/drawing/2014/main" id="{A9977CE1-FE4A-4F2E-9008-420A84501A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22" name="Text Box 7">
          <a:extLst>
            <a:ext uri="{FF2B5EF4-FFF2-40B4-BE49-F238E27FC236}">
              <a16:creationId xmlns:a16="http://schemas.microsoft.com/office/drawing/2014/main" id="{0AF34F89-60F8-42A0-834C-FD4B64E635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23" name="Text Box 7">
          <a:extLst>
            <a:ext uri="{FF2B5EF4-FFF2-40B4-BE49-F238E27FC236}">
              <a16:creationId xmlns:a16="http://schemas.microsoft.com/office/drawing/2014/main" id="{A4F211D2-E46B-420A-B02A-6B4F59D92B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24" name="Text Box 7">
          <a:extLst>
            <a:ext uri="{FF2B5EF4-FFF2-40B4-BE49-F238E27FC236}">
              <a16:creationId xmlns:a16="http://schemas.microsoft.com/office/drawing/2014/main" id="{466337C5-BE2B-4069-B1CD-73A1754B7C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25" name="Text Box 7">
          <a:extLst>
            <a:ext uri="{FF2B5EF4-FFF2-40B4-BE49-F238E27FC236}">
              <a16:creationId xmlns:a16="http://schemas.microsoft.com/office/drawing/2014/main" id="{9A12FA37-4CAD-4029-B652-04DF4C9C44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26" name="Text Box 7">
          <a:extLst>
            <a:ext uri="{FF2B5EF4-FFF2-40B4-BE49-F238E27FC236}">
              <a16:creationId xmlns:a16="http://schemas.microsoft.com/office/drawing/2014/main" id="{F2647A80-3F4E-4AC2-9AA3-A6AEADCEEE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27" name="Text Box 7">
          <a:extLst>
            <a:ext uri="{FF2B5EF4-FFF2-40B4-BE49-F238E27FC236}">
              <a16:creationId xmlns:a16="http://schemas.microsoft.com/office/drawing/2014/main" id="{6CBC68BB-136F-4483-834D-26D838831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28" name="Text Box 7">
          <a:extLst>
            <a:ext uri="{FF2B5EF4-FFF2-40B4-BE49-F238E27FC236}">
              <a16:creationId xmlns:a16="http://schemas.microsoft.com/office/drawing/2014/main" id="{991FEFDC-3D2B-41BC-8A52-F01485541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29" name="Text Box 7">
          <a:extLst>
            <a:ext uri="{FF2B5EF4-FFF2-40B4-BE49-F238E27FC236}">
              <a16:creationId xmlns:a16="http://schemas.microsoft.com/office/drawing/2014/main" id="{B4918E76-0813-4EF3-B12B-299F5B8BAD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30" name="Text Box 7">
          <a:extLst>
            <a:ext uri="{FF2B5EF4-FFF2-40B4-BE49-F238E27FC236}">
              <a16:creationId xmlns:a16="http://schemas.microsoft.com/office/drawing/2014/main" id="{57792CDD-0B87-4A79-9943-6EA8942B0A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31" name="Text Box 7">
          <a:extLst>
            <a:ext uri="{FF2B5EF4-FFF2-40B4-BE49-F238E27FC236}">
              <a16:creationId xmlns:a16="http://schemas.microsoft.com/office/drawing/2014/main" id="{6AF3EE5F-43E0-426F-A7B8-B9CC9F2BF5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32" name="Text Box 7">
          <a:extLst>
            <a:ext uri="{FF2B5EF4-FFF2-40B4-BE49-F238E27FC236}">
              <a16:creationId xmlns:a16="http://schemas.microsoft.com/office/drawing/2014/main" id="{F13BF045-4319-408A-8024-B672502175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33" name="Text Box 7">
          <a:extLst>
            <a:ext uri="{FF2B5EF4-FFF2-40B4-BE49-F238E27FC236}">
              <a16:creationId xmlns:a16="http://schemas.microsoft.com/office/drawing/2014/main" id="{3B0C1F4E-E0E7-4D64-9BB6-3B2852FC8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34" name="Text Box 7">
          <a:extLst>
            <a:ext uri="{FF2B5EF4-FFF2-40B4-BE49-F238E27FC236}">
              <a16:creationId xmlns:a16="http://schemas.microsoft.com/office/drawing/2014/main" id="{7F87D60B-0984-49E6-8613-C1C5EB5705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35" name="Text Box 7">
          <a:extLst>
            <a:ext uri="{FF2B5EF4-FFF2-40B4-BE49-F238E27FC236}">
              <a16:creationId xmlns:a16="http://schemas.microsoft.com/office/drawing/2014/main" id="{5A7F408D-B2D5-48E4-A231-FD3B447D3B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36" name="Text Box 7">
          <a:extLst>
            <a:ext uri="{FF2B5EF4-FFF2-40B4-BE49-F238E27FC236}">
              <a16:creationId xmlns:a16="http://schemas.microsoft.com/office/drawing/2014/main" id="{6965C4A7-C56E-4F2C-83D8-5BDCB1BB70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37" name="Text Box 7">
          <a:extLst>
            <a:ext uri="{FF2B5EF4-FFF2-40B4-BE49-F238E27FC236}">
              <a16:creationId xmlns:a16="http://schemas.microsoft.com/office/drawing/2014/main" id="{A26B97B3-55E0-4CD2-93DD-07007731CD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38" name="Text Box 7">
          <a:extLst>
            <a:ext uri="{FF2B5EF4-FFF2-40B4-BE49-F238E27FC236}">
              <a16:creationId xmlns:a16="http://schemas.microsoft.com/office/drawing/2014/main" id="{10A9EF76-05C8-4726-BE25-D6053E6B2E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39" name="Text Box 7">
          <a:extLst>
            <a:ext uri="{FF2B5EF4-FFF2-40B4-BE49-F238E27FC236}">
              <a16:creationId xmlns:a16="http://schemas.microsoft.com/office/drawing/2014/main" id="{F2C5A851-F00F-41CF-A1BD-E91C2F8AB7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40" name="Text Box 7">
          <a:extLst>
            <a:ext uri="{FF2B5EF4-FFF2-40B4-BE49-F238E27FC236}">
              <a16:creationId xmlns:a16="http://schemas.microsoft.com/office/drawing/2014/main" id="{45AB1882-75E6-44C8-96CB-381825BA46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41" name="Text Box 7">
          <a:extLst>
            <a:ext uri="{FF2B5EF4-FFF2-40B4-BE49-F238E27FC236}">
              <a16:creationId xmlns:a16="http://schemas.microsoft.com/office/drawing/2014/main" id="{41EC6A0C-B0B4-492A-9037-ACF5266F1D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42" name="Text Box 7">
          <a:extLst>
            <a:ext uri="{FF2B5EF4-FFF2-40B4-BE49-F238E27FC236}">
              <a16:creationId xmlns:a16="http://schemas.microsoft.com/office/drawing/2014/main" id="{0B2BCFE6-C3FB-493B-917E-196C22D7FE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43" name="Text Box 7">
          <a:extLst>
            <a:ext uri="{FF2B5EF4-FFF2-40B4-BE49-F238E27FC236}">
              <a16:creationId xmlns:a16="http://schemas.microsoft.com/office/drawing/2014/main" id="{3698747A-3CCC-4E27-BAD1-502AF8308A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44" name="Text Box 7">
          <a:extLst>
            <a:ext uri="{FF2B5EF4-FFF2-40B4-BE49-F238E27FC236}">
              <a16:creationId xmlns:a16="http://schemas.microsoft.com/office/drawing/2014/main" id="{8A79EEC3-EAD8-41BD-8849-44D215541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45" name="Text Box 7">
          <a:extLst>
            <a:ext uri="{FF2B5EF4-FFF2-40B4-BE49-F238E27FC236}">
              <a16:creationId xmlns:a16="http://schemas.microsoft.com/office/drawing/2014/main" id="{6CD6A8B3-19F8-4DE6-BDE2-A4924E480D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46" name="Text Box 7">
          <a:extLst>
            <a:ext uri="{FF2B5EF4-FFF2-40B4-BE49-F238E27FC236}">
              <a16:creationId xmlns:a16="http://schemas.microsoft.com/office/drawing/2014/main" id="{5A01AA54-1A1F-4DDA-89AD-9B902A09C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47" name="Text Box 7">
          <a:extLst>
            <a:ext uri="{FF2B5EF4-FFF2-40B4-BE49-F238E27FC236}">
              <a16:creationId xmlns:a16="http://schemas.microsoft.com/office/drawing/2014/main" id="{2C3CFD5A-2A01-4859-83A9-54E67DEC3D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48" name="Text Box 7">
          <a:extLst>
            <a:ext uri="{FF2B5EF4-FFF2-40B4-BE49-F238E27FC236}">
              <a16:creationId xmlns:a16="http://schemas.microsoft.com/office/drawing/2014/main" id="{88C257C6-13C7-4244-B5D4-956160720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49" name="Text Box 7">
          <a:extLst>
            <a:ext uri="{FF2B5EF4-FFF2-40B4-BE49-F238E27FC236}">
              <a16:creationId xmlns:a16="http://schemas.microsoft.com/office/drawing/2014/main" id="{18E26703-E999-4AF8-A7CD-B6EB33C416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50" name="Text Box 7">
          <a:extLst>
            <a:ext uri="{FF2B5EF4-FFF2-40B4-BE49-F238E27FC236}">
              <a16:creationId xmlns:a16="http://schemas.microsoft.com/office/drawing/2014/main" id="{731B9A04-4E20-48FF-8424-E014DA1747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51" name="Text Box 7">
          <a:extLst>
            <a:ext uri="{FF2B5EF4-FFF2-40B4-BE49-F238E27FC236}">
              <a16:creationId xmlns:a16="http://schemas.microsoft.com/office/drawing/2014/main" id="{48B92408-1D81-4BC3-897F-E685E4AF0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52" name="Text Box 7">
          <a:extLst>
            <a:ext uri="{FF2B5EF4-FFF2-40B4-BE49-F238E27FC236}">
              <a16:creationId xmlns:a16="http://schemas.microsoft.com/office/drawing/2014/main" id="{856BA57C-CCA8-4FCE-A890-6395513BD1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53" name="Text Box 7">
          <a:extLst>
            <a:ext uri="{FF2B5EF4-FFF2-40B4-BE49-F238E27FC236}">
              <a16:creationId xmlns:a16="http://schemas.microsoft.com/office/drawing/2014/main" id="{1D127E68-265F-4ABE-9FD9-06CD6CCF9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54" name="Text Box 7">
          <a:extLst>
            <a:ext uri="{FF2B5EF4-FFF2-40B4-BE49-F238E27FC236}">
              <a16:creationId xmlns:a16="http://schemas.microsoft.com/office/drawing/2014/main" id="{425F54BA-0321-4044-A288-CA6610F292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55" name="Text Box 7">
          <a:extLst>
            <a:ext uri="{FF2B5EF4-FFF2-40B4-BE49-F238E27FC236}">
              <a16:creationId xmlns:a16="http://schemas.microsoft.com/office/drawing/2014/main" id="{7B4A7635-33AC-4A4C-B4F9-6555F1587C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56" name="Text Box 7">
          <a:extLst>
            <a:ext uri="{FF2B5EF4-FFF2-40B4-BE49-F238E27FC236}">
              <a16:creationId xmlns:a16="http://schemas.microsoft.com/office/drawing/2014/main" id="{EF4E16AE-EA19-4FD6-8A72-C05F8B7DE4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57" name="Text Box 7">
          <a:extLst>
            <a:ext uri="{FF2B5EF4-FFF2-40B4-BE49-F238E27FC236}">
              <a16:creationId xmlns:a16="http://schemas.microsoft.com/office/drawing/2014/main" id="{553B921D-C9F9-4408-AF76-FBC3A1B24F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58" name="Text Box 7">
          <a:extLst>
            <a:ext uri="{FF2B5EF4-FFF2-40B4-BE49-F238E27FC236}">
              <a16:creationId xmlns:a16="http://schemas.microsoft.com/office/drawing/2014/main" id="{3346E1E9-58FF-440C-8417-0C6CB52D0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59" name="Text Box 7">
          <a:extLst>
            <a:ext uri="{FF2B5EF4-FFF2-40B4-BE49-F238E27FC236}">
              <a16:creationId xmlns:a16="http://schemas.microsoft.com/office/drawing/2014/main" id="{A18BF932-2801-4330-AA45-12C27878D0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60" name="Text Box 7">
          <a:extLst>
            <a:ext uri="{FF2B5EF4-FFF2-40B4-BE49-F238E27FC236}">
              <a16:creationId xmlns:a16="http://schemas.microsoft.com/office/drawing/2014/main" id="{C3350023-8321-4BA8-A83A-5EEC8A95A2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61" name="Text Box 7">
          <a:extLst>
            <a:ext uri="{FF2B5EF4-FFF2-40B4-BE49-F238E27FC236}">
              <a16:creationId xmlns:a16="http://schemas.microsoft.com/office/drawing/2014/main" id="{4F4E7BE7-D065-4D4D-92C2-D166600BAB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62" name="Text Box 7">
          <a:extLst>
            <a:ext uri="{FF2B5EF4-FFF2-40B4-BE49-F238E27FC236}">
              <a16:creationId xmlns:a16="http://schemas.microsoft.com/office/drawing/2014/main" id="{DA43B0D4-DE2F-4F2C-BDF3-5EEEC41FFC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63" name="Text Box 7">
          <a:extLst>
            <a:ext uri="{FF2B5EF4-FFF2-40B4-BE49-F238E27FC236}">
              <a16:creationId xmlns:a16="http://schemas.microsoft.com/office/drawing/2014/main" id="{D178C803-255A-4972-B7A1-EEDD627913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64" name="Text Box 7">
          <a:extLst>
            <a:ext uri="{FF2B5EF4-FFF2-40B4-BE49-F238E27FC236}">
              <a16:creationId xmlns:a16="http://schemas.microsoft.com/office/drawing/2014/main" id="{3A8E3A57-6D08-4BC7-B148-C30A928D1F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65" name="Text Box 7">
          <a:extLst>
            <a:ext uri="{FF2B5EF4-FFF2-40B4-BE49-F238E27FC236}">
              <a16:creationId xmlns:a16="http://schemas.microsoft.com/office/drawing/2014/main" id="{AF539E60-9CEC-4053-853F-2983C82192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66" name="Text Box 7">
          <a:extLst>
            <a:ext uri="{FF2B5EF4-FFF2-40B4-BE49-F238E27FC236}">
              <a16:creationId xmlns:a16="http://schemas.microsoft.com/office/drawing/2014/main" id="{0A2A2C0D-92CD-4A77-920F-739F158922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67" name="Text Box 7">
          <a:extLst>
            <a:ext uri="{FF2B5EF4-FFF2-40B4-BE49-F238E27FC236}">
              <a16:creationId xmlns:a16="http://schemas.microsoft.com/office/drawing/2014/main" id="{E41FC457-94A8-47A5-ACE3-81FE4DB28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68" name="Text Box 7">
          <a:extLst>
            <a:ext uri="{FF2B5EF4-FFF2-40B4-BE49-F238E27FC236}">
              <a16:creationId xmlns:a16="http://schemas.microsoft.com/office/drawing/2014/main" id="{148D8F5D-6AD5-4C7C-BBDA-F9BF22C6B6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69" name="Text Box 7">
          <a:extLst>
            <a:ext uri="{FF2B5EF4-FFF2-40B4-BE49-F238E27FC236}">
              <a16:creationId xmlns:a16="http://schemas.microsoft.com/office/drawing/2014/main" id="{73CD0DE3-52CB-42E1-981F-313A9531D9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70" name="Text Box 7">
          <a:extLst>
            <a:ext uri="{FF2B5EF4-FFF2-40B4-BE49-F238E27FC236}">
              <a16:creationId xmlns:a16="http://schemas.microsoft.com/office/drawing/2014/main" id="{E0FF918C-7ACB-47DE-8675-B8DD8945E3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71" name="Text Box 7">
          <a:extLst>
            <a:ext uri="{FF2B5EF4-FFF2-40B4-BE49-F238E27FC236}">
              <a16:creationId xmlns:a16="http://schemas.microsoft.com/office/drawing/2014/main" id="{DAAE57E7-B610-41BD-967C-4C00B5DB7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72" name="Text Box 7">
          <a:extLst>
            <a:ext uri="{FF2B5EF4-FFF2-40B4-BE49-F238E27FC236}">
              <a16:creationId xmlns:a16="http://schemas.microsoft.com/office/drawing/2014/main" id="{D9224A12-824A-498F-A5C3-C481B5E09A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73" name="Text Box 7">
          <a:extLst>
            <a:ext uri="{FF2B5EF4-FFF2-40B4-BE49-F238E27FC236}">
              <a16:creationId xmlns:a16="http://schemas.microsoft.com/office/drawing/2014/main" id="{F51F8A27-0065-4A7B-8B52-ADC2C98CBB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74" name="Text Box 7">
          <a:extLst>
            <a:ext uri="{FF2B5EF4-FFF2-40B4-BE49-F238E27FC236}">
              <a16:creationId xmlns:a16="http://schemas.microsoft.com/office/drawing/2014/main" id="{DD7E98CE-F1E0-43E6-B80E-C94FF6E6AD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75" name="Text Box 7">
          <a:extLst>
            <a:ext uri="{FF2B5EF4-FFF2-40B4-BE49-F238E27FC236}">
              <a16:creationId xmlns:a16="http://schemas.microsoft.com/office/drawing/2014/main" id="{B7263CD0-52FE-4B09-ABA0-C8592E6FDE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76" name="Text Box 7">
          <a:extLst>
            <a:ext uri="{FF2B5EF4-FFF2-40B4-BE49-F238E27FC236}">
              <a16:creationId xmlns:a16="http://schemas.microsoft.com/office/drawing/2014/main" id="{17D3CAC7-A0A1-49B4-80AA-F2AC5AE826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77" name="Text Box 7">
          <a:extLst>
            <a:ext uri="{FF2B5EF4-FFF2-40B4-BE49-F238E27FC236}">
              <a16:creationId xmlns:a16="http://schemas.microsoft.com/office/drawing/2014/main" id="{2EDDD577-1ABD-40BF-ABB5-2231F4492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78" name="Text Box 7">
          <a:extLst>
            <a:ext uri="{FF2B5EF4-FFF2-40B4-BE49-F238E27FC236}">
              <a16:creationId xmlns:a16="http://schemas.microsoft.com/office/drawing/2014/main" id="{47DC9CD4-D11E-4A24-A4F8-DFB56DA224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79" name="Text Box 7">
          <a:extLst>
            <a:ext uri="{FF2B5EF4-FFF2-40B4-BE49-F238E27FC236}">
              <a16:creationId xmlns:a16="http://schemas.microsoft.com/office/drawing/2014/main" id="{B242783F-4E81-46A9-BEA1-17600A3114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80" name="Text Box 7">
          <a:extLst>
            <a:ext uri="{FF2B5EF4-FFF2-40B4-BE49-F238E27FC236}">
              <a16:creationId xmlns:a16="http://schemas.microsoft.com/office/drawing/2014/main" id="{FDD278BF-ABEA-4BD6-94D1-02257D2870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81" name="Text Box 7">
          <a:extLst>
            <a:ext uri="{FF2B5EF4-FFF2-40B4-BE49-F238E27FC236}">
              <a16:creationId xmlns:a16="http://schemas.microsoft.com/office/drawing/2014/main" id="{BA71ED7C-96F5-4FBF-8382-007ADD83F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82" name="Text Box 7">
          <a:extLst>
            <a:ext uri="{FF2B5EF4-FFF2-40B4-BE49-F238E27FC236}">
              <a16:creationId xmlns:a16="http://schemas.microsoft.com/office/drawing/2014/main" id="{1F1E8B0C-B39D-4DB6-8165-FB01510187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83" name="Text Box 7">
          <a:extLst>
            <a:ext uri="{FF2B5EF4-FFF2-40B4-BE49-F238E27FC236}">
              <a16:creationId xmlns:a16="http://schemas.microsoft.com/office/drawing/2014/main" id="{49A5978E-27B6-4076-A347-6951797AD5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84" name="Text Box 7">
          <a:extLst>
            <a:ext uri="{FF2B5EF4-FFF2-40B4-BE49-F238E27FC236}">
              <a16:creationId xmlns:a16="http://schemas.microsoft.com/office/drawing/2014/main" id="{7D3BF01B-6E93-40A5-91D4-AFCDA480DE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85" name="Text Box 7">
          <a:extLst>
            <a:ext uri="{FF2B5EF4-FFF2-40B4-BE49-F238E27FC236}">
              <a16:creationId xmlns:a16="http://schemas.microsoft.com/office/drawing/2014/main" id="{B13796EA-8C72-412E-9C40-467511E2EA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86" name="Text Box 7">
          <a:extLst>
            <a:ext uri="{FF2B5EF4-FFF2-40B4-BE49-F238E27FC236}">
              <a16:creationId xmlns:a16="http://schemas.microsoft.com/office/drawing/2014/main" id="{1BC8C375-CB32-4F34-B094-53757D9277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87" name="Text Box 7">
          <a:extLst>
            <a:ext uri="{FF2B5EF4-FFF2-40B4-BE49-F238E27FC236}">
              <a16:creationId xmlns:a16="http://schemas.microsoft.com/office/drawing/2014/main" id="{4316257F-4107-44B4-B70F-7952435B88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88" name="Text Box 7">
          <a:extLst>
            <a:ext uri="{FF2B5EF4-FFF2-40B4-BE49-F238E27FC236}">
              <a16:creationId xmlns:a16="http://schemas.microsoft.com/office/drawing/2014/main" id="{A6F9A18D-C5A3-47AB-BFA9-138EE02CE0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89" name="Text Box 7">
          <a:extLst>
            <a:ext uri="{FF2B5EF4-FFF2-40B4-BE49-F238E27FC236}">
              <a16:creationId xmlns:a16="http://schemas.microsoft.com/office/drawing/2014/main" id="{1175CDD7-A3BF-4334-81E6-ED7D366FEC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90" name="Text Box 7">
          <a:extLst>
            <a:ext uri="{FF2B5EF4-FFF2-40B4-BE49-F238E27FC236}">
              <a16:creationId xmlns:a16="http://schemas.microsoft.com/office/drawing/2014/main" id="{E52E1B7D-0113-45E1-B638-FE0849DDFF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91" name="Text Box 7">
          <a:extLst>
            <a:ext uri="{FF2B5EF4-FFF2-40B4-BE49-F238E27FC236}">
              <a16:creationId xmlns:a16="http://schemas.microsoft.com/office/drawing/2014/main" id="{621FDB59-EBD8-464C-91CB-78C9938E3A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92" name="Text Box 7">
          <a:extLst>
            <a:ext uri="{FF2B5EF4-FFF2-40B4-BE49-F238E27FC236}">
              <a16:creationId xmlns:a16="http://schemas.microsoft.com/office/drawing/2014/main" id="{458CC7A1-BF9B-4D12-B357-D809C65B70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93" name="Text Box 7">
          <a:extLst>
            <a:ext uri="{FF2B5EF4-FFF2-40B4-BE49-F238E27FC236}">
              <a16:creationId xmlns:a16="http://schemas.microsoft.com/office/drawing/2014/main" id="{FE90754E-2C92-4469-9A1C-FDBADAA8C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94" name="Text Box 7">
          <a:extLst>
            <a:ext uri="{FF2B5EF4-FFF2-40B4-BE49-F238E27FC236}">
              <a16:creationId xmlns:a16="http://schemas.microsoft.com/office/drawing/2014/main" id="{C6BA045C-6C6B-4A38-9B01-A25A5F4283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95" name="Text Box 7">
          <a:extLst>
            <a:ext uri="{FF2B5EF4-FFF2-40B4-BE49-F238E27FC236}">
              <a16:creationId xmlns:a16="http://schemas.microsoft.com/office/drawing/2014/main" id="{5FC8B649-AC07-419F-9CF5-86D1CED158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96" name="Text Box 7">
          <a:extLst>
            <a:ext uri="{FF2B5EF4-FFF2-40B4-BE49-F238E27FC236}">
              <a16:creationId xmlns:a16="http://schemas.microsoft.com/office/drawing/2014/main" id="{DD95D810-08AE-4835-AA20-ACA887D4F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97" name="Text Box 7">
          <a:extLst>
            <a:ext uri="{FF2B5EF4-FFF2-40B4-BE49-F238E27FC236}">
              <a16:creationId xmlns:a16="http://schemas.microsoft.com/office/drawing/2014/main" id="{FEF5FF56-A9F1-47F6-8F08-E5F5B74EB5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98" name="Text Box 7">
          <a:extLst>
            <a:ext uri="{FF2B5EF4-FFF2-40B4-BE49-F238E27FC236}">
              <a16:creationId xmlns:a16="http://schemas.microsoft.com/office/drawing/2014/main" id="{2EDC9080-B742-4C92-AF08-83C076B753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199" name="Text Box 7">
          <a:extLst>
            <a:ext uri="{FF2B5EF4-FFF2-40B4-BE49-F238E27FC236}">
              <a16:creationId xmlns:a16="http://schemas.microsoft.com/office/drawing/2014/main" id="{9E8078FA-D687-43AC-A82F-CFDD5439C7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00" name="Text Box 7">
          <a:extLst>
            <a:ext uri="{FF2B5EF4-FFF2-40B4-BE49-F238E27FC236}">
              <a16:creationId xmlns:a16="http://schemas.microsoft.com/office/drawing/2014/main" id="{C876BB54-A948-4FBF-9B0D-C38DD99388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01" name="Text Box 7">
          <a:extLst>
            <a:ext uri="{FF2B5EF4-FFF2-40B4-BE49-F238E27FC236}">
              <a16:creationId xmlns:a16="http://schemas.microsoft.com/office/drawing/2014/main" id="{0349218E-4B0B-480F-81E9-8D979E744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02" name="Text Box 7">
          <a:extLst>
            <a:ext uri="{FF2B5EF4-FFF2-40B4-BE49-F238E27FC236}">
              <a16:creationId xmlns:a16="http://schemas.microsoft.com/office/drawing/2014/main" id="{08DA8453-C9D3-4BE4-9E97-D1BD3B10A6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03" name="Text Box 7">
          <a:extLst>
            <a:ext uri="{FF2B5EF4-FFF2-40B4-BE49-F238E27FC236}">
              <a16:creationId xmlns:a16="http://schemas.microsoft.com/office/drawing/2014/main" id="{ABB1A36E-9A27-45A6-95F0-E1EADF932E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04" name="Text Box 7">
          <a:extLst>
            <a:ext uri="{FF2B5EF4-FFF2-40B4-BE49-F238E27FC236}">
              <a16:creationId xmlns:a16="http://schemas.microsoft.com/office/drawing/2014/main" id="{D8EB6DB4-3C43-443A-AB7B-27E02FC21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05" name="Text Box 7">
          <a:extLst>
            <a:ext uri="{FF2B5EF4-FFF2-40B4-BE49-F238E27FC236}">
              <a16:creationId xmlns:a16="http://schemas.microsoft.com/office/drawing/2014/main" id="{8D4DF9E8-6354-486F-99BF-29D472E41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06" name="Text Box 7">
          <a:extLst>
            <a:ext uri="{FF2B5EF4-FFF2-40B4-BE49-F238E27FC236}">
              <a16:creationId xmlns:a16="http://schemas.microsoft.com/office/drawing/2014/main" id="{ED5133EF-9DC6-4699-A2CE-5498F314C4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07" name="Text Box 7">
          <a:extLst>
            <a:ext uri="{FF2B5EF4-FFF2-40B4-BE49-F238E27FC236}">
              <a16:creationId xmlns:a16="http://schemas.microsoft.com/office/drawing/2014/main" id="{0C735A71-EAF8-4D6D-A5B4-4CF2AD99B3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08" name="Text Box 7">
          <a:extLst>
            <a:ext uri="{FF2B5EF4-FFF2-40B4-BE49-F238E27FC236}">
              <a16:creationId xmlns:a16="http://schemas.microsoft.com/office/drawing/2014/main" id="{F096692C-11AD-45AA-A4B1-A46AA240DD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09" name="Text Box 7">
          <a:extLst>
            <a:ext uri="{FF2B5EF4-FFF2-40B4-BE49-F238E27FC236}">
              <a16:creationId xmlns:a16="http://schemas.microsoft.com/office/drawing/2014/main" id="{CCF552AD-E238-4C9E-B894-4622D44D83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10" name="Text Box 7">
          <a:extLst>
            <a:ext uri="{FF2B5EF4-FFF2-40B4-BE49-F238E27FC236}">
              <a16:creationId xmlns:a16="http://schemas.microsoft.com/office/drawing/2014/main" id="{648779DB-DF45-49F2-84C7-AE2FA23CB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11" name="Text Box 7">
          <a:extLst>
            <a:ext uri="{FF2B5EF4-FFF2-40B4-BE49-F238E27FC236}">
              <a16:creationId xmlns:a16="http://schemas.microsoft.com/office/drawing/2014/main" id="{B3C578C0-96C2-40A7-97F4-096594163E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12" name="Text Box 7">
          <a:extLst>
            <a:ext uri="{FF2B5EF4-FFF2-40B4-BE49-F238E27FC236}">
              <a16:creationId xmlns:a16="http://schemas.microsoft.com/office/drawing/2014/main" id="{5C409852-2E4B-482D-AC0D-67A067ACB1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13" name="Text Box 7">
          <a:extLst>
            <a:ext uri="{FF2B5EF4-FFF2-40B4-BE49-F238E27FC236}">
              <a16:creationId xmlns:a16="http://schemas.microsoft.com/office/drawing/2014/main" id="{D6ADD05E-7584-4533-BBF2-60BF8AC3A5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14" name="Text Box 7">
          <a:extLst>
            <a:ext uri="{FF2B5EF4-FFF2-40B4-BE49-F238E27FC236}">
              <a16:creationId xmlns:a16="http://schemas.microsoft.com/office/drawing/2014/main" id="{DFC80D6A-A22F-4446-B8A6-A187A8402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15" name="Text Box 7">
          <a:extLst>
            <a:ext uri="{FF2B5EF4-FFF2-40B4-BE49-F238E27FC236}">
              <a16:creationId xmlns:a16="http://schemas.microsoft.com/office/drawing/2014/main" id="{9EC7D97F-77DA-48E2-B1EF-ACECDED93D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16" name="Text Box 7">
          <a:extLst>
            <a:ext uri="{FF2B5EF4-FFF2-40B4-BE49-F238E27FC236}">
              <a16:creationId xmlns:a16="http://schemas.microsoft.com/office/drawing/2014/main" id="{253EEA68-0B96-427E-90D1-0B5CC8277D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17" name="Text Box 7">
          <a:extLst>
            <a:ext uri="{FF2B5EF4-FFF2-40B4-BE49-F238E27FC236}">
              <a16:creationId xmlns:a16="http://schemas.microsoft.com/office/drawing/2014/main" id="{A3002230-9B7F-4429-9F1A-DD2F27DB52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18" name="Text Box 7">
          <a:extLst>
            <a:ext uri="{FF2B5EF4-FFF2-40B4-BE49-F238E27FC236}">
              <a16:creationId xmlns:a16="http://schemas.microsoft.com/office/drawing/2014/main" id="{5C765C31-4563-46BB-A307-C4B356AA3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19" name="Text Box 7">
          <a:extLst>
            <a:ext uri="{FF2B5EF4-FFF2-40B4-BE49-F238E27FC236}">
              <a16:creationId xmlns:a16="http://schemas.microsoft.com/office/drawing/2014/main" id="{CE37AD77-3197-4F8F-9E81-034809ED01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20" name="Text Box 7">
          <a:extLst>
            <a:ext uri="{FF2B5EF4-FFF2-40B4-BE49-F238E27FC236}">
              <a16:creationId xmlns:a16="http://schemas.microsoft.com/office/drawing/2014/main" id="{CBC3EBB2-9834-4C73-957F-F42F455A0C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21" name="Text Box 7">
          <a:extLst>
            <a:ext uri="{FF2B5EF4-FFF2-40B4-BE49-F238E27FC236}">
              <a16:creationId xmlns:a16="http://schemas.microsoft.com/office/drawing/2014/main" id="{C7D8154E-CF9D-44B0-95C8-E9D31969FB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22" name="Text Box 7">
          <a:extLst>
            <a:ext uri="{FF2B5EF4-FFF2-40B4-BE49-F238E27FC236}">
              <a16:creationId xmlns:a16="http://schemas.microsoft.com/office/drawing/2014/main" id="{BC0337FF-C412-4A96-883D-985FCE9D2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23" name="Text Box 7">
          <a:extLst>
            <a:ext uri="{FF2B5EF4-FFF2-40B4-BE49-F238E27FC236}">
              <a16:creationId xmlns:a16="http://schemas.microsoft.com/office/drawing/2014/main" id="{126118BA-600E-4DB2-B495-A250E6752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24" name="Text Box 7">
          <a:extLst>
            <a:ext uri="{FF2B5EF4-FFF2-40B4-BE49-F238E27FC236}">
              <a16:creationId xmlns:a16="http://schemas.microsoft.com/office/drawing/2014/main" id="{DDE871D6-F921-444E-BB22-F4717EC91F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25" name="Text Box 7">
          <a:extLst>
            <a:ext uri="{FF2B5EF4-FFF2-40B4-BE49-F238E27FC236}">
              <a16:creationId xmlns:a16="http://schemas.microsoft.com/office/drawing/2014/main" id="{6470CF3F-F4E1-490B-A805-39EB49CC1B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26" name="Text Box 7">
          <a:extLst>
            <a:ext uri="{FF2B5EF4-FFF2-40B4-BE49-F238E27FC236}">
              <a16:creationId xmlns:a16="http://schemas.microsoft.com/office/drawing/2014/main" id="{CC942FB3-CEAE-4465-BC51-28ACBF8E13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27" name="Text Box 7">
          <a:extLst>
            <a:ext uri="{FF2B5EF4-FFF2-40B4-BE49-F238E27FC236}">
              <a16:creationId xmlns:a16="http://schemas.microsoft.com/office/drawing/2014/main" id="{35E27805-B923-46FE-A0BE-4313CA96FD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28" name="Text Box 7">
          <a:extLst>
            <a:ext uri="{FF2B5EF4-FFF2-40B4-BE49-F238E27FC236}">
              <a16:creationId xmlns:a16="http://schemas.microsoft.com/office/drawing/2014/main" id="{43E95E8A-AE93-456F-9C89-6EA16BAF2B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29" name="Text Box 7">
          <a:extLst>
            <a:ext uri="{FF2B5EF4-FFF2-40B4-BE49-F238E27FC236}">
              <a16:creationId xmlns:a16="http://schemas.microsoft.com/office/drawing/2014/main" id="{A1B991CA-0975-4F16-9B93-B07237E27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30" name="Text Box 7">
          <a:extLst>
            <a:ext uri="{FF2B5EF4-FFF2-40B4-BE49-F238E27FC236}">
              <a16:creationId xmlns:a16="http://schemas.microsoft.com/office/drawing/2014/main" id="{47EAAB54-4B0B-4D44-AF56-D92A169B78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31" name="Text Box 7">
          <a:extLst>
            <a:ext uri="{FF2B5EF4-FFF2-40B4-BE49-F238E27FC236}">
              <a16:creationId xmlns:a16="http://schemas.microsoft.com/office/drawing/2014/main" id="{50E18B2E-E544-4ECF-AB1B-3CF533D32D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32" name="Text Box 7">
          <a:extLst>
            <a:ext uri="{FF2B5EF4-FFF2-40B4-BE49-F238E27FC236}">
              <a16:creationId xmlns:a16="http://schemas.microsoft.com/office/drawing/2014/main" id="{B80A3CEA-9125-48D6-9319-706DB20285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33" name="Text Box 7">
          <a:extLst>
            <a:ext uri="{FF2B5EF4-FFF2-40B4-BE49-F238E27FC236}">
              <a16:creationId xmlns:a16="http://schemas.microsoft.com/office/drawing/2014/main" id="{8DA354C5-E50F-4904-85C9-BC29F60D77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34" name="Text Box 7">
          <a:extLst>
            <a:ext uri="{FF2B5EF4-FFF2-40B4-BE49-F238E27FC236}">
              <a16:creationId xmlns:a16="http://schemas.microsoft.com/office/drawing/2014/main" id="{3AE0CFC0-CCEE-4C96-8D6C-690484C833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35" name="Text Box 7">
          <a:extLst>
            <a:ext uri="{FF2B5EF4-FFF2-40B4-BE49-F238E27FC236}">
              <a16:creationId xmlns:a16="http://schemas.microsoft.com/office/drawing/2014/main" id="{C71A76A0-B131-4F7E-A568-4C067DE89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36" name="Text Box 7">
          <a:extLst>
            <a:ext uri="{FF2B5EF4-FFF2-40B4-BE49-F238E27FC236}">
              <a16:creationId xmlns:a16="http://schemas.microsoft.com/office/drawing/2014/main" id="{C58CE810-ED5E-4976-910A-B6ECA1EC30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37" name="Text Box 7">
          <a:extLst>
            <a:ext uri="{FF2B5EF4-FFF2-40B4-BE49-F238E27FC236}">
              <a16:creationId xmlns:a16="http://schemas.microsoft.com/office/drawing/2014/main" id="{A2A512A2-EF20-4DEE-805F-634559AA67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38" name="Text Box 7">
          <a:extLst>
            <a:ext uri="{FF2B5EF4-FFF2-40B4-BE49-F238E27FC236}">
              <a16:creationId xmlns:a16="http://schemas.microsoft.com/office/drawing/2014/main" id="{12C45F0E-E5F6-47C7-BA47-A20517B269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39" name="Text Box 7">
          <a:extLst>
            <a:ext uri="{FF2B5EF4-FFF2-40B4-BE49-F238E27FC236}">
              <a16:creationId xmlns:a16="http://schemas.microsoft.com/office/drawing/2014/main" id="{05CF6DA1-0F88-4522-8FE2-5713568E2C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40" name="Text Box 7">
          <a:extLst>
            <a:ext uri="{FF2B5EF4-FFF2-40B4-BE49-F238E27FC236}">
              <a16:creationId xmlns:a16="http://schemas.microsoft.com/office/drawing/2014/main" id="{72124F66-2219-4BF5-80D0-9C75A8C8A7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41" name="Text Box 7">
          <a:extLst>
            <a:ext uri="{FF2B5EF4-FFF2-40B4-BE49-F238E27FC236}">
              <a16:creationId xmlns:a16="http://schemas.microsoft.com/office/drawing/2014/main" id="{DF901F12-E132-44EB-9277-527869562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42" name="Text Box 7">
          <a:extLst>
            <a:ext uri="{FF2B5EF4-FFF2-40B4-BE49-F238E27FC236}">
              <a16:creationId xmlns:a16="http://schemas.microsoft.com/office/drawing/2014/main" id="{D5AB3644-54E6-4C81-A57F-D3128C1814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43" name="Text Box 7">
          <a:extLst>
            <a:ext uri="{FF2B5EF4-FFF2-40B4-BE49-F238E27FC236}">
              <a16:creationId xmlns:a16="http://schemas.microsoft.com/office/drawing/2014/main" id="{0C041E5C-80A9-4B77-B983-188ECE5851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44" name="Text Box 7">
          <a:extLst>
            <a:ext uri="{FF2B5EF4-FFF2-40B4-BE49-F238E27FC236}">
              <a16:creationId xmlns:a16="http://schemas.microsoft.com/office/drawing/2014/main" id="{160A531F-33AD-4C6C-A7C4-F78B73DD5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45" name="Text Box 7">
          <a:extLst>
            <a:ext uri="{FF2B5EF4-FFF2-40B4-BE49-F238E27FC236}">
              <a16:creationId xmlns:a16="http://schemas.microsoft.com/office/drawing/2014/main" id="{B2046E93-B7C7-4677-A183-D27E108CC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46" name="Text Box 7">
          <a:extLst>
            <a:ext uri="{FF2B5EF4-FFF2-40B4-BE49-F238E27FC236}">
              <a16:creationId xmlns:a16="http://schemas.microsoft.com/office/drawing/2014/main" id="{FC2087CB-FCEA-46BF-AF00-BD82C9DB0F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47" name="Text Box 7">
          <a:extLst>
            <a:ext uri="{FF2B5EF4-FFF2-40B4-BE49-F238E27FC236}">
              <a16:creationId xmlns:a16="http://schemas.microsoft.com/office/drawing/2014/main" id="{CD302DC3-306F-448E-B4C0-5DD2489499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48" name="Text Box 7">
          <a:extLst>
            <a:ext uri="{FF2B5EF4-FFF2-40B4-BE49-F238E27FC236}">
              <a16:creationId xmlns:a16="http://schemas.microsoft.com/office/drawing/2014/main" id="{2E2F12E0-263B-4520-BF61-3291B51F9C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49" name="Text Box 7">
          <a:extLst>
            <a:ext uri="{FF2B5EF4-FFF2-40B4-BE49-F238E27FC236}">
              <a16:creationId xmlns:a16="http://schemas.microsoft.com/office/drawing/2014/main" id="{AA8C46EB-40C7-44A8-9458-F74FFD917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50" name="Text Box 7">
          <a:extLst>
            <a:ext uri="{FF2B5EF4-FFF2-40B4-BE49-F238E27FC236}">
              <a16:creationId xmlns:a16="http://schemas.microsoft.com/office/drawing/2014/main" id="{4D35CB7F-847A-4F76-A046-3906D2A1D6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51" name="Text Box 7">
          <a:extLst>
            <a:ext uri="{FF2B5EF4-FFF2-40B4-BE49-F238E27FC236}">
              <a16:creationId xmlns:a16="http://schemas.microsoft.com/office/drawing/2014/main" id="{C29A8371-7ED1-4A77-ADDA-7386A83CD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52" name="Text Box 7">
          <a:extLst>
            <a:ext uri="{FF2B5EF4-FFF2-40B4-BE49-F238E27FC236}">
              <a16:creationId xmlns:a16="http://schemas.microsoft.com/office/drawing/2014/main" id="{5E0CFC89-3F4C-4217-9C16-B216EDE785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53" name="Text Box 7">
          <a:extLst>
            <a:ext uri="{FF2B5EF4-FFF2-40B4-BE49-F238E27FC236}">
              <a16:creationId xmlns:a16="http://schemas.microsoft.com/office/drawing/2014/main" id="{20AF062D-2B2F-42C3-ABBC-2677126D58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54" name="Text Box 7">
          <a:extLst>
            <a:ext uri="{FF2B5EF4-FFF2-40B4-BE49-F238E27FC236}">
              <a16:creationId xmlns:a16="http://schemas.microsoft.com/office/drawing/2014/main" id="{EFD60684-2AD3-41D0-98FB-9960E0CCBB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55" name="Text Box 7">
          <a:extLst>
            <a:ext uri="{FF2B5EF4-FFF2-40B4-BE49-F238E27FC236}">
              <a16:creationId xmlns:a16="http://schemas.microsoft.com/office/drawing/2014/main" id="{21C3ED07-5DFC-478E-AADD-1A6D273135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56" name="Text Box 7">
          <a:extLst>
            <a:ext uri="{FF2B5EF4-FFF2-40B4-BE49-F238E27FC236}">
              <a16:creationId xmlns:a16="http://schemas.microsoft.com/office/drawing/2014/main" id="{407A5E14-0ED5-48EA-8706-D327AE2937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57" name="Text Box 7">
          <a:extLst>
            <a:ext uri="{FF2B5EF4-FFF2-40B4-BE49-F238E27FC236}">
              <a16:creationId xmlns:a16="http://schemas.microsoft.com/office/drawing/2014/main" id="{E4E6C8D8-388A-4208-99D5-27604A8F56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58" name="Text Box 7">
          <a:extLst>
            <a:ext uri="{FF2B5EF4-FFF2-40B4-BE49-F238E27FC236}">
              <a16:creationId xmlns:a16="http://schemas.microsoft.com/office/drawing/2014/main" id="{7EC5A024-EBF1-425A-BB31-48E7DAC8A6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59" name="Text Box 7">
          <a:extLst>
            <a:ext uri="{FF2B5EF4-FFF2-40B4-BE49-F238E27FC236}">
              <a16:creationId xmlns:a16="http://schemas.microsoft.com/office/drawing/2014/main" id="{2C1AB9A8-657C-49AC-AE42-7529EF843E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60" name="Text Box 7">
          <a:extLst>
            <a:ext uri="{FF2B5EF4-FFF2-40B4-BE49-F238E27FC236}">
              <a16:creationId xmlns:a16="http://schemas.microsoft.com/office/drawing/2014/main" id="{F49B0EA8-88FE-43A4-A90F-AD3EC7E207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61" name="Text Box 7">
          <a:extLst>
            <a:ext uri="{FF2B5EF4-FFF2-40B4-BE49-F238E27FC236}">
              <a16:creationId xmlns:a16="http://schemas.microsoft.com/office/drawing/2014/main" id="{4414DD0C-BF00-458F-9E24-9025589BBA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62" name="Text Box 7">
          <a:extLst>
            <a:ext uri="{FF2B5EF4-FFF2-40B4-BE49-F238E27FC236}">
              <a16:creationId xmlns:a16="http://schemas.microsoft.com/office/drawing/2014/main" id="{1E81F84F-38A9-4227-9B45-F44B51F5A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63" name="Text Box 7">
          <a:extLst>
            <a:ext uri="{FF2B5EF4-FFF2-40B4-BE49-F238E27FC236}">
              <a16:creationId xmlns:a16="http://schemas.microsoft.com/office/drawing/2014/main" id="{DC5C8D5C-CCB0-4F24-A5C4-DB4D5D8AFF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64" name="Text Box 7">
          <a:extLst>
            <a:ext uri="{FF2B5EF4-FFF2-40B4-BE49-F238E27FC236}">
              <a16:creationId xmlns:a16="http://schemas.microsoft.com/office/drawing/2014/main" id="{E30A4434-45C3-46B5-B053-750D61E681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65" name="Text Box 7">
          <a:extLst>
            <a:ext uri="{FF2B5EF4-FFF2-40B4-BE49-F238E27FC236}">
              <a16:creationId xmlns:a16="http://schemas.microsoft.com/office/drawing/2014/main" id="{FDE915B6-29F0-431E-AE6E-AE8D231C1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66" name="Text Box 7">
          <a:extLst>
            <a:ext uri="{FF2B5EF4-FFF2-40B4-BE49-F238E27FC236}">
              <a16:creationId xmlns:a16="http://schemas.microsoft.com/office/drawing/2014/main" id="{22836EB8-AC06-4D4C-BF9B-FE11B27B96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67" name="Text Box 7">
          <a:extLst>
            <a:ext uri="{FF2B5EF4-FFF2-40B4-BE49-F238E27FC236}">
              <a16:creationId xmlns:a16="http://schemas.microsoft.com/office/drawing/2014/main" id="{BC266B0B-5F6E-43AE-A939-F6A04782EA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68" name="Text Box 7">
          <a:extLst>
            <a:ext uri="{FF2B5EF4-FFF2-40B4-BE49-F238E27FC236}">
              <a16:creationId xmlns:a16="http://schemas.microsoft.com/office/drawing/2014/main" id="{D916D76F-C664-46D7-8875-8E70620EA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69" name="Text Box 7">
          <a:extLst>
            <a:ext uri="{FF2B5EF4-FFF2-40B4-BE49-F238E27FC236}">
              <a16:creationId xmlns:a16="http://schemas.microsoft.com/office/drawing/2014/main" id="{5ED27AB6-FD66-4B36-942A-FF6E454E7B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70" name="Text Box 7">
          <a:extLst>
            <a:ext uri="{FF2B5EF4-FFF2-40B4-BE49-F238E27FC236}">
              <a16:creationId xmlns:a16="http://schemas.microsoft.com/office/drawing/2014/main" id="{36C53693-7E95-4294-BE39-85EC663D7F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71" name="Text Box 7">
          <a:extLst>
            <a:ext uri="{FF2B5EF4-FFF2-40B4-BE49-F238E27FC236}">
              <a16:creationId xmlns:a16="http://schemas.microsoft.com/office/drawing/2014/main" id="{5AE7CFD3-322B-42C8-868D-D1E7F1F67A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72" name="Text Box 7">
          <a:extLst>
            <a:ext uri="{FF2B5EF4-FFF2-40B4-BE49-F238E27FC236}">
              <a16:creationId xmlns:a16="http://schemas.microsoft.com/office/drawing/2014/main" id="{0658CC84-8218-4967-9373-9A3114240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73" name="Text Box 7">
          <a:extLst>
            <a:ext uri="{FF2B5EF4-FFF2-40B4-BE49-F238E27FC236}">
              <a16:creationId xmlns:a16="http://schemas.microsoft.com/office/drawing/2014/main" id="{5B648879-2459-4BCD-BA86-B126B94296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74" name="Text Box 7">
          <a:extLst>
            <a:ext uri="{FF2B5EF4-FFF2-40B4-BE49-F238E27FC236}">
              <a16:creationId xmlns:a16="http://schemas.microsoft.com/office/drawing/2014/main" id="{4E7421F0-A718-458B-9988-56F2189EF9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75" name="Text Box 7">
          <a:extLst>
            <a:ext uri="{FF2B5EF4-FFF2-40B4-BE49-F238E27FC236}">
              <a16:creationId xmlns:a16="http://schemas.microsoft.com/office/drawing/2014/main" id="{4B4E5D35-FDAC-4A97-A752-524065EF35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76" name="Text Box 7">
          <a:extLst>
            <a:ext uri="{FF2B5EF4-FFF2-40B4-BE49-F238E27FC236}">
              <a16:creationId xmlns:a16="http://schemas.microsoft.com/office/drawing/2014/main" id="{3E945964-29E7-4311-8D57-7344E7BA6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77" name="Text Box 7">
          <a:extLst>
            <a:ext uri="{FF2B5EF4-FFF2-40B4-BE49-F238E27FC236}">
              <a16:creationId xmlns:a16="http://schemas.microsoft.com/office/drawing/2014/main" id="{3E8A521F-AF28-47CC-A861-FA8B5A586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78" name="Text Box 7">
          <a:extLst>
            <a:ext uri="{FF2B5EF4-FFF2-40B4-BE49-F238E27FC236}">
              <a16:creationId xmlns:a16="http://schemas.microsoft.com/office/drawing/2014/main" id="{00255BA1-5E56-4F15-90BF-F3F2A0CF1F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79" name="Text Box 7">
          <a:extLst>
            <a:ext uri="{FF2B5EF4-FFF2-40B4-BE49-F238E27FC236}">
              <a16:creationId xmlns:a16="http://schemas.microsoft.com/office/drawing/2014/main" id="{70FBF2C9-0BAF-4404-8D2A-604FA59C1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80" name="Text Box 7">
          <a:extLst>
            <a:ext uri="{FF2B5EF4-FFF2-40B4-BE49-F238E27FC236}">
              <a16:creationId xmlns:a16="http://schemas.microsoft.com/office/drawing/2014/main" id="{9EE90ABF-74E2-477E-99A1-C6EA0EB083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81" name="Text Box 7">
          <a:extLst>
            <a:ext uri="{FF2B5EF4-FFF2-40B4-BE49-F238E27FC236}">
              <a16:creationId xmlns:a16="http://schemas.microsoft.com/office/drawing/2014/main" id="{F88B1C10-6F20-4709-A493-DB9B94C325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82" name="Text Box 7">
          <a:extLst>
            <a:ext uri="{FF2B5EF4-FFF2-40B4-BE49-F238E27FC236}">
              <a16:creationId xmlns:a16="http://schemas.microsoft.com/office/drawing/2014/main" id="{48CEAC39-3817-409E-A182-9B8C48738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83" name="Text Box 7">
          <a:extLst>
            <a:ext uri="{FF2B5EF4-FFF2-40B4-BE49-F238E27FC236}">
              <a16:creationId xmlns:a16="http://schemas.microsoft.com/office/drawing/2014/main" id="{8F05C9D0-5340-43D4-BCE5-8BF9AB038B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84" name="Text Box 7">
          <a:extLst>
            <a:ext uri="{FF2B5EF4-FFF2-40B4-BE49-F238E27FC236}">
              <a16:creationId xmlns:a16="http://schemas.microsoft.com/office/drawing/2014/main" id="{39B035BC-2781-461E-AC3A-BCE678FF5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85" name="Text Box 7">
          <a:extLst>
            <a:ext uri="{FF2B5EF4-FFF2-40B4-BE49-F238E27FC236}">
              <a16:creationId xmlns:a16="http://schemas.microsoft.com/office/drawing/2014/main" id="{6D1A6ED6-9B80-4FCB-A0C9-AFFD804FD1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86" name="Text Box 7">
          <a:extLst>
            <a:ext uri="{FF2B5EF4-FFF2-40B4-BE49-F238E27FC236}">
              <a16:creationId xmlns:a16="http://schemas.microsoft.com/office/drawing/2014/main" id="{8D55A6EE-CF91-440E-A745-97D9D72875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87" name="Text Box 7">
          <a:extLst>
            <a:ext uri="{FF2B5EF4-FFF2-40B4-BE49-F238E27FC236}">
              <a16:creationId xmlns:a16="http://schemas.microsoft.com/office/drawing/2014/main" id="{0FFA932A-4FDD-4A85-BF5F-B126D87AF1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88" name="Text Box 7">
          <a:extLst>
            <a:ext uri="{FF2B5EF4-FFF2-40B4-BE49-F238E27FC236}">
              <a16:creationId xmlns:a16="http://schemas.microsoft.com/office/drawing/2014/main" id="{C3CB389A-9062-4232-8D69-8CD46A3FBE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89" name="Text Box 7">
          <a:extLst>
            <a:ext uri="{FF2B5EF4-FFF2-40B4-BE49-F238E27FC236}">
              <a16:creationId xmlns:a16="http://schemas.microsoft.com/office/drawing/2014/main" id="{FE2DFD07-27FF-43F8-B2BF-5830DD06E9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90" name="Text Box 7">
          <a:extLst>
            <a:ext uri="{FF2B5EF4-FFF2-40B4-BE49-F238E27FC236}">
              <a16:creationId xmlns:a16="http://schemas.microsoft.com/office/drawing/2014/main" id="{02B3937D-FCED-4713-974F-8BECF50A66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91" name="Text Box 7">
          <a:extLst>
            <a:ext uri="{FF2B5EF4-FFF2-40B4-BE49-F238E27FC236}">
              <a16:creationId xmlns:a16="http://schemas.microsoft.com/office/drawing/2014/main" id="{9BAC29B5-EA0E-4551-8B9B-CB61CD5634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92" name="Text Box 7">
          <a:extLst>
            <a:ext uri="{FF2B5EF4-FFF2-40B4-BE49-F238E27FC236}">
              <a16:creationId xmlns:a16="http://schemas.microsoft.com/office/drawing/2014/main" id="{BFB701E3-F8E7-43E8-823E-3D5F311F7A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93" name="Text Box 7">
          <a:extLst>
            <a:ext uri="{FF2B5EF4-FFF2-40B4-BE49-F238E27FC236}">
              <a16:creationId xmlns:a16="http://schemas.microsoft.com/office/drawing/2014/main" id="{56414C61-B6EF-45BB-838E-C295CE5FB3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94" name="Text Box 7">
          <a:extLst>
            <a:ext uri="{FF2B5EF4-FFF2-40B4-BE49-F238E27FC236}">
              <a16:creationId xmlns:a16="http://schemas.microsoft.com/office/drawing/2014/main" id="{C4D41074-4CB1-4DB9-BCDA-980FF6C57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95" name="Text Box 7">
          <a:extLst>
            <a:ext uri="{FF2B5EF4-FFF2-40B4-BE49-F238E27FC236}">
              <a16:creationId xmlns:a16="http://schemas.microsoft.com/office/drawing/2014/main" id="{2899EE2D-3545-4B40-B282-71C8DA94DF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96" name="Text Box 7">
          <a:extLst>
            <a:ext uri="{FF2B5EF4-FFF2-40B4-BE49-F238E27FC236}">
              <a16:creationId xmlns:a16="http://schemas.microsoft.com/office/drawing/2014/main" id="{2A4FAD47-9EC3-441C-8B0D-23B861417C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97" name="Text Box 7">
          <a:extLst>
            <a:ext uri="{FF2B5EF4-FFF2-40B4-BE49-F238E27FC236}">
              <a16:creationId xmlns:a16="http://schemas.microsoft.com/office/drawing/2014/main" id="{F4C6D032-ACFC-4F6E-ADC7-CA3768E4F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98" name="Text Box 7">
          <a:extLst>
            <a:ext uri="{FF2B5EF4-FFF2-40B4-BE49-F238E27FC236}">
              <a16:creationId xmlns:a16="http://schemas.microsoft.com/office/drawing/2014/main" id="{D97613E3-5176-4ED5-8898-1A5426343E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299" name="Text Box 7">
          <a:extLst>
            <a:ext uri="{FF2B5EF4-FFF2-40B4-BE49-F238E27FC236}">
              <a16:creationId xmlns:a16="http://schemas.microsoft.com/office/drawing/2014/main" id="{71034200-15E4-4A66-AA77-768532CD66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00" name="Text Box 7">
          <a:extLst>
            <a:ext uri="{FF2B5EF4-FFF2-40B4-BE49-F238E27FC236}">
              <a16:creationId xmlns:a16="http://schemas.microsoft.com/office/drawing/2014/main" id="{2069DDE7-444E-420E-9554-CF25AE670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01" name="Text Box 7">
          <a:extLst>
            <a:ext uri="{FF2B5EF4-FFF2-40B4-BE49-F238E27FC236}">
              <a16:creationId xmlns:a16="http://schemas.microsoft.com/office/drawing/2014/main" id="{C0742869-F100-43F8-9B95-E602722619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02" name="Text Box 7">
          <a:extLst>
            <a:ext uri="{FF2B5EF4-FFF2-40B4-BE49-F238E27FC236}">
              <a16:creationId xmlns:a16="http://schemas.microsoft.com/office/drawing/2014/main" id="{3B741774-1D76-4888-9718-E39F0CEE6D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03" name="Text Box 7">
          <a:extLst>
            <a:ext uri="{FF2B5EF4-FFF2-40B4-BE49-F238E27FC236}">
              <a16:creationId xmlns:a16="http://schemas.microsoft.com/office/drawing/2014/main" id="{AEE48C4D-A48E-483B-8F97-9534D71CB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04" name="Text Box 7">
          <a:extLst>
            <a:ext uri="{FF2B5EF4-FFF2-40B4-BE49-F238E27FC236}">
              <a16:creationId xmlns:a16="http://schemas.microsoft.com/office/drawing/2014/main" id="{9EFEFDDA-5FEC-4F3D-AA0B-B10BCBB79A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05" name="Text Box 7">
          <a:extLst>
            <a:ext uri="{FF2B5EF4-FFF2-40B4-BE49-F238E27FC236}">
              <a16:creationId xmlns:a16="http://schemas.microsoft.com/office/drawing/2014/main" id="{86A88AF5-2CCA-45AA-8B06-914063BA5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06" name="Text Box 7">
          <a:extLst>
            <a:ext uri="{FF2B5EF4-FFF2-40B4-BE49-F238E27FC236}">
              <a16:creationId xmlns:a16="http://schemas.microsoft.com/office/drawing/2014/main" id="{F84B7998-DE47-412D-BC26-F9D24A3273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07" name="Text Box 7">
          <a:extLst>
            <a:ext uri="{FF2B5EF4-FFF2-40B4-BE49-F238E27FC236}">
              <a16:creationId xmlns:a16="http://schemas.microsoft.com/office/drawing/2014/main" id="{7D9BB3C0-18E6-44F7-A063-32B00AC5BE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08" name="Text Box 7">
          <a:extLst>
            <a:ext uri="{FF2B5EF4-FFF2-40B4-BE49-F238E27FC236}">
              <a16:creationId xmlns:a16="http://schemas.microsoft.com/office/drawing/2014/main" id="{52D73A6A-AD60-4298-B821-269333EEF0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09" name="Text Box 7">
          <a:extLst>
            <a:ext uri="{FF2B5EF4-FFF2-40B4-BE49-F238E27FC236}">
              <a16:creationId xmlns:a16="http://schemas.microsoft.com/office/drawing/2014/main" id="{961FB83A-9A8F-4050-9CE8-1C7AAE88C9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10" name="Text Box 7">
          <a:extLst>
            <a:ext uri="{FF2B5EF4-FFF2-40B4-BE49-F238E27FC236}">
              <a16:creationId xmlns:a16="http://schemas.microsoft.com/office/drawing/2014/main" id="{407E4A6F-7DDB-4BF0-A417-F9D881004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11" name="Text Box 7">
          <a:extLst>
            <a:ext uri="{FF2B5EF4-FFF2-40B4-BE49-F238E27FC236}">
              <a16:creationId xmlns:a16="http://schemas.microsoft.com/office/drawing/2014/main" id="{7C5DDB37-6E60-4E0C-9710-1E8ABC5AA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12" name="Text Box 7">
          <a:extLst>
            <a:ext uri="{FF2B5EF4-FFF2-40B4-BE49-F238E27FC236}">
              <a16:creationId xmlns:a16="http://schemas.microsoft.com/office/drawing/2014/main" id="{0F7F8548-07F3-426B-9E58-BCE913774A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13" name="Text Box 7">
          <a:extLst>
            <a:ext uri="{FF2B5EF4-FFF2-40B4-BE49-F238E27FC236}">
              <a16:creationId xmlns:a16="http://schemas.microsoft.com/office/drawing/2014/main" id="{2B52AA90-4C39-42A2-BA8D-665DE762A2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14" name="Text Box 7">
          <a:extLst>
            <a:ext uri="{FF2B5EF4-FFF2-40B4-BE49-F238E27FC236}">
              <a16:creationId xmlns:a16="http://schemas.microsoft.com/office/drawing/2014/main" id="{6EA88184-C0D2-4740-BFBE-1B26B28B36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15" name="Text Box 7">
          <a:extLst>
            <a:ext uri="{FF2B5EF4-FFF2-40B4-BE49-F238E27FC236}">
              <a16:creationId xmlns:a16="http://schemas.microsoft.com/office/drawing/2014/main" id="{61059A43-C069-4AB6-8623-20044DCDE3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16" name="Text Box 7">
          <a:extLst>
            <a:ext uri="{FF2B5EF4-FFF2-40B4-BE49-F238E27FC236}">
              <a16:creationId xmlns:a16="http://schemas.microsoft.com/office/drawing/2014/main" id="{6F177632-C01B-4116-9E49-B97D97BBF4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17" name="Text Box 7">
          <a:extLst>
            <a:ext uri="{FF2B5EF4-FFF2-40B4-BE49-F238E27FC236}">
              <a16:creationId xmlns:a16="http://schemas.microsoft.com/office/drawing/2014/main" id="{2653FD05-7404-4FEC-AE4B-F0DAA5ACC2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18" name="Text Box 7">
          <a:extLst>
            <a:ext uri="{FF2B5EF4-FFF2-40B4-BE49-F238E27FC236}">
              <a16:creationId xmlns:a16="http://schemas.microsoft.com/office/drawing/2014/main" id="{4F19C81D-ECFE-485E-9D7A-315F6C97A1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19" name="Text Box 7">
          <a:extLst>
            <a:ext uri="{FF2B5EF4-FFF2-40B4-BE49-F238E27FC236}">
              <a16:creationId xmlns:a16="http://schemas.microsoft.com/office/drawing/2014/main" id="{922B7D9C-0191-407F-8B03-79401855B7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20" name="Text Box 7">
          <a:extLst>
            <a:ext uri="{FF2B5EF4-FFF2-40B4-BE49-F238E27FC236}">
              <a16:creationId xmlns:a16="http://schemas.microsoft.com/office/drawing/2014/main" id="{C2B535A4-D7FC-48FE-A754-A74A95F0E8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21" name="Text Box 7">
          <a:extLst>
            <a:ext uri="{FF2B5EF4-FFF2-40B4-BE49-F238E27FC236}">
              <a16:creationId xmlns:a16="http://schemas.microsoft.com/office/drawing/2014/main" id="{B82AF381-E4C4-4BB7-BEA1-CE66F487A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22" name="Text Box 7">
          <a:extLst>
            <a:ext uri="{FF2B5EF4-FFF2-40B4-BE49-F238E27FC236}">
              <a16:creationId xmlns:a16="http://schemas.microsoft.com/office/drawing/2014/main" id="{151ABB7E-EB5F-4452-AB29-C6052E9D1F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23" name="Text Box 7">
          <a:extLst>
            <a:ext uri="{FF2B5EF4-FFF2-40B4-BE49-F238E27FC236}">
              <a16:creationId xmlns:a16="http://schemas.microsoft.com/office/drawing/2014/main" id="{3A2BAD15-4C64-43A4-960B-FCBEEAF4EE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24" name="Text Box 7">
          <a:extLst>
            <a:ext uri="{FF2B5EF4-FFF2-40B4-BE49-F238E27FC236}">
              <a16:creationId xmlns:a16="http://schemas.microsoft.com/office/drawing/2014/main" id="{A10B1F43-4627-4026-8761-C8BA4FA2E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25" name="Text Box 7">
          <a:extLst>
            <a:ext uri="{FF2B5EF4-FFF2-40B4-BE49-F238E27FC236}">
              <a16:creationId xmlns:a16="http://schemas.microsoft.com/office/drawing/2014/main" id="{311C5E5D-79E7-4E2A-AE87-9C425FAF19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326" name="Text Box 7">
          <a:extLst>
            <a:ext uri="{FF2B5EF4-FFF2-40B4-BE49-F238E27FC236}">
              <a16:creationId xmlns:a16="http://schemas.microsoft.com/office/drawing/2014/main" id="{8AF0DC4C-6BE1-4E30-8676-A2E9963F5AE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327" name="Text Box 7">
          <a:extLst>
            <a:ext uri="{FF2B5EF4-FFF2-40B4-BE49-F238E27FC236}">
              <a16:creationId xmlns:a16="http://schemas.microsoft.com/office/drawing/2014/main" id="{8D4FF25A-4AF1-42EF-A112-441FFF1A674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328" name="Text Box 7">
          <a:extLst>
            <a:ext uri="{FF2B5EF4-FFF2-40B4-BE49-F238E27FC236}">
              <a16:creationId xmlns:a16="http://schemas.microsoft.com/office/drawing/2014/main" id="{4AFC7278-C53E-479B-8096-5791442C9FA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329" name="Text Box 7">
          <a:extLst>
            <a:ext uri="{FF2B5EF4-FFF2-40B4-BE49-F238E27FC236}">
              <a16:creationId xmlns:a16="http://schemas.microsoft.com/office/drawing/2014/main" id="{CBE759F6-1177-4E5A-B8BD-86CFF36D4A5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30" name="Text Box 7">
          <a:extLst>
            <a:ext uri="{FF2B5EF4-FFF2-40B4-BE49-F238E27FC236}">
              <a16:creationId xmlns:a16="http://schemas.microsoft.com/office/drawing/2014/main" id="{272FEC14-A14E-446A-8418-2C72C11E7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31" name="Text Box 7">
          <a:extLst>
            <a:ext uri="{FF2B5EF4-FFF2-40B4-BE49-F238E27FC236}">
              <a16:creationId xmlns:a16="http://schemas.microsoft.com/office/drawing/2014/main" id="{298D821D-35C6-416E-A772-7B9627495C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32" name="Text Box 7">
          <a:extLst>
            <a:ext uri="{FF2B5EF4-FFF2-40B4-BE49-F238E27FC236}">
              <a16:creationId xmlns:a16="http://schemas.microsoft.com/office/drawing/2014/main" id="{18A25410-420D-458D-A629-35BC8D452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33" name="Text Box 7">
          <a:extLst>
            <a:ext uri="{FF2B5EF4-FFF2-40B4-BE49-F238E27FC236}">
              <a16:creationId xmlns:a16="http://schemas.microsoft.com/office/drawing/2014/main" id="{EA152672-C58D-42E3-90AD-D84FE2518F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34" name="Text Box 7">
          <a:extLst>
            <a:ext uri="{FF2B5EF4-FFF2-40B4-BE49-F238E27FC236}">
              <a16:creationId xmlns:a16="http://schemas.microsoft.com/office/drawing/2014/main" id="{EB069AA8-4718-46FE-9294-35FD4EA7AC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35" name="Text Box 7">
          <a:extLst>
            <a:ext uri="{FF2B5EF4-FFF2-40B4-BE49-F238E27FC236}">
              <a16:creationId xmlns:a16="http://schemas.microsoft.com/office/drawing/2014/main" id="{38E1C095-6936-4939-B1C5-306B1D510C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36" name="Text Box 7">
          <a:extLst>
            <a:ext uri="{FF2B5EF4-FFF2-40B4-BE49-F238E27FC236}">
              <a16:creationId xmlns:a16="http://schemas.microsoft.com/office/drawing/2014/main" id="{8561D68A-0FF4-4A20-AAF3-6FD43EC5B1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37" name="Text Box 7">
          <a:extLst>
            <a:ext uri="{FF2B5EF4-FFF2-40B4-BE49-F238E27FC236}">
              <a16:creationId xmlns:a16="http://schemas.microsoft.com/office/drawing/2014/main" id="{8A0496C1-6A78-42E8-8CB1-EA5EA04FA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38" name="Text Box 7">
          <a:extLst>
            <a:ext uri="{FF2B5EF4-FFF2-40B4-BE49-F238E27FC236}">
              <a16:creationId xmlns:a16="http://schemas.microsoft.com/office/drawing/2014/main" id="{99E836A7-B03D-4D69-B3C9-00B1B51E32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39" name="Text Box 7">
          <a:extLst>
            <a:ext uri="{FF2B5EF4-FFF2-40B4-BE49-F238E27FC236}">
              <a16:creationId xmlns:a16="http://schemas.microsoft.com/office/drawing/2014/main" id="{43C351E6-B5A4-4466-9CCE-613DA3B2D8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40" name="Text Box 7">
          <a:extLst>
            <a:ext uri="{FF2B5EF4-FFF2-40B4-BE49-F238E27FC236}">
              <a16:creationId xmlns:a16="http://schemas.microsoft.com/office/drawing/2014/main" id="{11F3C71A-7C17-4163-A0D1-4E6CAEFBB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41" name="Text Box 7">
          <a:extLst>
            <a:ext uri="{FF2B5EF4-FFF2-40B4-BE49-F238E27FC236}">
              <a16:creationId xmlns:a16="http://schemas.microsoft.com/office/drawing/2014/main" id="{3737A2FC-F2F5-4D74-99F7-6026AB467B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42" name="Text Box 7">
          <a:extLst>
            <a:ext uri="{FF2B5EF4-FFF2-40B4-BE49-F238E27FC236}">
              <a16:creationId xmlns:a16="http://schemas.microsoft.com/office/drawing/2014/main" id="{9C11F01A-F14C-4D88-9134-FC4BB91EBD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43" name="Text Box 7">
          <a:extLst>
            <a:ext uri="{FF2B5EF4-FFF2-40B4-BE49-F238E27FC236}">
              <a16:creationId xmlns:a16="http://schemas.microsoft.com/office/drawing/2014/main" id="{568CCC38-EBB1-4B8E-A25D-015C0DD92F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44" name="Text Box 7">
          <a:extLst>
            <a:ext uri="{FF2B5EF4-FFF2-40B4-BE49-F238E27FC236}">
              <a16:creationId xmlns:a16="http://schemas.microsoft.com/office/drawing/2014/main" id="{C6CBA5A7-C6D8-4442-B350-053C5F2DB6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45" name="Text Box 7">
          <a:extLst>
            <a:ext uri="{FF2B5EF4-FFF2-40B4-BE49-F238E27FC236}">
              <a16:creationId xmlns:a16="http://schemas.microsoft.com/office/drawing/2014/main" id="{FAAF3C5B-333C-451B-905A-F22A6E73F2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46" name="Text Box 7">
          <a:extLst>
            <a:ext uri="{FF2B5EF4-FFF2-40B4-BE49-F238E27FC236}">
              <a16:creationId xmlns:a16="http://schemas.microsoft.com/office/drawing/2014/main" id="{7038028E-3D56-42CF-91C9-EFCB11F2B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47" name="Text Box 7">
          <a:extLst>
            <a:ext uri="{FF2B5EF4-FFF2-40B4-BE49-F238E27FC236}">
              <a16:creationId xmlns:a16="http://schemas.microsoft.com/office/drawing/2014/main" id="{FD7F2A06-F941-45C2-A829-185071A1EA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48" name="Text Box 7">
          <a:extLst>
            <a:ext uri="{FF2B5EF4-FFF2-40B4-BE49-F238E27FC236}">
              <a16:creationId xmlns:a16="http://schemas.microsoft.com/office/drawing/2014/main" id="{70787581-623F-497A-9754-9E285AB5A1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49" name="Text Box 7">
          <a:extLst>
            <a:ext uri="{FF2B5EF4-FFF2-40B4-BE49-F238E27FC236}">
              <a16:creationId xmlns:a16="http://schemas.microsoft.com/office/drawing/2014/main" id="{E65D76B3-1C2D-4FBB-8C94-BFA48D52DF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50" name="Text Box 7">
          <a:extLst>
            <a:ext uri="{FF2B5EF4-FFF2-40B4-BE49-F238E27FC236}">
              <a16:creationId xmlns:a16="http://schemas.microsoft.com/office/drawing/2014/main" id="{3DA03BEA-47D2-441B-ACD8-39688A0E54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51" name="Text Box 7">
          <a:extLst>
            <a:ext uri="{FF2B5EF4-FFF2-40B4-BE49-F238E27FC236}">
              <a16:creationId xmlns:a16="http://schemas.microsoft.com/office/drawing/2014/main" id="{6CC5E763-9AA1-4635-A05D-33A4002634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52" name="Text Box 7">
          <a:extLst>
            <a:ext uri="{FF2B5EF4-FFF2-40B4-BE49-F238E27FC236}">
              <a16:creationId xmlns:a16="http://schemas.microsoft.com/office/drawing/2014/main" id="{0F315E87-C7CC-4CF3-9BE3-E9F19FC36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53" name="Text Box 7">
          <a:extLst>
            <a:ext uri="{FF2B5EF4-FFF2-40B4-BE49-F238E27FC236}">
              <a16:creationId xmlns:a16="http://schemas.microsoft.com/office/drawing/2014/main" id="{0D98946F-4F84-4278-A8C7-FECF8849EF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54" name="Text Box 7">
          <a:extLst>
            <a:ext uri="{FF2B5EF4-FFF2-40B4-BE49-F238E27FC236}">
              <a16:creationId xmlns:a16="http://schemas.microsoft.com/office/drawing/2014/main" id="{503ED32D-CAC9-4C06-99A5-C34C8E2723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55" name="Text Box 7">
          <a:extLst>
            <a:ext uri="{FF2B5EF4-FFF2-40B4-BE49-F238E27FC236}">
              <a16:creationId xmlns:a16="http://schemas.microsoft.com/office/drawing/2014/main" id="{CBD49F70-9B9D-4781-A64E-8C42B6B8AF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56" name="Text Box 7">
          <a:extLst>
            <a:ext uri="{FF2B5EF4-FFF2-40B4-BE49-F238E27FC236}">
              <a16:creationId xmlns:a16="http://schemas.microsoft.com/office/drawing/2014/main" id="{EA58BE97-98D3-45D5-B0D5-BE43C70318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57" name="Text Box 7">
          <a:extLst>
            <a:ext uri="{FF2B5EF4-FFF2-40B4-BE49-F238E27FC236}">
              <a16:creationId xmlns:a16="http://schemas.microsoft.com/office/drawing/2014/main" id="{F57BBF23-341A-46FB-9D7A-AE1DEB038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58" name="Text Box 7">
          <a:extLst>
            <a:ext uri="{FF2B5EF4-FFF2-40B4-BE49-F238E27FC236}">
              <a16:creationId xmlns:a16="http://schemas.microsoft.com/office/drawing/2014/main" id="{CCB287D9-B1A2-4EF1-ABFE-DF85B5B8E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59" name="Text Box 7">
          <a:extLst>
            <a:ext uri="{FF2B5EF4-FFF2-40B4-BE49-F238E27FC236}">
              <a16:creationId xmlns:a16="http://schemas.microsoft.com/office/drawing/2014/main" id="{FC7D083F-0335-4665-8EED-0E60FE272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60" name="Text Box 7">
          <a:extLst>
            <a:ext uri="{FF2B5EF4-FFF2-40B4-BE49-F238E27FC236}">
              <a16:creationId xmlns:a16="http://schemas.microsoft.com/office/drawing/2014/main" id="{2DE23683-8B46-4640-9627-0A4565330F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61" name="Text Box 7">
          <a:extLst>
            <a:ext uri="{FF2B5EF4-FFF2-40B4-BE49-F238E27FC236}">
              <a16:creationId xmlns:a16="http://schemas.microsoft.com/office/drawing/2014/main" id="{4D42794B-9557-4727-935D-1AAD443276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62" name="Text Box 7">
          <a:extLst>
            <a:ext uri="{FF2B5EF4-FFF2-40B4-BE49-F238E27FC236}">
              <a16:creationId xmlns:a16="http://schemas.microsoft.com/office/drawing/2014/main" id="{C34BB313-B281-443F-8AAB-770045C8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63" name="Text Box 7">
          <a:extLst>
            <a:ext uri="{FF2B5EF4-FFF2-40B4-BE49-F238E27FC236}">
              <a16:creationId xmlns:a16="http://schemas.microsoft.com/office/drawing/2014/main" id="{B65E6662-9E8B-455A-919D-C77681D1E6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64" name="Text Box 7">
          <a:extLst>
            <a:ext uri="{FF2B5EF4-FFF2-40B4-BE49-F238E27FC236}">
              <a16:creationId xmlns:a16="http://schemas.microsoft.com/office/drawing/2014/main" id="{D99321B9-9E9E-4489-936C-9B12617B75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65" name="Text Box 7">
          <a:extLst>
            <a:ext uri="{FF2B5EF4-FFF2-40B4-BE49-F238E27FC236}">
              <a16:creationId xmlns:a16="http://schemas.microsoft.com/office/drawing/2014/main" id="{250A93C0-A7F2-47DF-AD50-A5B2152D1B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66" name="Text Box 7">
          <a:extLst>
            <a:ext uri="{FF2B5EF4-FFF2-40B4-BE49-F238E27FC236}">
              <a16:creationId xmlns:a16="http://schemas.microsoft.com/office/drawing/2014/main" id="{4ED7F15A-9E3B-4732-91AA-354393081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67" name="Text Box 7">
          <a:extLst>
            <a:ext uri="{FF2B5EF4-FFF2-40B4-BE49-F238E27FC236}">
              <a16:creationId xmlns:a16="http://schemas.microsoft.com/office/drawing/2014/main" id="{54BCFF46-FFAD-4E4F-85EB-ACCF802CD1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68" name="Text Box 7">
          <a:extLst>
            <a:ext uri="{FF2B5EF4-FFF2-40B4-BE49-F238E27FC236}">
              <a16:creationId xmlns:a16="http://schemas.microsoft.com/office/drawing/2014/main" id="{E895896C-771B-4C3E-A951-5AA42650C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69" name="Text Box 7">
          <a:extLst>
            <a:ext uri="{FF2B5EF4-FFF2-40B4-BE49-F238E27FC236}">
              <a16:creationId xmlns:a16="http://schemas.microsoft.com/office/drawing/2014/main" id="{1E69D990-5A03-4654-9AE6-B39E83EDC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70" name="Text Box 7">
          <a:extLst>
            <a:ext uri="{FF2B5EF4-FFF2-40B4-BE49-F238E27FC236}">
              <a16:creationId xmlns:a16="http://schemas.microsoft.com/office/drawing/2014/main" id="{A33EBB9D-23FA-4CC5-BFB5-E0929AD2F3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71" name="Text Box 7">
          <a:extLst>
            <a:ext uri="{FF2B5EF4-FFF2-40B4-BE49-F238E27FC236}">
              <a16:creationId xmlns:a16="http://schemas.microsoft.com/office/drawing/2014/main" id="{4F4DB159-A104-4225-8C22-9B9792F97E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72" name="Text Box 7">
          <a:extLst>
            <a:ext uri="{FF2B5EF4-FFF2-40B4-BE49-F238E27FC236}">
              <a16:creationId xmlns:a16="http://schemas.microsoft.com/office/drawing/2014/main" id="{4595CC2C-F237-4FA3-B0C6-1B694A28CD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73" name="Text Box 7">
          <a:extLst>
            <a:ext uri="{FF2B5EF4-FFF2-40B4-BE49-F238E27FC236}">
              <a16:creationId xmlns:a16="http://schemas.microsoft.com/office/drawing/2014/main" id="{BF93FFAF-4FD5-4D7C-9904-3093AE04F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74" name="Text Box 7">
          <a:extLst>
            <a:ext uri="{FF2B5EF4-FFF2-40B4-BE49-F238E27FC236}">
              <a16:creationId xmlns:a16="http://schemas.microsoft.com/office/drawing/2014/main" id="{F881BF94-479B-4EA2-B2ED-0AC7EE454F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75" name="Text Box 7">
          <a:extLst>
            <a:ext uri="{FF2B5EF4-FFF2-40B4-BE49-F238E27FC236}">
              <a16:creationId xmlns:a16="http://schemas.microsoft.com/office/drawing/2014/main" id="{4DC067ED-1E62-4149-92A8-C6425645D7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76" name="Text Box 7">
          <a:extLst>
            <a:ext uri="{FF2B5EF4-FFF2-40B4-BE49-F238E27FC236}">
              <a16:creationId xmlns:a16="http://schemas.microsoft.com/office/drawing/2014/main" id="{29BC13CD-639A-479B-A2A5-75EA1096C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77" name="Text Box 7">
          <a:extLst>
            <a:ext uri="{FF2B5EF4-FFF2-40B4-BE49-F238E27FC236}">
              <a16:creationId xmlns:a16="http://schemas.microsoft.com/office/drawing/2014/main" id="{FFE4445B-8F32-471D-A379-86AC1C69B0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78" name="Text Box 7">
          <a:extLst>
            <a:ext uri="{FF2B5EF4-FFF2-40B4-BE49-F238E27FC236}">
              <a16:creationId xmlns:a16="http://schemas.microsoft.com/office/drawing/2014/main" id="{9966EC2E-44B8-41BD-B7B5-3B733A755D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79" name="Text Box 7">
          <a:extLst>
            <a:ext uri="{FF2B5EF4-FFF2-40B4-BE49-F238E27FC236}">
              <a16:creationId xmlns:a16="http://schemas.microsoft.com/office/drawing/2014/main" id="{B204FB6F-766F-42BF-96CB-74448CA6B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80" name="Text Box 7">
          <a:extLst>
            <a:ext uri="{FF2B5EF4-FFF2-40B4-BE49-F238E27FC236}">
              <a16:creationId xmlns:a16="http://schemas.microsoft.com/office/drawing/2014/main" id="{A7B1044C-F368-42CD-B1BF-F33641A40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81" name="Text Box 7">
          <a:extLst>
            <a:ext uri="{FF2B5EF4-FFF2-40B4-BE49-F238E27FC236}">
              <a16:creationId xmlns:a16="http://schemas.microsoft.com/office/drawing/2014/main" id="{81969794-6688-4867-B71E-26F53ACD19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82" name="Text Box 7">
          <a:extLst>
            <a:ext uri="{FF2B5EF4-FFF2-40B4-BE49-F238E27FC236}">
              <a16:creationId xmlns:a16="http://schemas.microsoft.com/office/drawing/2014/main" id="{2A2F16A6-AE3D-457E-AC09-A9D4469F73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83" name="Text Box 7">
          <a:extLst>
            <a:ext uri="{FF2B5EF4-FFF2-40B4-BE49-F238E27FC236}">
              <a16:creationId xmlns:a16="http://schemas.microsoft.com/office/drawing/2014/main" id="{8DB7534D-1DCB-4E00-9B65-4419FDDB3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84" name="Text Box 7">
          <a:extLst>
            <a:ext uri="{FF2B5EF4-FFF2-40B4-BE49-F238E27FC236}">
              <a16:creationId xmlns:a16="http://schemas.microsoft.com/office/drawing/2014/main" id="{CC54CAF0-A76B-48F8-89E5-C992BA1AE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85" name="Text Box 7">
          <a:extLst>
            <a:ext uri="{FF2B5EF4-FFF2-40B4-BE49-F238E27FC236}">
              <a16:creationId xmlns:a16="http://schemas.microsoft.com/office/drawing/2014/main" id="{0971BA35-FCBC-4302-85D3-21DE768D0B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86" name="Text Box 7">
          <a:extLst>
            <a:ext uri="{FF2B5EF4-FFF2-40B4-BE49-F238E27FC236}">
              <a16:creationId xmlns:a16="http://schemas.microsoft.com/office/drawing/2014/main" id="{710AE546-890F-4841-8539-664BE8370A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87" name="Text Box 7">
          <a:extLst>
            <a:ext uri="{FF2B5EF4-FFF2-40B4-BE49-F238E27FC236}">
              <a16:creationId xmlns:a16="http://schemas.microsoft.com/office/drawing/2014/main" id="{31829040-DB95-4374-80FF-E9E66F564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88" name="Text Box 7">
          <a:extLst>
            <a:ext uri="{FF2B5EF4-FFF2-40B4-BE49-F238E27FC236}">
              <a16:creationId xmlns:a16="http://schemas.microsoft.com/office/drawing/2014/main" id="{8F202376-7DA3-4B82-931A-B49441304D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89" name="Text Box 7">
          <a:extLst>
            <a:ext uri="{FF2B5EF4-FFF2-40B4-BE49-F238E27FC236}">
              <a16:creationId xmlns:a16="http://schemas.microsoft.com/office/drawing/2014/main" id="{A0244396-20AC-4338-9389-D6E43D3956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90" name="Text Box 7">
          <a:extLst>
            <a:ext uri="{FF2B5EF4-FFF2-40B4-BE49-F238E27FC236}">
              <a16:creationId xmlns:a16="http://schemas.microsoft.com/office/drawing/2014/main" id="{7C945449-ECCE-42D0-A3E6-2AE804296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91" name="Text Box 7">
          <a:extLst>
            <a:ext uri="{FF2B5EF4-FFF2-40B4-BE49-F238E27FC236}">
              <a16:creationId xmlns:a16="http://schemas.microsoft.com/office/drawing/2014/main" id="{03A49641-DFD0-42F9-A853-E14C1DAD35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92" name="Text Box 7">
          <a:extLst>
            <a:ext uri="{FF2B5EF4-FFF2-40B4-BE49-F238E27FC236}">
              <a16:creationId xmlns:a16="http://schemas.microsoft.com/office/drawing/2014/main" id="{7BC8A177-E150-4086-B37B-D7EC6A50BB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93" name="Text Box 7">
          <a:extLst>
            <a:ext uri="{FF2B5EF4-FFF2-40B4-BE49-F238E27FC236}">
              <a16:creationId xmlns:a16="http://schemas.microsoft.com/office/drawing/2014/main" id="{1192D6BA-AD71-409D-B44B-000DE3EF2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94" name="Text Box 7">
          <a:extLst>
            <a:ext uri="{FF2B5EF4-FFF2-40B4-BE49-F238E27FC236}">
              <a16:creationId xmlns:a16="http://schemas.microsoft.com/office/drawing/2014/main" id="{66841E3C-A9E5-4469-BFF7-288A4F7AB0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95" name="Text Box 7">
          <a:extLst>
            <a:ext uri="{FF2B5EF4-FFF2-40B4-BE49-F238E27FC236}">
              <a16:creationId xmlns:a16="http://schemas.microsoft.com/office/drawing/2014/main" id="{8BB9317D-FA6A-47D0-8689-B47561C03D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96" name="Text Box 7">
          <a:extLst>
            <a:ext uri="{FF2B5EF4-FFF2-40B4-BE49-F238E27FC236}">
              <a16:creationId xmlns:a16="http://schemas.microsoft.com/office/drawing/2014/main" id="{9CF1F5B9-84A7-44D6-87D7-9535C13B32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97" name="Text Box 7">
          <a:extLst>
            <a:ext uri="{FF2B5EF4-FFF2-40B4-BE49-F238E27FC236}">
              <a16:creationId xmlns:a16="http://schemas.microsoft.com/office/drawing/2014/main" id="{9CE3334B-7961-4A37-B746-0DA2DB8B76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98" name="Text Box 7">
          <a:extLst>
            <a:ext uri="{FF2B5EF4-FFF2-40B4-BE49-F238E27FC236}">
              <a16:creationId xmlns:a16="http://schemas.microsoft.com/office/drawing/2014/main" id="{32A945C1-85BE-43A5-9FA2-F474E99FE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399" name="Text Box 7">
          <a:extLst>
            <a:ext uri="{FF2B5EF4-FFF2-40B4-BE49-F238E27FC236}">
              <a16:creationId xmlns:a16="http://schemas.microsoft.com/office/drawing/2014/main" id="{2238B200-D4D3-42F1-94A9-DC9B499CEB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00" name="Text Box 7">
          <a:extLst>
            <a:ext uri="{FF2B5EF4-FFF2-40B4-BE49-F238E27FC236}">
              <a16:creationId xmlns:a16="http://schemas.microsoft.com/office/drawing/2014/main" id="{88E60537-1B1C-4E4E-BDE1-236FF274B9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01" name="Text Box 7">
          <a:extLst>
            <a:ext uri="{FF2B5EF4-FFF2-40B4-BE49-F238E27FC236}">
              <a16:creationId xmlns:a16="http://schemas.microsoft.com/office/drawing/2014/main" id="{40F6E270-F7F4-448D-BBBB-6D8227897A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02" name="Text Box 7">
          <a:extLst>
            <a:ext uri="{FF2B5EF4-FFF2-40B4-BE49-F238E27FC236}">
              <a16:creationId xmlns:a16="http://schemas.microsoft.com/office/drawing/2014/main" id="{67B3276E-A877-41E0-9E8B-6EA0C178D5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03" name="Text Box 7">
          <a:extLst>
            <a:ext uri="{FF2B5EF4-FFF2-40B4-BE49-F238E27FC236}">
              <a16:creationId xmlns:a16="http://schemas.microsoft.com/office/drawing/2014/main" id="{542CCEA2-87C8-4B43-9B29-BB5131A4EC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04" name="Text Box 7">
          <a:extLst>
            <a:ext uri="{FF2B5EF4-FFF2-40B4-BE49-F238E27FC236}">
              <a16:creationId xmlns:a16="http://schemas.microsoft.com/office/drawing/2014/main" id="{6046B8E7-F9FC-4F37-860F-31C643CAE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05" name="Text Box 7">
          <a:extLst>
            <a:ext uri="{FF2B5EF4-FFF2-40B4-BE49-F238E27FC236}">
              <a16:creationId xmlns:a16="http://schemas.microsoft.com/office/drawing/2014/main" id="{1DD6195F-47A3-4413-91EE-14DA09A956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06" name="Text Box 7">
          <a:extLst>
            <a:ext uri="{FF2B5EF4-FFF2-40B4-BE49-F238E27FC236}">
              <a16:creationId xmlns:a16="http://schemas.microsoft.com/office/drawing/2014/main" id="{505975D6-B453-4EE7-9B8E-9CBF6DA5BD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07" name="Text Box 7">
          <a:extLst>
            <a:ext uri="{FF2B5EF4-FFF2-40B4-BE49-F238E27FC236}">
              <a16:creationId xmlns:a16="http://schemas.microsoft.com/office/drawing/2014/main" id="{BC2801B2-9B1B-4825-B4A7-507EA7D42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08" name="Text Box 7">
          <a:extLst>
            <a:ext uri="{FF2B5EF4-FFF2-40B4-BE49-F238E27FC236}">
              <a16:creationId xmlns:a16="http://schemas.microsoft.com/office/drawing/2014/main" id="{EF67355D-C495-4B46-A1F7-F4E07FE1BC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09" name="Text Box 7">
          <a:extLst>
            <a:ext uri="{FF2B5EF4-FFF2-40B4-BE49-F238E27FC236}">
              <a16:creationId xmlns:a16="http://schemas.microsoft.com/office/drawing/2014/main" id="{C91D964E-DB1E-4540-8A9A-6DC322E6FC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10" name="Text Box 7">
          <a:extLst>
            <a:ext uri="{FF2B5EF4-FFF2-40B4-BE49-F238E27FC236}">
              <a16:creationId xmlns:a16="http://schemas.microsoft.com/office/drawing/2014/main" id="{36C99121-00AA-4E9F-B689-5AED65132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11" name="Text Box 7">
          <a:extLst>
            <a:ext uri="{FF2B5EF4-FFF2-40B4-BE49-F238E27FC236}">
              <a16:creationId xmlns:a16="http://schemas.microsoft.com/office/drawing/2014/main" id="{0EB1D82F-915E-4420-BF6B-6CCF18E988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12" name="Text Box 7">
          <a:extLst>
            <a:ext uri="{FF2B5EF4-FFF2-40B4-BE49-F238E27FC236}">
              <a16:creationId xmlns:a16="http://schemas.microsoft.com/office/drawing/2014/main" id="{149F27E1-A3BA-4482-BC07-09F6EF56B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13" name="Text Box 7">
          <a:extLst>
            <a:ext uri="{FF2B5EF4-FFF2-40B4-BE49-F238E27FC236}">
              <a16:creationId xmlns:a16="http://schemas.microsoft.com/office/drawing/2014/main" id="{85E38893-36C5-4015-92B9-F3911AE78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14" name="Text Box 7">
          <a:extLst>
            <a:ext uri="{FF2B5EF4-FFF2-40B4-BE49-F238E27FC236}">
              <a16:creationId xmlns:a16="http://schemas.microsoft.com/office/drawing/2014/main" id="{4A2E0D3D-AAF6-495D-BC86-84F9AA1F7C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15" name="Text Box 7">
          <a:extLst>
            <a:ext uri="{FF2B5EF4-FFF2-40B4-BE49-F238E27FC236}">
              <a16:creationId xmlns:a16="http://schemas.microsoft.com/office/drawing/2014/main" id="{6DBE01A4-634A-4399-9A8F-77E414E8F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16" name="Text Box 7">
          <a:extLst>
            <a:ext uri="{FF2B5EF4-FFF2-40B4-BE49-F238E27FC236}">
              <a16:creationId xmlns:a16="http://schemas.microsoft.com/office/drawing/2014/main" id="{37621399-9430-4F12-BD98-BDBBFD3200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17" name="Text Box 7">
          <a:extLst>
            <a:ext uri="{FF2B5EF4-FFF2-40B4-BE49-F238E27FC236}">
              <a16:creationId xmlns:a16="http://schemas.microsoft.com/office/drawing/2014/main" id="{57CA22BE-2D12-4236-B8F4-6B66D458E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18" name="Text Box 7">
          <a:extLst>
            <a:ext uri="{FF2B5EF4-FFF2-40B4-BE49-F238E27FC236}">
              <a16:creationId xmlns:a16="http://schemas.microsoft.com/office/drawing/2014/main" id="{6007EDA8-9CF8-44DB-BDED-BAB252A06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19" name="Text Box 7">
          <a:extLst>
            <a:ext uri="{FF2B5EF4-FFF2-40B4-BE49-F238E27FC236}">
              <a16:creationId xmlns:a16="http://schemas.microsoft.com/office/drawing/2014/main" id="{1A85398A-95EE-424B-A437-3F1E7F79F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20" name="Text Box 7">
          <a:extLst>
            <a:ext uri="{FF2B5EF4-FFF2-40B4-BE49-F238E27FC236}">
              <a16:creationId xmlns:a16="http://schemas.microsoft.com/office/drawing/2014/main" id="{14916300-84D0-4F9C-98AA-27B2904FE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21" name="Text Box 7">
          <a:extLst>
            <a:ext uri="{FF2B5EF4-FFF2-40B4-BE49-F238E27FC236}">
              <a16:creationId xmlns:a16="http://schemas.microsoft.com/office/drawing/2014/main" id="{3DC36A02-BFA7-401D-9752-4025E0033F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22" name="Text Box 7">
          <a:extLst>
            <a:ext uri="{FF2B5EF4-FFF2-40B4-BE49-F238E27FC236}">
              <a16:creationId xmlns:a16="http://schemas.microsoft.com/office/drawing/2014/main" id="{985CA2F7-27DD-442D-9EB1-4A03E6351D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23" name="Text Box 7">
          <a:extLst>
            <a:ext uri="{FF2B5EF4-FFF2-40B4-BE49-F238E27FC236}">
              <a16:creationId xmlns:a16="http://schemas.microsoft.com/office/drawing/2014/main" id="{71A26CCE-D10C-46A1-B1D1-B4BE9C6C76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24" name="Text Box 7">
          <a:extLst>
            <a:ext uri="{FF2B5EF4-FFF2-40B4-BE49-F238E27FC236}">
              <a16:creationId xmlns:a16="http://schemas.microsoft.com/office/drawing/2014/main" id="{C7E850B1-EF03-4F8D-9132-B865E408F7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25" name="Text Box 7">
          <a:extLst>
            <a:ext uri="{FF2B5EF4-FFF2-40B4-BE49-F238E27FC236}">
              <a16:creationId xmlns:a16="http://schemas.microsoft.com/office/drawing/2014/main" id="{7B6DFEDD-3AAA-4DCD-9E6A-2C26D93F7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26" name="Text Box 7">
          <a:extLst>
            <a:ext uri="{FF2B5EF4-FFF2-40B4-BE49-F238E27FC236}">
              <a16:creationId xmlns:a16="http://schemas.microsoft.com/office/drawing/2014/main" id="{BB509CD7-37AC-4E30-8BD0-4A3D287B60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27" name="Text Box 7">
          <a:extLst>
            <a:ext uri="{FF2B5EF4-FFF2-40B4-BE49-F238E27FC236}">
              <a16:creationId xmlns:a16="http://schemas.microsoft.com/office/drawing/2014/main" id="{F1A83232-05D5-4638-A306-54DBC9640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28" name="Text Box 7">
          <a:extLst>
            <a:ext uri="{FF2B5EF4-FFF2-40B4-BE49-F238E27FC236}">
              <a16:creationId xmlns:a16="http://schemas.microsoft.com/office/drawing/2014/main" id="{C71D81FE-0F35-4AD4-9F4E-CEE31675D4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29" name="Text Box 7">
          <a:extLst>
            <a:ext uri="{FF2B5EF4-FFF2-40B4-BE49-F238E27FC236}">
              <a16:creationId xmlns:a16="http://schemas.microsoft.com/office/drawing/2014/main" id="{D827EA95-E39A-41CA-8BA5-669C2C93F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30" name="Text Box 7">
          <a:extLst>
            <a:ext uri="{FF2B5EF4-FFF2-40B4-BE49-F238E27FC236}">
              <a16:creationId xmlns:a16="http://schemas.microsoft.com/office/drawing/2014/main" id="{7990DC13-A313-416F-B513-AF7C84FDB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31" name="Text Box 7">
          <a:extLst>
            <a:ext uri="{FF2B5EF4-FFF2-40B4-BE49-F238E27FC236}">
              <a16:creationId xmlns:a16="http://schemas.microsoft.com/office/drawing/2014/main" id="{10AD6505-4845-4F54-866D-2319788CD2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32" name="Text Box 7">
          <a:extLst>
            <a:ext uri="{FF2B5EF4-FFF2-40B4-BE49-F238E27FC236}">
              <a16:creationId xmlns:a16="http://schemas.microsoft.com/office/drawing/2014/main" id="{A348CB2B-2F5B-4384-8028-F095FCF605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33" name="Text Box 7">
          <a:extLst>
            <a:ext uri="{FF2B5EF4-FFF2-40B4-BE49-F238E27FC236}">
              <a16:creationId xmlns:a16="http://schemas.microsoft.com/office/drawing/2014/main" id="{CB59ADCA-ECA5-4F3C-B04A-782BD0D89B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34" name="Text Box 7">
          <a:extLst>
            <a:ext uri="{FF2B5EF4-FFF2-40B4-BE49-F238E27FC236}">
              <a16:creationId xmlns:a16="http://schemas.microsoft.com/office/drawing/2014/main" id="{3717B802-0048-413B-B96A-AF82123B3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35" name="Text Box 7">
          <a:extLst>
            <a:ext uri="{FF2B5EF4-FFF2-40B4-BE49-F238E27FC236}">
              <a16:creationId xmlns:a16="http://schemas.microsoft.com/office/drawing/2014/main" id="{4E483F51-9B34-4731-8FCC-0BD3C83E48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36" name="Text Box 7">
          <a:extLst>
            <a:ext uri="{FF2B5EF4-FFF2-40B4-BE49-F238E27FC236}">
              <a16:creationId xmlns:a16="http://schemas.microsoft.com/office/drawing/2014/main" id="{2F5F0B4D-228E-41C3-98F2-AED80E0512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37" name="Text Box 7">
          <a:extLst>
            <a:ext uri="{FF2B5EF4-FFF2-40B4-BE49-F238E27FC236}">
              <a16:creationId xmlns:a16="http://schemas.microsoft.com/office/drawing/2014/main" id="{602ACE1E-918D-439C-962B-FBBAF7D019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38" name="Text Box 7">
          <a:extLst>
            <a:ext uri="{FF2B5EF4-FFF2-40B4-BE49-F238E27FC236}">
              <a16:creationId xmlns:a16="http://schemas.microsoft.com/office/drawing/2014/main" id="{F1ADDE68-A148-4009-BEF1-3ABB4AFEBA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39" name="Text Box 7">
          <a:extLst>
            <a:ext uri="{FF2B5EF4-FFF2-40B4-BE49-F238E27FC236}">
              <a16:creationId xmlns:a16="http://schemas.microsoft.com/office/drawing/2014/main" id="{1569F368-06F8-4E4E-B054-86BA19C304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40" name="Text Box 7">
          <a:extLst>
            <a:ext uri="{FF2B5EF4-FFF2-40B4-BE49-F238E27FC236}">
              <a16:creationId xmlns:a16="http://schemas.microsoft.com/office/drawing/2014/main" id="{20465E19-8C35-4244-B815-91E97236B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41" name="Text Box 7">
          <a:extLst>
            <a:ext uri="{FF2B5EF4-FFF2-40B4-BE49-F238E27FC236}">
              <a16:creationId xmlns:a16="http://schemas.microsoft.com/office/drawing/2014/main" id="{9128AA39-ADAE-4715-ABE5-5C24BCCA9A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42" name="Text Box 7">
          <a:extLst>
            <a:ext uri="{FF2B5EF4-FFF2-40B4-BE49-F238E27FC236}">
              <a16:creationId xmlns:a16="http://schemas.microsoft.com/office/drawing/2014/main" id="{24C29C4E-50ED-415F-8CC2-A5034546D7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43" name="Text Box 7">
          <a:extLst>
            <a:ext uri="{FF2B5EF4-FFF2-40B4-BE49-F238E27FC236}">
              <a16:creationId xmlns:a16="http://schemas.microsoft.com/office/drawing/2014/main" id="{95063E30-6157-463C-9EE4-88E681DB4E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44" name="Text Box 7">
          <a:extLst>
            <a:ext uri="{FF2B5EF4-FFF2-40B4-BE49-F238E27FC236}">
              <a16:creationId xmlns:a16="http://schemas.microsoft.com/office/drawing/2014/main" id="{CC6D42E2-1E17-4801-9E28-00EEC7D8B3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45" name="Text Box 7">
          <a:extLst>
            <a:ext uri="{FF2B5EF4-FFF2-40B4-BE49-F238E27FC236}">
              <a16:creationId xmlns:a16="http://schemas.microsoft.com/office/drawing/2014/main" id="{FF7EC0FC-0C44-4FCE-9EFC-82CFFCB19A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46" name="Text Box 7">
          <a:extLst>
            <a:ext uri="{FF2B5EF4-FFF2-40B4-BE49-F238E27FC236}">
              <a16:creationId xmlns:a16="http://schemas.microsoft.com/office/drawing/2014/main" id="{94889965-531E-4F04-9AE2-1F38E52C61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47" name="Text Box 7">
          <a:extLst>
            <a:ext uri="{FF2B5EF4-FFF2-40B4-BE49-F238E27FC236}">
              <a16:creationId xmlns:a16="http://schemas.microsoft.com/office/drawing/2014/main" id="{550E4E49-E5EC-4F6F-95EB-D50BF112CB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48" name="Text Box 7">
          <a:extLst>
            <a:ext uri="{FF2B5EF4-FFF2-40B4-BE49-F238E27FC236}">
              <a16:creationId xmlns:a16="http://schemas.microsoft.com/office/drawing/2014/main" id="{B5528FD1-3D6D-4C63-93DB-614106925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49" name="Text Box 7">
          <a:extLst>
            <a:ext uri="{FF2B5EF4-FFF2-40B4-BE49-F238E27FC236}">
              <a16:creationId xmlns:a16="http://schemas.microsoft.com/office/drawing/2014/main" id="{4FEEEC76-887B-4716-9565-FF4D327B9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50" name="Text Box 7">
          <a:extLst>
            <a:ext uri="{FF2B5EF4-FFF2-40B4-BE49-F238E27FC236}">
              <a16:creationId xmlns:a16="http://schemas.microsoft.com/office/drawing/2014/main" id="{F3CDFDE7-66C1-483C-A380-44B8EEFEC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51" name="Text Box 7">
          <a:extLst>
            <a:ext uri="{FF2B5EF4-FFF2-40B4-BE49-F238E27FC236}">
              <a16:creationId xmlns:a16="http://schemas.microsoft.com/office/drawing/2014/main" id="{7387BC5A-E589-4CBA-8F6F-61DDBE3FC0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52" name="Text Box 7">
          <a:extLst>
            <a:ext uri="{FF2B5EF4-FFF2-40B4-BE49-F238E27FC236}">
              <a16:creationId xmlns:a16="http://schemas.microsoft.com/office/drawing/2014/main" id="{325A2590-FDEF-4AF4-927D-FB86D0E85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53" name="Text Box 7">
          <a:extLst>
            <a:ext uri="{FF2B5EF4-FFF2-40B4-BE49-F238E27FC236}">
              <a16:creationId xmlns:a16="http://schemas.microsoft.com/office/drawing/2014/main" id="{FCCDB87A-A2A2-40E5-99D8-6C3FDBDE68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54" name="Text Box 7">
          <a:extLst>
            <a:ext uri="{FF2B5EF4-FFF2-40B4-BE49-F238E27FC236}">
              <a16:creationId xmlns:a16="http://schemas.microsoft.com/office/drawing/2014/main" id="{D2029C97-668D-4860-90AC-BC48AC6A2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55" name="Text Box 7">
          <a:extLst>
            <a:ext uri="{FF2B5EF4-FFF2-40B4-BE49-F238E27FC236}">
              <a16:creationId xmlns:a16="http://schemas.microsoft.com/office/drawing/2014/main" id="{BB20C664-5812-4F07-AE61-71657559C7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56" name="Text Box 7">
          <a:extLst>
            <a:ext uri="{FF2B5EF4-FFF2-40B4-BE49-F238E27FC236}">
              <a16:creationId xmlns:a16="http://schemas.microsoft.com/office/drawing/2014/main" id="{C7E6E793-253E-406B-88FE-DC41E21D8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57" name="Text Box 7">
          <a:extLst>
            <a:ext uri="{FF2B5EF4-FFF2-40B4-BE49-F238E27FC236}">
              <a16:creationId xmlns:a16="http://schemas.microsoft.com/office/drawing/2014/main" id="{43647C22-7D30-4FA2-8C6F-8CBC5C10B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58" name="Text Box 7">
          <a:extLst>
            <a:ext uri="{FF2B5EF4-FFF2-40B4-BE49-F238E27FC236}">
              <a16:creationId xmlns:a16="http://schemas.microsoft.com/office/drawing/2014/main" id="{581645EA-12F8-4F8C-BEAD-BAFA9E5E5A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59" name="Text Box 7">
          <a:extLst>
            <a:ext uri="{FF2B5EF4-FFF2-40B4-BE49-F238E27FC236}">
              <a16:creationId xmlns:a16="http://schemas.microsoft.com/office/drawing/2014/main" id="{7E605319-6928-4196-B62F-D3DB71086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60" name="Text Box 7">
          <a:extLst>
            <a:ext uri="{FF2B5EF4-FFF2-40B4-BE49-F238E27FC236}">
              <a16:creationId xmlns:a16="http://schemas.microsoft.com/office/drawing/2014/main" id="{9DD0EDCC-ADB9-425A-B695-2ED72BEB9B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61" name="Text Box 7">
          <a:extLst>
            <a:ext uri="{FF2B5EF4-FFF2-40B4-BE49-F238E27FC236}">
              <a16:creationId xmlns:a16="http://schemas.microsoft.com/office/drawing/2014/main" id="{0F43A7EA-85C3-445B-8482-FA09D0C3B7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62" name="Text Box 7">
          <a:extLst>
            <a:ext uri="{FF2B5EF4-FFF2-40B4-BE49-F238E27FC236}">
              <a16:creationId xmlns:a16="http://schemas.microsoft.com/office/drawing/2014/main" id="{99EBDD51-61A8-47B8-854B-5C7F218C6C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63" name="Text Box 7">
          <a:extLst>
            <a:ext uri="{FF2B5EF4-FFF2-40B4-BE49-F238E27FC236}">
              <a16:creationId xmlns:a16="http://schemas.microsoft.com/office/drawing/2014/main" id="{7BCDC41D-39C4-488D-889D-97466D5BB2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64" name="Text Box 7">
          <a:extLst>
            <a:ext uri="{FF2B5EF4-FFF2-40B4-BE49-F238E27FC236}">
              <a16:creationId xmlns:a16="http://schemas.microsoft.com/office/drawing/2014/main" id="{4FFAE541-A02F-43E7-94BA-DF5FD46629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65" name="Text Box 7">
          <a:extLst>
            <a:ext uri="{FF2B5EF4-FFF2-40B4-BE49-F238E27FC236}">
              <a16:creationId xmlns:a16="http://schemas.microsoft.com/office/drawing/2014/main" id="{7F95585E-8BEC-4B6E-9055-BBDC5D699F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66" name="Text Box 7">
          <a:extLst>
            <a:ext uri="{FF2B5EF4-FFF2-40B4-BE49-F238E27FC236}">
              <a16:creationId xmlns:a16="http://schemas.microsoft.com/office/drawing/2014/main" id="{75EAFFB6-7B22-449C-8DF4-F9A337EE0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67" name="Text Box 7">
          <a:extLst>
            <a:ext uri="{FF2B5EF4-FFF2-40B4-BE49-F238E27FC236}">
              <a16:creationId xmlns:a16="http://schemas.microsoft.com/office/drawing/2014/main" id="{FD73DBD0-B34E-43B2-B909-EED0C8C598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68" name="Text Box 7">
          <a:extLst>
            <a:ext uri="{FF2B5EF4-FFF2-40B4-BE49-F238E27FC236}">
              <a16:creationId xmlns:a16="http://schemas.microsoft.com/office/drawing/2014/main" id="{E2D978C9-A6AF-40D9-AAAB-9091544FD6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69" name="Text Box 7">
          <a:extLst>
            <a:ext uri="{FF2B5EF4-FFF2-40B4-BE49-F238E27FC236}">
              <a16:creationId xmlns:a16="http://schemas.microsoft.com/office/drawing/2014/main" id="{26235497-DF36-4CA2-9F0C-7969973CFD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70" name="Text Box 7">
          <a:extLst>
            <a:ext uri="{FF2B5EF4-FFF2-40B4-BE49-F238E27FC236}">
              <a16:creationId xmlns:a16="http://schemas.microsoft.com/office/drawing/2014/main" id="{30E19B0E-F17D-4F0E-9A9E-3C81976517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71" name="Text Box 7">
          <a:extLst>
            <a:ext uri="{FF2B5EF4-FFF2-40B4-BE49-F238E27FC236}">
              <a16:creationId xmlns:a16="http://schemas.microsoft.com/office/drawing/2014/main" id="{D91AFD84-3725-4D17-9E7D-DA2EB3D3CF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72" name="Text Box 7">
          <a:extLst>
            <a:ext uri="{FF2B5EF4-FFF2-40B4-BE49-F238E27FC236}">
              <a16:creationId xmlns:a16="http://schemas.microsoft.com/office/drawing/2014/main" id="{3AC78645-5582-49F3-95B1-0A39D9A871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73" name="Text Box 7">
          <a:extLst>
            <a:ext uri="{FF2B5EF4-FFF2-40B4-BE49-F238E27FC236}">
              <a16:creationId xmlns:a16="http://schemas.microsoft.com/office/drawing/2014/main" id="{7739E16E-CDDC-4355-B53C-CDB2268AB4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74" name="Text Box 7">
          <a:extLst>
            <a:ext uri="{FF2B5EF4-FFF2-40B4-BE49-F238E27FC236}">
              <a16:creationId xmlns:a16="http://schemas.microsoft.com/office/drawing/2014/main" id="{62B84764-4A3C-4DCE-9C65-C30E7EB7AE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75" name="Text Box 7">
          <a:extLst>
            <a:ext uri="{FF2B5EF4-FFF2-40B4-BE49-F238E27FC236}">
              <a16:creationId xmlns:a16="http://schemas.microsoft.com/office/drawing/2014/main" id="{8D37C30A-6273-4637-BDFB-C56637174E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76" name="Text Box 7">
          <a:extLst>
            <a:ext uri="{FF2B5EF4-FFF2-40B4-BE49-F238E27FC236}">
              <a16:creationId xmlns:a16="http://schemas.microsoft.com/office/drawing/2014/main" id="{3FD705D8-D200-4206-B4F2-DB509F9501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77" name="Text Box 7">
          <a:extLst>
            <a:ext uri="{FF2B5EF4-FFF2-40B4-BE49-F238E27FC236}">
              <a16:creationId xmlns:a16="http://schemas.microsoft.com/office/drawing/2014/main" id="{F9B47267-79F2-4A8B-923C-CD128006EE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78" name="Text Box 7">
          <a:extLst>
            <a:ext uri="{FF2B5EF4-FFF2-40B4-BE49-F238E27FC236}">
              <a16:creationId xmlns:a16="http://schemas.microsoft.com/office/drawing/2014/main" id="{C51A4D1F-5B69-4D5B-8C38-861905361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79" name="Text Box 7">
          <a:extLst>
            <a:ext uri="{FF2B5EF4-FFF2-40B4-BE49-F238E27FC236}">
              <a16:creationId xmlns:a16="http://schemas.microsoft.com/office/drawing/2014/main" id="{B0EC8BD3-B881-4E59-949F-93FB1C41E9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80" name="Text Box 7">
          <a:extLst>
            <a:ext uri="{FF2B5EF4-FFF2-40B4-BE49-F238E27FC236}">
              <a16:creationId xmlns:a16="http://schemas.microsoft.com/office/drawing/2014/main" id="{F558B16F-A8C2-408B-B6D6-9C8C04242B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81" name="Text Box 7">
          <a:extLst>
            <a:ext uri="{FF2B5EF4-FFF2-40B4-BE49-F238E27FC236}">
              <a16:creationId xmlns:a16="http://schemas.microsoft.com/office/drawing/2014/main" id="{C509A76F-3097-4FAF-AE7D-5AD2ECD867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82" name="Text Box 7">
          <a:extLst>
            <a:ext uri="{FF2B5EF4-FFF2-40B4-BE49-F238E27FC236}">
              <a16:creationId xmlns:a16="http://schemas.microsoft.com/office/drawing/2014/main" id="{37B96A35-AE7A-41BB-93C9-601F3AC0D7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83" name="Text Box 7">
          <a:extLst>
            <a:ext uri="{FF2B5EF4-FFF2-40B4-BE49-F238E27FC236}">
              <a16:creationId xmlns:a16="http://schemas.microsoft.com/office/drawing/2014/main" id="{233CDC40-F393-4CAA-8935-19F16DBFE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84" name="Text Box 7">
          <a:extLst>
            <a:ext uri="{FF2B5EF4-FFF2-40B4-BE49-F238E27FC236}">
              <a16:creationId xmlns:a16="http://schemas.microsoft.com/office/drawing/2014/main" id="{BA9A5023-9117-49B0-A665-8C668A88A3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85" name="Text Box 7">
          <a:extLst>
            <a:ext uri="{FF2B5EF4-FFF2-40B4-BE49-F238E27FC236}">
              <a16:creationId xmlns:a16="http://schemas.microsoft.com/office/drawing/2014/main" id="{96C634C7-0FCC-4908-9BCD-7668036F62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86" name="Text Box 7">
          <a:extLst>
            <a:ext uri="{FF2B5EF4-FFF2-40B4-BE49-F238E27FC236}">
              <a16:creationId xmlns:a16="http://schemas.microsoft.com/office/drawing/2014/main" id="{52E19465-0CFC-46A9-80D3-30D68515F4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87" name="Text Box 7">
          <a:extLst>
            <a:ext uri="{FF2B5EF4-FFF2-40B4-BE49-F238E27FC236}">
              <a16:creationId xmlns:a16="http://schemas.microsoft.com/office/drawing/2014/main" id="{52B2FD53-BC72-43B5-9F6C-EF8DBED9A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88" name="Text Box 7">
          <a:extLst>
            <a:ext uri="{FF2B5EF4-FFF2-40B4-BE49-F238E27FC236}">
              <a16:creationId xmlns:a16="http://schemas.microsoft.com/office/drawing/2014/main" id="{4DC05DC4-234C-4F50-A7DF-935F0F6772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89" name="Text Box 7">
          <a:extLst>
            <a:ext uri="{FF2B5EF4-FFF2-40B4-BE49-F238E27FC236}">
              <a16:creationId xmlns:a16="http://schemas.microsoft.com/office/drawing/2014/main" id="{2AF55485-0A57-47B3-8925-6A183899C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90" name="Text Box 7">
          <a:extLst>
            <a:ext uri="{FF2B5EF4-FFF2-40B4-BE49-F238E27FC236}">
              <a16:creationId xmlns:a16="http://schemas.microsoft.com/office/drawing/2014/main" id="{0EB98752-7ED5-493B-95A4-357F9BFC1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91" name="Text Box 7">
          <a:extLst>
            <a:ext uri="{FF2B5EF4-FFF2-40B4-BE49-F238E27FC236}">
              <a16:creationId xmlns:a16="http://schemas.microsoft.com/office/drawing/2014/main" id="{CBF99EBF-1C91-4093-8160-30211CC9D8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92" name="Text Box 7">
          <a:extLst>
            <a:ext uri="{FF2B5EF4-FFF2-40B4-BE49-F238E27FC236}">
              <a16:creationId xmlns:a16="http://schemas.microsoft.com/office/drawing/2014/main" id="{8B3E9387-5F92-42D6-B9A4-722C42E9C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93" name="Text Box 7">
          <a:extLst>
            <a:ext uri="{FF2B5EF4-FFF2-40B4-BE49-F238E27FC236}">
              <a16:creationId xmlns:a16="http://schemas.microsoft.com/office/drawing/2014/main" id="{AE2A62E3-4236-44F3-AD60-4B1986E47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94" name="Text Box 7">
          <a:extLst>
            <a:ext uri="{FF2B5EF4-FFF2-40B4-BE49-F238E27FC236}">
              <a16:creationId xmlns:a16="http://schemas.microsoft.com/office/drawing/2014/main" id="{7C502E45-CB0E-4E72-93BE-83E77B91DC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95" name="Text Box 7">
          <a:extLst>
            <a:ext uri="{FF2B5EF4-FFF2-40B4-BE49-F238E27FC236}">
              <a16:creationId xmlns:a16="http://schemas.microsoft.com/office/drawing/2014/main" id="{0A4EEEFB-A267-49AC-8B55-959DAF3D7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96" name="Text Box 7">
          <a:extLst>
            <a:ext uri="{FF2B5EF4-FFF2-40B4-BE49-F238E27FC236}">
              <a16:creationId xmlns:a16="http://schemas.microsoft.com/office/drawing/2014/main" id="{1892CEB7-E2DB-449B-B49A-06DB751EA4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97" name="Text Box 7">
          <a:extLst>
            <a:ext uri="{FF2B5EF4-FFF2-40B4-BE49-F238E27FC236}">
              <a16:creationId xmlns:a16="http://schemas.microsoft.com/office/drawing/2014/main" id="{4CFE3BD6-4FDE-41BF-9496-A329E39A8D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98" name="Text Box 7">
          <a:extLst>
            <a:ext uri="{FF2B5EF4-FFF2-40B4-BE49-F238E27FC236}">
              <a16:creationId xmlns:a16="http://schemas.microsoft.com/office/drawing/2014/main" id="{0CC3DA35-8A7B-4147-8D26-34F7124457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499" name="Text Box 7">
          <a:extLst>
            <a:ext uri="{FF2B5EF4-FFF2-40B4-BE49-F238E27FC236}">
              <a16:creationId xmlns:a16="http://schemas.microsoft.com/office/drawing/2014/main" id="{E6D20AF5-3D33-4B9D-9C92-C9E8A6493C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00" name="Text Box 7">
          <a:extLst>
            <a:ext uri="{FF2B5EF4-FFF2-40B4-BE49-F238E27FC236}">
              <a16:creationId xmlns:a16="http://schemas.microsoft.com/office/drawing/2014/main" id="{5F32E3AA-3830-41FF-8E61-1F662C1A22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01" name="Text Box 7">
          <a:extLst>
            <a:ext uri="{FF2B5EF4-FFF2-40B4-BE49-F238E27FC236}">
              <a16:creationId xmlns:a16="http://schemas.microsoft.com/office/drawing/2014/main" id="{0AF40402-EE6A-475C-BE03-33917D6D76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02" name="Text Box 7">
          <a:extLst>
            <a:ext uri="{FF2B5EF4-FFF2-40B4-BE49-F238E27FC236}">
              <a16:creationId xmlns:a16="http://schemas.microsoft.com/office/drawing/2014/main" id="{0131B281-973B-49CD-9307-932CE24314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03" name="Text Box 7">
          <a:extLst>
            <a:ext uri="{FF2B5EF4-FFF2-40B4-BE49-F238E27FC236}">
              <a16:creationId xmlns:a16="http://schemas.microsoft.com/office/drawing/2014/main" id="{D97AF0B7-5DFA-488C-BF93-630D3B6B24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04" name="Text Box 7">
          <a:extLst>
            <a:ext uri="{FF2B5EF4-FFF2-40B4-BE49-F238E27FC236}">
              <a16:creationId xmlns:a16="http://schemas.microsoft.com/office/drawing/2014/main" id="{C945E38F-F1A6-46F2-A814-801244B963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05" name="Text Box 7">
          <a:extLst>
            <a:ext uri="{FF2B5EF4-FFF2-40B4-BE49-F238E27FC236}">
              <a16:creationId xmlns:a16="http://schemas.microsoft.com/office/drawing/2014/main" id="{4ED0A96A-5BE4-4A43-B1AA-9AB2D9077F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06" name="Text Box 7">
          <a:extLst>
            <a:ext uri="{FF2B5EF4-FFF2-40B4-BE49-F238E27FC236}">
              <a16:creationId xmlns:a16="http://schemas.microsoft.com/office/drawing/2014/main" id="{2B5FC33F-F125-46E4-951E-45AFEE89C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07" name="Text Box 7">
          <a:extLst>
            <a:ext uri="{FF2B5EF4-FFF2-40B4-BE49-F238E27FC236}">
              <a16:creationId xmlns:a16="http://schemas.microsoft.com/office/drawing/2014/main" id="{AF463E57-1820-40FA-80E5-F1EB4C9023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08" name="Text Box 7">
          <a:extLst>
            <a:ext uri="{FF2B5EF4-FFF2-40B4-BE49-F238E27FC236}">
              <a16:creationId xmlns:a16="http://schemas.microsoft.com/office/drawing/2014/main" id="{D796C34A-0D2E-4F35-A791-EA749C17A8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09" name="Text Box 7">
          <a:extLst>
            <a:ext uri="{FF2B5EF4-FFF2-40B4-BE49-F238E27FC236}">
              <a16:creationId xmlns:a16="http://schemas.microsoft.com/office/drawing/2014/main" id="{2840BBAC-0577-43B4-B211-DE94A10D98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10" name="Text Box 7">
          <a:extLst>
            <a:ext uri="{FF2B5EF4-FFF2-40B4-BE49-F238E27FC236}">
              <a16:creationId xmlns:a16="http://schemas.microsoft.com/office/drawing/2014/main" id="{74D36597-3FFD-42DE-AD23-0107A49672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11" name="Text Box 7">
          <a:extLst>
            <a:ext uri="{FF2B5EF4-FFF2-40B4-BE49-F238E27FC236}">
              <a16:creationId xmlns:a16="http://schemas.microsoft.com/office/drawing/2014/main" id="{547EC37B-5BB1-470D-8C77-F49296C55F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12" name="Text Box 7">
          <a:extLst>
            <a:ext uri="{FF2B5EF4-FFF2-40B4-BE49-F238E27FC236}">
              <a16:creationId xmlns:a16="http://schemas.microsoft.com/office/drawing/2014/main" id="{7FEB7035-A99E-46B0-B1FB-E5D1EC516C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13" name="Text Box 7">
          <a:extLst>
            <a:ext uri="{FF2B5EF4-FFF2-40B4-BE49-F238E27FC236}">
              <a16:creationId xmlns:a16="http://schemas.microsoft.com/office/drawing/2014/main" id="{1DDD8BF4-C2B1-4CAB-B610-C4C4C157EE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14" name="Text Box 7">
          <a:extLst>
            <a:ext uri="{FF2B5EF4-FFF2-40B4-BE49-F238E27FC236}">
              <a16:creationId xmlns:a16="http://schemas.microsoft.com/office/drawing/2014/main" id="{C849D4B8-543E-4980-B898-F0FECFA8E2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15" name="Text Box 7">
          <a:extLst>
            <a:ext uri="{FF2B5EF4-FFF2-40B4-BE49-F238E27FC236}">
              <a16:creationId xmlns:a16="http://schemas.microsoft.com/office/drawing/2014/main" id="{2308A27C-3545-40E1-BD61-A5B3E008AA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16" name="Text Box 7">
          <a:extLst>
            <a:ext uri="{FF2B5EF4-FFF2-40B4-BE49-F238E27FC236}">
              <a16:creationId xmlns:a16="http://schemas.microsoft.com/office/drawing/2014/main" id="{E16824FC-ADBB-449A-8F39-19061E6CE9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17" name="Text Box 7">
          <a:extLst>
            <a:ext uri="{FF2B5EF4-FFF2-40B4-BE49-F238E27FC236}">
              <a16:creationId xmlns:a16="http://schemas.microsoft.com/office/drawing/2014/main" id="{BE294E2B-28A9-446F-A43D-18F5AE3B9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18" name="Text Box 7">
          <a:extLst>
            <a:ext uri="{FF2B5EF4-FFF2-40B4-BE49-F238E27FC236}">
              <a16:creationId xmlns:a16="http://schemas.microsoft.com/office/drawing/2014/main" id="{25AE7CD4-27C9-4327-988A-25CCEB63E0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19" name="Text Box 7">
          <a:extLst>
            <a:ext uri="{FF2B5EF4-FFF2-40B4-BE49-F238E27FC236}">
              <a16:creationId xmlns:a16="http://schemas.microsoft.com/office/drawing/2014/main" id="{3EC9F27B-C86F-4838-992D-9FA02D7B69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20" name="Text Box 7">
          <a:extLst>
            <a:ext uri="{FF2B5EF4-FFF2-40B4-BE49-F238E27FC236}">
              <a16:creationId xmlns:a16="http://schemas.microsoft.com/office/drawing/2014/main" id="{1B97F758-71EB-4BAC-BE38-3827FA3906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21" name="Text Box 7">
          <a:extLst>
            <a:ext uri="{FF2B5EF4-FFF2-40B4-BE49-F238E27FC236}">
              <a16:creationId xmlns:a16="http://schemas.microsoft.com/office/drawing/2014/main" id="{2606F64E-0FCD-4E10-B1E1-CD06344DB4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22" name="Text Box 7">
          <a:extLst>
            <a:ext uri="{FF2B5EF4-FFF2-40B4-BE49-F238E27FC236}">
              <a16:creationId xmlns:a16="http://schemas.microsoft.com/office/drawing/2014/main" id="{F2859C63-6CCE-4694-9408-BE4AF6B08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23" name="Text Box 7">
          <a:extLst>
            <a:ext uri="{FF2B5EF4-FFF2-40B4-BE49-F238E27FC236}">
              <a16:creationId xmlns:a16="http://schemas.microsoft.com/office/drawing/2014/main" id="{154F1CB5-1635-4150-BF29-ABADA5FE42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24" name="Text Box 7">
          <a:extLst>
            <a:ext uri="{FF2B5EF4-FFF2-40B4-BE49-F238E27FC236}">
              <a16:creationId xmlns:a16="http://schemas.microsoft.com/office/drawing/2014/main" id="{D036E607-CBD5-4C10-96E1-3A11971FB2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25" name="Text Box 7">
          <a:extLst>
            <a:ext uri="{FF2B5EF4-FFF2-40B4-BE49-F238E27FC236}">
              <a16:creationId xmlns:a16="http://schemas.microsoft.com/office/drawing/2014/main" id="{8FBD31F8-453B-4055-A658-280DD5888F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26" name="Text Box 7">
          <a:extLst>
            <a:ext uri="{FF2B5EF4-FFF2-40B4-BE49-F238E27FC236}">
              <a16:creationId xmlns:a16="http://schemas.microsoft.com/office/drawing/2014/main" id="{467AFDE9-9FE0-4627-A87F-FC464952AC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27" name="Text Box 7">
          <a:extLst>
            <a:ext uri="{FF2B5EF4-FFF2-40B4-BE49-F238E27FC236}">
              <a16:creationId xmlns:a16="http://schemas.microsoft.com/office/drawing/2014/main" id="{CDE14441-018E-495C-B419-DAC09B7677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28" name="Text Box 7">
          <a:extLst>
            <a:ext uri="{FF2B5EF4-FFF2-40B4-BE49-F238E27FC236}">
              <a16:creationId xmlns:a16="http://schemas.microsoft.com/office/drawing/2014/main" id="{3508C305-AE6B-4D11-B44C-640364473C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29" name="Text Box 7">
          <a:extLst>
            <a:ext uri="{FF2B5EF4-FFF2-40B4-BE49-F238E27FC236}">
              <a16:creationId xmlns:a16="http://schemas.microsoft.com/office/drawing/2014/main" id="{3E0248FC-A827-4B31-8AB7-FED5D4B055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30" name="Text Box 7">
          <a:extLst>
            <a:ext uri="{FF2B5EF4-FFF2-40B4-BE49-F238E27FC236}">
              <a16:creationId xmlns:a16="http://schemas.microsoft.com/office/drawing/2014/main" id="{4B8C885F-9494-4BB2-8DA0-F4F692BE89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31" name="Text Box 7">
          <a:extLst>
            <a:ext uri="{FF2B5EF4-FFF2-40B4-BE49-F238E27FC236}">
              <a16:creationId xmlns:a16="http://schemas.microsoft.com/office/drawing/2014/main" id="{D00F391E-0882-4C6A-AF18-48FF08D517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32" name="Text Box 7">
          <a:extLst>
            <a:ext uri="{FF2B5EF4-FFF2-40B4-BE49-F238E27FC236}">
              <a16:creationId xmlns:a16="http://schemas.microsoft.com/office/drawing/2014/main" id="{E5493584-CAEC-434C-8610-4F48E62CE5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33" name="Text Box 7">
          <a:extLst>
            <a:ext uri="{FF2B5EF4-FFF2-40B4-BE49-F238E27FC236}">
              <a16:creationId xmlns:a16="http://schemas.microsoft.com/office/drawing/2014/main" id="{51927843-A144-425E-98F8-08F7698D3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34" name="Text Box 7">
          <a:extLst>
            <a:ext uri="{FF2B5EF4-FFF2-40B4-BE49-F238E27FC236}">
              <a16:creationId xmlns:a16="http://schemas.microsoft.com/office/drawing/2014/main" id="{E0673B70-00C8-4329-B39A-13D97D90EB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35" name="Text Box 7">
          <a:extLst>
            <a:ext uri="{FF2B5EF4-FFF2-40B4-BE49-F238E27FC236}">
              <a16:creationId xmlns:a16="http://schemas.microsoft.com/office/drawing/2014/main" id="{700DD88D-A44C-44D5-91AE-24B7E0ABEF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36" name="Text Box 7">
          <a:extLst>
            <a:ext uri="{FF2B5EF4-FFF2-40B4-BE49-F238E27FC236}">
              <a16:creationId xmlns:a16="http://schemas.microsoft.com/office/drawing/2014/main" id="{A08FF083-8D5F-491E-8EDA-C1DF38A293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37" name="Text Box 7">
          <a:extLst>
            <a:ext uri="{FF2B5EF4-FFF2-40B4-BE49-F238E27FC236}">
              <a16:creationId xmlns:a16="http://schemas.microsoft.com/office/drawing/2014/main" id="{37B35DE4-727D-45CE-8D83-9CD6104D8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538" name="Text Box 7">
          <a:extLst>
            <a:ext uri="{FF2B5EF4-FFF2-40B4-BE49-F238E27FC236}">
              <a16:creationId xmlns:a16="http://schemas.microsoft.com/office/drawing/2014/main" id="{47A7A45A-C8C1-4669-8F47-39A05A07384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39" name="Text Box 7">
          <a:extLst>
            <a:ext uri="{FF2B5EF4-FFF2-40B4-BE49-F238E27FC236}">
              <a16:creationId xmlns:a16="http://schemas.microsoft.com/office/drawing/2014/main" id="{D32EF146-E12F-4F1A-986F-9E0B66EA29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40" name="Text Box 7">
          <a:extLst>
            <a:ext uri="{FF2B5EF4-FFF2-40B4-BE49-F238E27FC236}">
              <a16:creationId xmlns:a16="http://schemas.microsoft.com/office/drawing/2014/main" id="{806E177C-11E3-4405-BF3E-4B2C34FD09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41" name="Text Box 7">
          <a:extLst>
            <a:ext uri="{FF2B5EF4-FFF2-40B4-BE49-F238E27FC236}">
              <a16:creationId xmlns:a16="http://schemas.microsoft.com/office/drawing/2014/main" id="{CE1B04C3-56AD-4FB8-AE0B-6E2296E20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42" name="Text Box 7">
          <a:extLst>
            <a:ext uri="{FF2B5EF4-FFF2-40B4-BE49-F238E27FC236}">
              <a16:creationId xmlns:a16="http://schemas.microsoft.com/office/drawing/2014/main" id="{5D88E78A-5350-4B91-8E51-5A239BDC18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43" name="Text Box 7">
          <a:extLst>
            <a:ext uri="{FF2B5EF4-FFF2-40B4-BE49-F238E27FC236}">
              <a16:creationId xmlns:a16="http://schemas.microsoft.com/office/drawing/2014/main" id="{D626BFD1-1221-405A-8713-281D4840D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44" name="Text Box 7">
          <a:extLst>
            <a:ext uri="{FF2B5EF4-FFF2-40B4-BE49-F238E27FC236}">
              <a16:creationId xmlns:a16="http://schemas.microsoft.com/office/drawing/2014/main" id="{64E9EC56-E454-4A72-9934-5FEED7FD05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45" name="Text Box 7">
          <a:extLst>
            <a:ext uri="{FF2B5EF4-FFF2-40B4-BE49-F238E27FC236}">
              <a16:creationId xmlns:a16="http://schemas.microsoft.com/office/drawing/2014/main" id="{D3E548B0-7A5B-443E-8C2B-72144764AD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46" name="Text Box 7">
          <a:extLst>
            <a:ext uri="{FF2B5EF4-FFF2-40B4-BE49-F238E27FC236}">
              <a16:creationId xmlns:a16="http://schemas.microsoft.com/office/drawing/2014/main" id="{65E9A2DC-E62A-4E3E-A1D0-41A433513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47" name="Text Box 7">
          <a:extLst>
            <a:ext uri="{FF2B5EF4-FFF2-40B4-BE49-F238E27FC236}">
              <a16:creationId xmlns:a16="http://schemas.microsoft.com/office/drawing/2014/main" id="{9FAC9BE4-DA3B-4E36-9A21-1908711925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48" name="Text Box 7">
          <a:extLst>
            <a:ext uri="{FF2B5EF4-FFF2-40B4-BE49-F238E27FC236}">
              <a16:creationId xmlns:a16="http://schemas.microsoft.com/office/drawing/2014/main" id="{ECDABC82-AE0D-43C2-BAD6-74196DFAD8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49" name="Text Box 7">
          <a:extLst>
            <a:ext uri="{FF2B5EF4-FFF2-40B4-BE49-F238E27FC236}">
              <a16:creationId xmlns:a16="http://schemas.microsoft.com/office/drawing/2014/main" id="{E3317B60-CCBD-4B8B-99E2-E19F482384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50" name="Text Box 7">
          <a:extLst>
            <a:ext uri="{FF2B5EF4-FFF2-40B4-BE49-F238E27FC236}">
              <a16:creationId xmlns:a16="http://schemas.microsoft.com/office/drawing/2014/main" id="{7763580F-349E-40BF-A310-417FE572B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51" name="Text Box 7">
          <a:extLst>
            <a:ext uri="{FF2B5EF4-FFF2-40B4-BE49-F238E27FC236}">
              <a16:creationId xmlns:a16="http://schemas.microsoft.com/office/drawing/2014/main" id="{35BE4416-A71F-4219-B520-BA9EC3404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52" name="Text Box 7">
          <a:extLst>
            <a:ext uri="{FF2B5EF4-FFF2-40B4-BE49-F238E27FC236}">
              <a16:creationId xmlns:a16="http://schemas.microsoft.com/office/drawing/2014/main" id="{E39DE2F6-EFE9-446F-9AD9-C57A6B39D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53" name="Text Box 7">
          <a:extLst>
            <a:ext uri="{FF2B5EF4-FFF2-40B4-BE49-F238E27FC236}">
              <a16:creationId xmlns:a16="http://schemas.microsoft.com/office/drawing/2014/main" id="{0F3FD068-FCA1-4F80-AE5A-7F929CAE59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54" name="Text Box 7">
          <a:extLst>
            <a:ext uri="{FF2B5EF4-FFF2-40B4-BE49-F238E27FC236}">
              <a16:creationId xmlns:a16="http://schemas.microsoft.com/office/drawing/2014/main" id="{999E9047-899D-4E5A-AB27-D52BD8EC8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55" name="Text Box 7">
          <a:extLst>
            <a:ext uri="{FF2B5EF4-FFF2-40B4-BE49-F238E27FC236}">
              <a16:creationId xmlns:a16="http://schemas.microsoft.com/office/drawing/2014/main" id="{4A41A2ED-2D6D-4AA6-B3E3-D06BF84A2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56" name="Text Box 7">
          <a:extLst>
            <a:ext uri="{FF2B5EF4-FFF2-40B4-BE49-F238E27FC236}">
              <a16:creationId xmlns:a16="http://schemas.microsoft.com/office/drawing/2014/main" id="{3F1CB91B-892D-4BC5-A58E-C834BC277B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57" name="Text Box 7">
          <a:extLst>
            <a:ext uri="{FF2B5EF4-FFF2-40B4-BE49-F238E27FC236}">
              <a16:creationId xmlns:a16="http://schemas.microsoft.com/office/drawing/2014/main" id="{869D9837-5A9B-4F01-AA96-B0AE6B02D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58" name="Text Box 7">
          <a:extLst>
            <a:ext uri="{FF2B5EF4-FFF2-40B4-BE49-F238E27FC236}">
              <a16:creationId xmlns:a16="http://schemas.microsoft.com/office/drawing/2014/main" id="{282C01AE-5A96-4205-A01E-3AFF13E468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59" name="Text Box 7">
          <a:extLst>
            <a:ext uri="{FF2B5EF4-FFF2-40B4-BE49-F238E27FC236}">
              <a16:creationId xmlns:a16="http://schemas.microsoft.com/office/drawing/2014/main" id="{FCFB1E37-4AD8-42F7-9F55-21CA5CB6F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60" name="Text Box 7">
          <a:extLst>
            <a:ext uri="{FF2B5EF4-FFF2-40B4-BE49-F238E27FC236}">
              <a16:creationId xmlns:a16="http://schemas.microsoft.com/office/drawing/2014/main" id="{374E6732-4340-4B36-8F5B-E9FBC0B256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61" name="Text Box 7">
          <a:extLst>
            <a:ext uri="{FF2B5EF4-FFF2-40B4-BE49-F238E27FC236}">
              <a16:creationId xmlns:a16="http://schemas.microsoft.com/office/drawing/2014/main" id="{932D788F-287F-4718-8147-907B83442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62" name="Text Box 7">
          <a:extLst>
            <a:ext uri="{FF2B5EF4-FFF2-40B4-BE49-F238E27FC236}">
              <a16:creationId xmlns:a16="http://schemas.microsoft.com/office/drawing/2014/main" id="{F674B12E-8432-4CC8-A211-545A3FD5C7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63" name="Text Box 7">
          <a:extLst>
            <a:ext uri="{FF2B5EF4-FFF2-40B4-BE49-F238E27FC236}">
              <a16:creationId xmlns:a16="http://schemas.microsoft.com/office/drawing/2014/main" id="{38C7EA21-D612-474B-B529-7635AD55A8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64" name="Text Box 7">
          <a:extLst>
            <a:ext uri="{FF2B5EF4-FFF2-40B4-BE49-F238E27FC236}">
              <a16:creationId xmlns:a16="http://schemas.microsoft.com/office/drawing/2014/main" id="{ED76D57D-ED47-4999-8EC5-2E99D376AB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65" name="Text Box 7">
          <a:extLst>
            <a:ext uri="{FF2B5EF4-FFF2-40B4-BE49-F238E27FC236}">
              <a16:creationId xmlns:a16="http://schemas.microsoft.com/office/drawing/2014/main" id="{41632BB2-D070-4168-BF1B-84991368EB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66" name="Text Box 7">
          <a:extLst>
            <a:ext uri="{FF2B5EF4-FFF2-40B4-BE49-F238E27FC236}">
              <a16:creationId xmlns:a16="http://schemas.microsoft.com/office/drawing/2014/main" id="{7893F1F4-6E5F-4EF3-9125-4AA1454D83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67" name="Text Box 7">
          <a:extLst>
            <a:ext uri="{FF2B5EF4-FFF2-40B4-BE49-F238E27FC236}">
              <a16:creationId xmlns:a16="http://schemas.microsoft.com/office/drawing/2014/main" id="{A6523D99-46AC-4551-9BB8-28B7FAEAE1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68" name="Text Box 7">
          <a:extLst>
            <a:ext uri="{FF2B5EF4-FFF2-40B4-BE49-F238E27FC236}">
              <a16:creationId xmlns:a16="http://schemas.microsoft.com/office/drawing/2014/main" id="{6B6E306D-2737-4D6D-BDF0-F5FB316DC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69" name="Text Box 7">
          <a:extLst>
            <a:ext uri="{FF2B5EF4-FFF2-40B4-BE49-F238E27FC236}">
              <a16:creationId xmlns:a16="http://schemas.microsoft.com/office/drawing/2014/main" id="{8A41F80A-AAC5-4056-8222-B3651F66D9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70" name="Text Box 7">
          <a:extLst>
            <a:ext uri="{FF2B5EF4-FFF2-40B4-BE49-F238E27FC236}">
              <a16:creationId xmlns:a16="http://schemas.microsoft.com/office/drawing/2014/main" id="{980295A5-6C04-4010-B2CA-FA1C2190A8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71" name="Text Box 7">
          <a:extLst>
            <a:ext uri="{FF2B5EF4-FFF2-40B4-BE49-F238E27FC236}">
              <a16:creationId xmlns:a16="http://schemas.microsoft.com/office/drawing/2014/main" id="{B5CA096A-FE98-4F48-9254-89FE2D9E4B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72" name="Text Box 7">
          <a:extLst>
            <a:ext uri="{FF2B5EF4-FFF2-40B4-BE49-F238E27FC236}">
              <a16:creationId xmlns:a16="http://schemas.microsoft.com/office/drawing/2014/main" id="{F00BAED1-D58B-46ED-B64A-6E8122F07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73" name="Text Box 7">
          <a:extLst>
            <a:ext uri="{FF2B5EF4-FFF2-40B4-BE49-F238E27FC236}">
              <a16:creationId xmlns:a16="http://schemas.microsoft.com/office/drawing/2014/main" id="{51419587-3278-4D00-B301-6956184D58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74" name="Text Box 7">
          <a:extLst>
            <a:ext uri="{FF2B5EF4-FFF2-40B4-BE49-F238E27FC236}">
              <a16:creationId xmlns:a16="http://schemas.microsoft.com/office/drawing/2014/main" id="{74B89716-C69D-4782-AFFC-F1DEA6D9AA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75" name="Text Box 7">
          <a:extLst>
            <a:ext uri="{FF2B5EF4-FFF2-40B4-BE49-F238E27FC236}">
              <a16:creationId xmlns:a16="http://schemas.microsoft.com/office/drawing/2014/main" id="{4A5D8CE3-86B9-467F-BE99-A88041266B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76" name="Text Box 7">
          <a:extLst>
            <a:ext uri="{FF2B5EF4-FFF2-40B4-BE49-F238E27FC236}">
              <a16:creationId xmlns:a16="http://schemas.microsoft.com/office/drawing/2014/main" id="{51AE51BE-D43E-492C-9B0C-F45E68C42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77" name="Text Box 7">
          <a:extLst>
            <a:ext uri="{FF2B5EF4-FFF2-40B4-BE49-F238E27FC236}">
              <a16:creationId xmlns:a16="http://schemas.microsoft.com/office/drawing/2014/main" id="{D0C5AEF7-B388-42DB-B329-F8F1B9714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78" name="Text Box 7">
          <a:extLst>
            <a:ext uri="{FF2B5EF4-FFF2-40B4-BE49-F238E27FC236}">
              <a16:creationId xmlns:a16="http://schemas.microsoft.com/office/drawing/2014/main" id="{7AC75F68-928D-447C-A394-95E5BA7AC3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79" name="Text Box 7">
          <a:extLst>
            <a:ext uri="{FF2B5EF4-FFF2-40B4-BE49-F238E27FC236}">
              <a16:creationId xmlns:a16="http://schemas.microsoft.com/office/drawing/2014/main" id="{F5444551-3AAC-42BE-B312-6F38334DD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80" name="Text Box 7">
          <a:extLst>
            <a:ext uri="{FF2B5EF4-FFF2-40B4-BE49-F238E27FC236}">
              <a16:creationId xmlns:a16="http://schemas.microsoft.com/office/drawing/2014/main" id="{11EFAA04-FB65-4F80-A1D4-7D7D30000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81" name="Text Box 7">
          <a:extLst>
            <a:ext uri="{FF2B5EF4-FFF2-40B4-BE49-F238E27FC236}">
              <a16:creationId xmlns:a16="http://schemas.microsoft.com/office/drawing/2014/main" id="{E4A5BE3C-B407-4E73-8B60-639DDE44EC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82" name="Text Box 7">
          <a:extLst>
            <a:ext uri="{FF2B5EF4-FFF2-40B4-BE49-F238E27FC236}">
              <a16:creationId xmlns:a16="http://schemas.microsoft.com/office/drawing/2014/main" id="{18355198-E5EA-419E-9A4D-A08A3593E3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83" name="Text Box 7">
          <a:extLst>
            <a:ext uri="{FF2B5EF4-FFF2-40B4-BE49-F238E27FC236}">
              <a16:creationId xmlns:a16="http://schemas.microsoft.com/office/drawing/2014/main" id="{EC388AC8-0E21-4855-A248-A9EB5DD5FF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84" name="Text Box 7">
          <a:extLst>
            <a:ext uri="{FF2B5EF4-FFF2-40B4-BE49-F238E27FC236}">
              <a16:creationId xmlns:a16="http://schemas.microsoft.com/office/drawing/2014/main" id="{B26A90B9-1D7A-4AE7-9DC1-2EF58F1B96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85" name="Text Box 7">
          <a:extLst>
            <a:ext uri="{FF2B5EF4-FFF2-40B4-BE49-F238E27FC236}">
              <a16:creationId xmlns:a16="http://schemas.microsoft.com/office/drawing/2014/main" id="{39DE5AAD-8DBE-4F08-B6C6-D9FB1C226B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86" name="Text Box 7">
          <a:extLst>
            <a:ext uri="{FF2B5EF4-FFF2-40B4-BE49-F238E27FC236}">
              <a16:creationId xmlns:a16="http://schemas.microsoft.com/office/drawing/2014/main" id="{4E28D4B2-A98A-433B-AD65-486A1AEB8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87" name="Text Box 7">
          <a:extLst>
            <a:ext uri="{FF2B5EF4-FFF2-40B4-BE49-F238E27FC236}">
              <a16:creationId xmlns:a16="http://schemas.microsoft.com/office/drawing/2014/main" id="{0660B642-EFD1-4277-9F29-27132DDFAE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88" name="Text Box 7">
          <a:extLst>
            <a:ext uri="{FF2B5EF4-FFF2-40B4-BE49-F238E27FC236}">
              <a16:creationId xmlns:a16="http://schemas.microsoft.com/office/drawing/2014/main" id="{7973979F-B23F-4526-8C2E-67318E5059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89" name="Text Box 7">
          <a:extLst>
            <a:ext uri="{FF2B5EF4-FFF2-40B4-BE49-F238E27FC236}">
              <a16:creationId xmlns:a16="http://schemas.microsoft.com/office/drawing/2014/main" id="{62963418-A680-434D-A730-29807F26F0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90" name="Text Box 7">
          <a:extLst>
            <a:ext uri="{FF2B5EF4-FFF2-40B4-BE49-F238E27FC236}">
              <a16:creationId xmlns:a16="http://schemas.microsoft.com/office/drawing/2014/main" id="{5FA71063-BD94-495A-8205-E655B4E272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91" name="Text Box 7">
          <a:extLst>
            <a:ext uri="{FF2B5EF4-FFF2-40B4-BE49-F238E27FC236}">
              <a16:creationId xmlns:a16="http://schemas.microsoft.com/office/drawing/2014/main" id="{A622F27F-EF59-484B-AF61-EB28B47032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92" name="Text Box 7">
          <a:extLst>
            <a:ext uri="{FF2B5EF4-FFF2-40B4-BE49-F238E27FC236}">
              <a16:creationId xmlns:a16="http://schemas.microsoft.com/office/drawing/2014/main" id="{C6B1115D-4A3F-428A-AFE4-911FBCA999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93" name="Text Box 7">
          <a:extLst>
            <a:ext uri="{FF2B5EF4-FFF2-40B4-BE49-F238E27FC236}">
              <a16:creationId xmlns:a16="http://schemas.microsoft.com/office/drawing/2014/main" id="{B9CE4D5B-2086-4C25-8501-A6AE4CF0AA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94" name="Text Box 7">
          <a:extLst>
            <a:ext uri="{FF2B5EF4-FFF2-40B4-BE49-F238E27FC236}">
              <a16:creationId xmlns:a16="http://schemas.microsoft.com/office/drawing/2014/main" id="{239C2C3B-F19A-49F5-BB9C-BA7A1DBF55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95" name="Text Box 7">
          <a:extLst>
            <a:ext uri="{FF2B5EF4-FFF2-40B4-BE49-F238E27FC236}">
              <a16:creationId xmlns:a16="http://schemas.microsoft.com/office/drawing/2014/main" id="{6F990283-94D3-4D74-A4CD-FA8E85900D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96" name="Text Box 7">
          <a:extLst>
            <a:ext uri="{FF2B5EF4-FFF2-40B4-BE49-F238E27FC236}">
              <a16:creationId xmlns:a16="http://schemas.microsoft.com/office/drawing/2014/main" id="{FB169716-4068-46CD-B230-CF9E5F10D4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97" name="Text Box 7">
          <a:extLst>
            <a:ext uri="{FF2B5EF4-FFF2-40B4-BE49-F238E27FC236}">
              <a16:creationId xmlns:a16="http://schemas.microsoft.com/office/drawing/2014/main" id="{3AD09008-64C1-43BF-AA8A-BADDCE0172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98" name="Text Box 7">
          <a:extLst>
            <a:ext uri="{FF2B5EF4-FFF2-40B4-BE49-F238E27FC236}">
              <a16:creationId xmlns:a16="http://schemas.microsoft.com/office/drawing/2014/main" id="{82A3D045-7C09-48DB-8DFB-783F944BB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599" name="Text Box 7">
          <a:extLst>
            <a:ext uri="{FF2B5EF4-FFF2-40B4-BE49-F238E27FC236}">
              <a16:creationId xmlns:a16="http://schemas.microsoft.com/office/drawing/2014/main" id="{4C71DAF5-1465-406B-B0FA-A4E4C306D6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00" name="Text Box 7">
          <a:extLst>
            <a:ext uri="{FF2B5EF4-FFF2-40B4-BE49-F238E27FC236}">
              <a16:creationId xmlns:a16="http://schemas.microsoft.com/office/drawing/2014/main" id="{58D24F4C-E1EE-444E-9285-272230495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01" name="Text Box 7">
          <a:extLst>
            <a:ext uri="{FF2B5EF4-FFF2-40B4-BE49-F238E27FC236}">
              <a16:creationId xmlns:a16="http://schemas.microsoft.com/office/drawing/2014/main" id="{42085DF6-6CF1-4E3E-BDF9-ECCA366A19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02" name="Text Box 7">
          <a:extLst>
            <a:ext uri="{FF2B5EF4-FFF2-40B4-BE49-F238E27FC236}">
              <a16:creationId xmlns:a16="http://schemas.microsoft.com/office/drawing/2014/main" id="{D672DDE7-F432-49C6-9DEF-662CAB8E6C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03" name="Text Box 7">
          <a:extLst>
            <a:ext uri="{FF2B5EF4-FFF2-40B4-BE49-F238E27FC236}">
              <a16:creationId xmlns:a16="http://schemas.microsoft.com/office/drawing/2014/main" id="{CA75BCCB-2187-45B8-9748-1E515E3AC9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04" name="Text Box 7">
          <a:extLst>
            <a:ext uri="{FF2B5EF4-FFF2-40B4-BE49-F238E27FC236}">
              <a16:creationId xmlns:a16="http://schemas.microsoft.com/office/drawing/2014/main" id="{056CE8F8-5393-478E-9278-03F6CDF2D5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05" name="Text Box 7">
          <a:extLst>
            <a:ext uri="{FF2B5EF4-FFF2-40B4-BE49-F238E27FC236}">
              <a16:creationId xmlns:a16="http://schemas.microsoft.com/office/drawing/2014/main" id="{CAD53EDC-6CEB-4196-811F-5579BD3862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06" name="Text Box 7">
          <a:extLst>
            <a:ext uri="{FF2B5EF4-FFF2-40B4-BE49-F238E27FC236}">
              <a16:creationId xmlns:a16="http://schemas.microsoft.com/office/drawing/2014/main" id="{242FD608-88AC-47F3-9487-8A6E4E3D7A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07" name="Text Box 7">
          <a:extLst>
            <a:ext uri="{FF2B5EF4-FFF2-40B4-BE49-F238E27FC236}">
              <a16:creationId xmlns:a16="http://schemas.microsoft.com/office/drawing/2014/main" id="{EA41F2A6-F880-4692-9992-7BFBD20486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08" name="Text Box 7">
          <a:extLst>
            <a:ext uri="{FF2B5EF4-FFF2-40B4-BE49-F238E27FC236}">
              <a16:creationId xmlns:a16="http://schemas.microsoft.com/office/drawing/2014/main" id="{6C98F292-CE14-4A51-BB77-C9643A8F7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09" name="Text Box 7">
          <a:extLst>
            <a:ext uri="{FF2B5EF4-FFF2-40B4-BE49-F238E27FC236}">
              <a16:creationId xmlns:a16="http://schemas.microsoft.com/office/drawing/2014/main" id="{4E8C49FB-B483-4481-9192-7F8829352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10" name="Text Box 7">
          <a:extLst>
            <a:ext uri="{FF2B5EF4-FFF2-40B4-BE49-F238E27FC236}">
              <a16:creationId xmlns:a16="http://schemas.microsoft.com/office/drawing/2014/main" id="{099DC68A-9DA5-4CD4-9FAC-99BBAA6634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11" name="Text Box 7">
          <a:extLst>
            <a:ext uri="{FF2B5EF4-FFF2-40B4-BE49-F238E27FC236}">
              <a16:creationId xmlns:a16="http://schemas.microsoft.com/office/drawing/2014/main" id="{6C6E9232-4A37-4AAF-BDC4-37E5224CE1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12" name="Text Box 7">
          <a:extLst>
            <a:ext uri="{FF2B5EF4-FFF2-40B4-BE49-F238E27FC236}">
              <a16:creationId xmlns:a16="http://schemas.microsoft.com/office/drawing/2014/main" id="{C2089CB6-831D-44F1-9161-3E0C9E646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13" name="Text Box 7">
          <a:extLst>
            <a:ext uri="{FF2B5EF4-FFF2-40B4-BE49-F238E27FC236}">
              <a16:creationId xmlns:a16="http://schemas.microsoft.com/office/drawing/2014/main" id="{A9E8FC6E-0D95-4502-8B2A-DE837CFDF9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14" name="Text Box 7">
          <a:extLst>
            <a:ext uri="{FF2B5EF4-FFF2-40B4-BE49-F238E27FC236}">
              <a16:creationId xmlns:a16="http://schemas.microsoft.com/office/drawing/2014/main" id="{01626998-5500-4F49-B34A-AC40D3071D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15" name="Text Box 7">
          <a:extLst>
            <a:ext uri="{FF2B5EF4-FFF2-40B4-BE49-F238E27FC236}">
              <a16:creationId xmlns:a16="http://schemas.microsoft.com/office/drawing/2014/main" id="{FF25AF34-2CF0-4F47-B22E-F3FCD666F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16" name="Text Box 7">
          <a:extLst>
            <a:ext uri="{FF2B5EF4-FFF2-40B4-BE49-F238E27FC236}">
              <a16:creationId xmlns:a16="http://schemas.microsoft.com/office/drawing/2014/main" id="{FAADA4AE-3D89-455D-82F9-276683097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17" name="Text Box 7">
          <a:extLst>
            <a:ext uri="{FF2B5EF4-FFF2-40B4-BE49-F238E27FC236}">
              <a16:creationId xmlns:a16="http://schemas.microsoft.com/office/drawing/2014/main" id="{307D6672-A568-4E03-B69B-237639139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18" name="Text Box 7">
          <a:extLst>
            <a:ext uri="{FF2B5EF4-FFF2-40B4-BE49-F238E27FC236}">
              <a16:creationId xmlns:a16="http://schemas.microsoft.com/office/drawing/2014/main" id="{C4EB781D-AB7D-4FFA-9C89-16D8B863A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19" name="Text Box 7">
          <a:extLst>
            <a:ext uri="{FF2B5EF4-FFF2-40B4-BE49-F238E27FC236}">
              <a16:creationId xmlns:a16="http://schemas.microsoft.com/office/drawing/2014/main" id="{92B950EF-1449-4B90-84C0-52805A2AAC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20" name="Text Box 7">
          <a:extLst>
            <a:ext uri="{FF2B5EF4-FFF2-40B4-BE49-F238E27FC236}">
              <a16:creationId xmlns:a16="http://schemas.microsoft.com/office/drawing/2014/main" id="{AD46449C-E46E-499F-A1FC-111AAAEB85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21" name="Text Box 7">
          <a:extLst>
            <a:ext uri="{FF2B5EF4-FFF2-40B4-BE49-F238E27FC236}">
              <a16:creationId xmlns:a16="http://schemas.microsoft.com/office/drawing/2014/main" id="{7BB573D8-305F-4D82-92B3-8056A52A1D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22" name="Text Box 7">
          <a:extLst>
            <a:ext uri="{FF2B5EF4-FFF2-40B4-BE49-F238E27FC236}">
              <a16:creationId xmlns:a16="http://schemas.microsoft.com/office/drawing/2014/main" id="{BB70C1B6-0186-4A7D-9A68-4972CAC389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23" name="Text Box 7">
          <a:extLst>
            <a:ext uri="{FF2B5EF4-FFF2-40B4-BE49-F238E27FC236}">
              <a16:creationId xmlns:a16="http://schemas.microsoft.com/office/drawing/2014/main" id="{9BF5E2AC-2109-4701-8D74-858BAFC360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24" name="Text Box 7">
          <a:extLst>
            <a:ext uri="{FF2B5EF4-FFF2-40B4-BE49-F238E27FC236}">
              <a16:creationId xmlns:a16="http://schemas.microsoft.com/office/drawing/2014/main" id="{DBCCEF11-8A78-4E0E-B042-0BBC208ED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25" name="Text Box 7">
          <a:extLst>
            <a:ext uri="{FF2B5EF4-FFF2-40B4-BE49-F238E27FC236}">
              <a16:creationId xmlns:a16="http://schemas.microsoft.com/office/drawing/2014/main" id="{50B9961B-0C5D-4AE5-98BA-D0BD36239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26" name="Text Box 7">
          <a:extLst>
            <a:ext uri="{FF2B5EF4-FFF2-40B4-BE49-F238E27FC236}">
              <a16:creationId xmlns:a16="http://schemas.microsoft.com/office/drawing/2014/main" id="{2B8BB100-3BEE-447B-B0B6-A41B7A98F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27" name="Text Box 7">
          <a:extLst>
            <a:ext uri="{FF2B5EF4-FFF2-40B4-BE49-F238E27FC236}">
              <a16:creationId xmlns:a16="http://schemas.microsoft.com/office/drawing/2014/main" id="{0B79FDA6-9064-47FD-9B03-55D808D98D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28" name="Text Box 7">
          <a:extLst>
            <a:ext uri="{FF2B5EF4-FFF2-40B4-BE49-F238E27FC236}">
              <a16:creationId xmlns:a16="http://schemas.microsoft.com/office/drawing/2014/main" id="{D0A5221C-78B2-4F15-842E-8D225AF9C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29" name="Text Box 7">
          <a:extLst>
            <a:ext uri="{FF2B5EF4-FFF2-40B4-BE49-F238E27FC236}">
              <a16:creationId xmlns:a16="http://schemas.microsoft.com/office/drawing/2014/main" id="{63AFEA36-E2DD-4D52-9C7F-FD39CA2A4D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30" name="Text Box 7">
          <a:extLst>
            <a:ext uri="{FF2B5EF4-FFF2-40B4-BE49-F238E27FC236}">
              <a16:creationId xmlns:a16="http://schemas.microsoft.com/office/drawing/2014/main" id="{9955B71A-207E-4BFF-8BD7-32AFC56D6E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31" name="Text Box 7">
          <a:extLst>
            <a:ext uri="{FF2B5EF4-FFF2-40B4-BE49-F238E27FC236}">
              <a16:creationId xmlns:a16="http://schemas.microsoft.com/office/drawing/2014/main" id="{1A5724F4-8E95-49AC-BB74-D2B706CBEC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32" name="Text Box 7">
          <a:extLst>
            <a:ext uri="{FF2B5EF4-FFF2-40B4-BE49-F238E27FC236}">
              <a16:creationId xmlns:a16="http://schemas.microsoft.com/office/drawing/2014/main" id="{9BBEF84D-46B2-44D5-A8FE-0C629DCF9E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33" name="Text Box 7">
          <a:extLst>
            <a:ext uri="{FF2B5EF4-FFF2-40B4-BE49-F238E27FC236}">
              <a16:creationId xmlns:a16="http://schemas.microsoft.com/office/drawing/2014/main" id="{5A1C86B0-1317-497E-970E-05AE14BCB9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34" name="Text Box 7">
          <a:extLst>
            <a:ext uri="{FF2B5EF4-FFF2-40B4-BE49-F238E27FC236}">
              <a16:creationId xmlns:a16="http://schemas.microsoft.com/office/drawing/2014/main" id="{807BB479-6D27-45E5-9D00-47EA33032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35" name="Text Box 7">
          <a:extLst>
            <a:ext uri="{FF2B5EF4-FFF2-40B4-BE49-F238E27FC236}">
              <a16:creationId xmlns:a16="http://schemas.microsoft.com/office/drawing/2014/main" id="{13CE2B20-96E8-4FB6-BB98-11222878F8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36" name="Text Box 7">
          <a:extLst>
            <a:ext uri="{FF2B5EF4-FFF2-40B4-BE49-F238E27FC236}">
              <a16:creationId xmlns:a16="http://schemas.microsoft.com/office/drawing/2014/main" id="{918023A2-FF63-43AE-81AC-9C5E263E5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37" name="Text Box 7">
          <a:extLst>
            <a:ext uri="{FF2B5EF4-FFF2-40B4-BE49-F238E27FC236}">
              <a16:creationId xmlns:a16="http://schemas.microsoft.com/office/drawing/2014/main" id="{4D8AD8D2-C719-46BF-90F0-87286006BA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38" name="Text Box 7">
          <a:extLst>
            <a:ext uri="{FF2B5EF4-FFF2-40B4-BE49-F238E27FC236}">
              <a16:creationId xmlns:a16="http://schemas.microsoft.com/office/drawing/2014/main" id="{01A7F184-04ED-40C7-B56C-F27F972CC1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39" name="Text Box 7">
          <a:extLst>
            <a:ext uri="{FF2B5EF4-FFF2-40B4-BE49-F238E27FC236}">
              <a16:creationId xmlns:a16="http://schemas.microsoft.com/office/drawing/2014/main" id="{41AC975F-3407-4C53-BD75-FAE3C3744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40" name="Text Box 7">
          <a:extLst>
            <a:ext uri="{FF2B5EF4-FFF2-40B4-BE49-F238E27FC236}">
              <a16:creationId xmlns:a16="http://schemas.microsoft.com/office/drawing/2014/main" id="{B1AD0CF3-D60F-4D41-BF69-D323C379E7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41" name="Text Box 7">
          <a:extLst>
            <a:ext uri="{FF2B5EF4-FFF2-40B4-BE49-F238E27FC236}">
              <a16:creationId xmlns:a16="http://schemas.microsoft.com/office/drawing/2014/main" id="{4E26878E-048A-4B68-B562-60CAE529A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42" name="Text Box 7">
          <a:extLst>
            <a:ext uri="{FF2B5EF4-FFF2-40B4-BE49-F238E27FC236}">
              <a16:creationId xmlns:a16="http://schemas.microsoft.com/office/drawing/2014/main" id="{20555022-6915-4080-A151-9AF405D9BE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43" name="Text Box 7">
          <a:extLst>
            <a:ext uri="{FF2B5EF4-FFF2-40B4-BE49-F238E27FC236}">
              <a16:creationId xmlns:a16="http://schemas.microsoft.com/office/drawing/2014/main" id="{E418257B-8155-4B83-A332-3BCE74A315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44" name="Text Box 7">
          <a:extLst>
            <a:ext uri="{FF2B5EF4-FFF2-40B4-BE49-F238E27FC236}">
              <a16:creationId xmlns:a16="http://schemas.microsoft.com/office/drawing/2014/main" id="{8C1775EE-C8AC-4B43-A809-7405F92DCA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45" name="Text Box 7">
          <a:extLst>
            <a:ext uri="{FF2B5EF4-FFF2-40B4-BE49-F238E27FC236}">
              <a16:creationId xmlns:a16="http://schemas.microsoft.com/office/drawing/2014/main" id="{DD05DD87-A9C6-4935-8392-1B8FD4481D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46" name="Text Box 7">
          <a:extLst>
            <a:ext uri="{FF2B5EF4-FFF2-40B4-BE49-F238E27FC236}">
              <a16:creationId xmlns:a16="http://schemas.microsoft.com/office/drawing/2014/main" id="{FA6AF198-372B-4893-941C-4B4F82E32C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47" name="Text Box 7">
          <a:extLst>
            <a:ext uri="{FF2B5EF4-FFF2-40B4-BE49-F238E27FC236}">
              <a16:creationId xmlns:a16="http://schemas.microsoft.com/office/drawing/2014/main" id="{A117AB20-779E-4BCB-BB9A-3BD5484BBA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48" name="Text Box 7">
          <a:extLst>
            <a:ext uri="{FF2B5EF4-FFF2-40B4-BE49-F238E27FC236}">
              <a16:creationId xmlns:a16="http://schemas.microsoft.com/office/drawing/2014/main" id="{EF9C87F9-73C2-4BC0-A2B7-7878F03B7F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49" name="Text Box 7">
          <a:extLst>
            <a:ext uri="{FF2B5EF4-FFF2-40B4-BE49-F238E27FC236}">
              <a16:creationId xmlns:a16="http://schemas.microsoft.com/office/drawing/2014/main" id="{C5C4B03C-6C90-4C44-B5FA-5C7C16A564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50" name="Text Box 7">
          <a:extLst>
            <a:ext uri="{FF2B5EF4-FFF2-40B4-BE49-F238E27FC236}">
              <a16:creationId xmlns:a16="http://schemas.microsoft.com/office/drawing/2014/main" id="{BD97F6B6-016F-4B6E-9D83-2C4A3C808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51" name="Text Box 7">
          <a:extLst>
            <a:ext uri="{FF2B5EF4-FFF2-40B4-BE49-F238E27FC236}">
              <a16:creationId xmlns:a16="http://schemas.microsoft.com/office/drawing/2014/main" id="{6FEBB04E-8F05-4D54-8998-210886693C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52" name="Text Box 7">
          <a:extLst>
            <a:ext uri="{FF2B5EF4-FFF2-40B4-BE49-F238E27FC236}">
              <a16:creationId xmlns:a16="http://schemas.microsoft.com/office/drawing/2014/main" id="{8DB24814-E247-4130-A575-C1877F2CF5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53" name="Text Box 7">
          <a:extLst>
            <a:ext uri="{FF2B5EF4-FFF2-40B4-BE49-F238E27FC236}">
              <a16:creationId xmlns:a16="http://schemas.microsoft.com/office/drawing/2014/main" id="{5E44BEAD-983E-4E94-A231-FB24C2F380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54" name="Text Box 7">
          <a:extLst>
            <a:ext uri="{FF2B5EF4-FFF2-40B4-BE49-F238E27FC236}">
              <a16:creationId xmlns:a16="http://schemas.microsoft.com/office/drawing/2014/main" id="{7CAF198D-9B3C-45B8-A316-EA785B9EC2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55" name="Text Box 7">
          <a:extLst>
            <a:ext uri="{FF2B5EF4-FFF2-40B4-BE49-F238E27FC236}">
              <a16:creationId xmlns:a16="http://schemas.microsoft.com/office/drawing/2014/main" id="{C87617DE-0326-4611-B201-07236A7B5B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56" name="Text Box 7">
          <a:extLst>
            <a:ext uri="{FF2B5EF4-FFF2-40B4-BE49-F238E27FC236}">
              <a16:creationId xmlns:a16="http://schemas.microsoft.com/office/drawing/2014/main" id="{7D702941-1C5A-4444-A42C-0A8D774346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57" name="Text Box 7">
          <a:extLst>
            <a:ext uri="{FF2B5EF4-FFF2-40B4-BE49-F238E27FC236}">
              <a16:creationId xmlns:a16="http://schemas.microsoft.com/office/drawing/2014/main" id="{C9B0750D-6DE0-414B-AA8B-ECF499B4C9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58" name="Text Box 7">
          <a:extLst>
            <a:ext uri="{FF2B5EF4-FFF2-40B4-BE49-F238E27FC236}">
              <a16:creationId xmlns:a16="http://schemas.microsoft.com/office/drawing/2014/main" id="{2FC3C095-5BC2-4166-9F68-30685B22C0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59" name="Text Box 7">
          <a:extLst>
            <a:ext uri="{FF2B5EF4-FFF2-40B4-BE49-F238E27FC236}">
              <a16:creationId xmlns:a16="http://schemas.microsoft.com/office/drawing/2014/main" id="{C4720F60-AE53-4195-AAA3-2D1229D72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60" name="Text Box 7">
          <a:extLst>
            <a:ext uri="{FF2B5EF4-FFF2-40B4-BE49-F238E27FC236}">
              <a16:creationId xmlns:a16="http://schemas.microsoft.com/office/drawing/2014/main" id="{5601AD51-AF90-4F5F-BF91-2B8BCCDBD7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61" name="Text Box 7">
          <a:extLst>
            <a:ext uri="{FF2B5EF4-FFF2-40B4-BE49-F238E27FC236}">
              <a16:creationId xmlns:a16="http://schemas.microsoft.com/office/drawing/2014/main" id="{A6CD4A99-B4FD-4DD8-991B-A7CAFF2AE7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62" name="Text Box 7">
          <a:extLst>
            <a:ext uri="{FF2B5EF4-FFF2-40B4-BE49-F238E27FC236}">
              <a16:creationId xmlns:a16="http://schemas.microsoft.com/office/drawing/2014/main" id="{2AE9E3C5-7897-4565-80B0-07C096E305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63" name="Text Box 7">
          <a:extLst>
            <a:ext uri="{FF2B5EF4-FFF2-40B4-BE49-F238E27FC236}">
              <a16:creationId xmlns:a16="http://schemas.microsoft.com/office/drawing/2014/main" id="{3F20FF60-F437-4DE0-94CE-DA262C2B47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64" name="Text Box 7">
          <a:extLst>
            <a:ext uri="{FF2B5EF4-FFF2-40B4-BE49-F238E27FC236}">
              <a16:creationId xmlns:a16="http://schemas.microsoft.com/office/drawing/2014/main" id="{293FA892-76D2-4840-A526-2F10F9B58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65" name="Text Box 7">
          <a:extLst>
            <a:ext uri="{FF2B5EF4-FFF2-40B4-BE49-F238E27FC236}">
              <a16:creationId xmlns:a16="http://schemas.microsoft.com/office/drawing/2014/main" id="{C4716C6D-8996-4450-852F-D1ABF4F490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66" name="Text Box 7">
          <a:extLst>
            <a:ext uri="{FF2B5EF4-FFF2-40B4-BE49-F238E27FC236}">
              <a16:creationId xmlns:a16="http://schemas.microsoft.com/office/drawing/2014/main" id="{56BAABAC-3513-4E8A-9F38-666F2C8BFF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67" name="Text Box 7">
          <a:extLst>
            <a:ext uri="{FF2B5EF4-FFF2-40B4-BE49-F238E27FC236}">
              <a16:creationId xmlns:a16="http://schemas.microsoft.com/office/drawing/2014/main" id="{005D5305-997E-4649-BE25-E9DB999096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68" name="Text Box 7">
          <a:extLst>
            <a:ext uri="{FF2B5EF4-FFF2-40B4-BE49-F238E27FC236}">
              <a16:creationId xmlns:a16="http://schemas.microsoft.com/office/drawing/2014/main" id="{1AECA223-ACD5-4912-95F3-F9AAE16809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69" name="Text Box 7">
          <a:extLst>
            <a:ext uri="{FF2B5EF4-FFF2-40B4-BE49-F238E27FC236}">
              <a16:creationId xmlns:a16="http://schemas.microsoft.com/office/drawing/2014/main" id="{49F3EFB8-30B5-4D04-8C25-952A0C8612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70" name="Text Box 7">
          <a:extLst>
            <a:ext uri="{FF2B5EF4-FFF2-40B4-BE49-F238E27FC236}">
              <a16:creationId xmlns:a16="http://schemas.microsoft.com/office/drawing/2014/main" id="{53F4B808-950C-42B2-915E-0EC14774F6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71" name="Text Box 7">
          <a:extLst>
            <a:ext uri="{FF2B5EF4-FFF2-40B4-BE49-F238E27FC236}">
              <a16:creationId xmlns:a16="http://schemas.microsoft.com/office/drawing/2014/main" id="{608861AA-A3D1-472D-BD4E-20F95D8D0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72" name="Text Box 7">
          <a:extLst>
            <a:ext uri="{FF2B5EF4-FFF2-40B4-BE49-F238E27FC236}">
              <a16:creationId xmlns:a16="http://schemas.microsoft.com/office/drawing/2014/main" id="{DFD81949-A3B5-4E39-AA52-63C3836EBD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73" name="Text Box 7">
          <a:extLst>
            <a:ext uri="{FF2B5EF4-FFF2-40B4-BE49-F238E27FC236}">
              <a16:creationId xmlns:a16="http://schemas.microsoft.com/office/drawing/2014/main" id="{1C766DEB-B6FD-43E5-9BA1-9B662BC21E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74" name="Text Box 7">
          <a:extLst>
            <a:ext uri="{FF2B5EF4-FFF2-40B4-BE49-F238E27FC236}">
              <a16:creationId xmlns:a16="http://schemas.microsoft.com/office/drawing/2014/main" id="{0F64D614-6DD9-4BC5-9240-39E33EA925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75" name="Text Box 7">
          <a:extLst>
            <a:ext uri="{FF2B5EF4-FFF2-40B4-BE49-F238E27FC236}">
              <a16:creationId xmlns:a16="http://schemas.microsoft.com/office/drawing/2014/main" id="{DA637536-40C5-44CC-A31A-8E7D405DFD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76" name="Text Box 7">
          <a:extLst>
            <a:ext uri="{FF2B5EF4-FFF2-40B4-BE49-F238E27FC236}">
              <a16:creationId xmlns:a16="http://schemas.microsoft.com/office/drawing/2014/main" id="{87DEBCFF-6704-4B31-9B48-2B71E88B4C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77" name="Text Box 7">
          <a:extLst>
            <a:ext uri="{FF2B5EF4-FFF2-40B4-BE49-F238E27FC236}">
              <a16:creationId xmlns:a16="http://schemas.microsoft.com/office/drawing/2014/main" id="{3CF0211E-2DD8-4727-938E-AAB46414C9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78" name="Text Box 7">
          <a:extLst>
            <a:ext uri="{FF2B5EF4-FFF2-40B4-BE49-F238E27FC236}">
              <a16:creationId xmlns:a16="http://schemas.microsoft.com/office/drawing/2014/main" id="{E79A891D-6FE6-48B6-87AD-4DA00ADE0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79" name="Text Box 7">
          <a:extLst>
            <a:ext uri="{FF2B5EF4-FFF2-40B4-BE49-F238E27FC236}">
              <a16:creationId xmlns:a16="http://schemas.microsoft.com/office/drawing/2014/main" id="{8F0832A2-6B5D-41D6-80BB-9C7C1A91E5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80" name="Text Box 7">
          <a:extLst>
            <a:ext uri="{FF2B5EF4-FFF2-40B4-BE49-F238E27FC236}">
              <a16:creationId xmlns:a16="http://schemas.microsoft.com/office/drawing/2014/main" id="{6E65454C-2BF2-4130-AD13-4DE3F86F1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81" name="Text Box 7">
          <a:extLst>
            <a:ext uri="{FF2B5EF4-FFF2-40B4-BE49-F238E27FC236}">
              <a16:creationId xmlns:a16="http://schemas.microsoft.com/office/drawing/2014/main" id="{902B6087-1D13-4D1D-A9B9-85A2CB162B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82" name="Text Box 7">
          <a:extLst>
            <a:ext uri="{FF2B5EF4-FFF2-40B4-BE49-F238E27FC236}">
              <a16:creationId xmlns:a16="http://schemas.microsoft.com/office/drawing/2014/main" id="{C5AAFF48-F6DC-4027-8D27-9FA145254F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83" name="Text Box 7">
          <a:extLst>
            <a:ext uri="{FF2B5EF4-FFF2-40B4-BE49-F238E27FC236}">
              <a16:creationId xmlns:a16="http://schemas.microsoft.com/office/drawing/2014/main" id="{2ED089EA-8E66-4E52-9D0A-3CB973A77F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84" name="Text Box 7">
          <a:extLst>
            <a:ext uri="{FF2B5EF4-FFF2-40B4-BE49-F238E27FC236}">
              <a16:creationId xmlns:a16="http://schemas.microsoft.com/office/drawing/2014/main" id="{658EBEC6-51BC-4993-A269-2F9E8180AB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85" name="Text Box 7">
          <a:extLst>
            <a:ext uri="{FF2B5EF4-FFF2-40B4-BE49-F238E27FC236}">
              <a16:creationId xmlns:a16="http://schemas.microsoft.com/office/drawing/2014/main" id="{CEBEC986-CCA8-48AA-B785-7B35A2ED1B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86" name="Text Box 7">
          <a:extLst>
            <a:ext uri="{FF2B5EF4-FFF2-40B4-BE49-F238E27FC236}">
              <a16:creationId xmlns:a16="http://schemas.microsoft.com/office/drawing/2014/main" id="{D07A02FC-9F64-429B-8D82-76E986DACE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87" name="Text Box 7">
          <a:extLst>
            <a:ext uri="{FF2B5EF4-FFF2-40B4-BE49-F238E27FC236}">
              <a16:creationId xmlns:a16="http://schemas.microsoft.com/office/drawing/2014/main" id="{C811E0EF-65E2-495C-A898-0AE8554BC1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88" name="Text Box 7">
          <a:extLst>
            <a:ext uri="{FF2B5EF4-FFF2-40B4-BE49-F238E27FC236}">
              <a16:creationId xmlns:a16="http://schemas.microsoft.com/office/drawing/2014/main" id="{B5630C6E-CFF1-491F-9848-F68A78302B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89" name="Text Box 7">
          <a:extLst>
            <a:ext uri="{FF2B5EF4-FFF2-40B4-BE49-F238E27FC236}">
              <a16:creationId xmlns:a16="http://schemas.microsoft.com/office/drawing/2014/main" id="{0F7ACD09-7117-464A-AF96-3279911F3C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90" name="Text Box 7">
          <a:extLst>
            <a:ext uri="{FF2B5EF4-FFF2-40B4-BE49-F238E27FC236}">
              <a16:creationId xmlns:a16="http://schemas.microsoft.com/office/drawing/2014/main" id="{171DB88E-10F0-4BAE-84B9-DDEA7EF4D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91" name="Text Box 7">
          <a:extLst>
            <a:ext uri="{FF2B5EF4-FFF2-40B4-BE49-F238E27FC236}">
              <a16:creationId xmlns:a16="http://schemas.microsoft.com/office/drawing/2014/main" id="{A4006BB0-9E48-4164-82FD-E6C8F82EA9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92" name="Text Box 7">
          <a:extLst>
            <a:ext uri="{FF2B5EF4-FFF2-40B4-BE49-F238E27FC236}">
              <a16:creationId xmlns:a16="http://schemas.microsoft.com/office/drawing/2014/main" id="{D0C8F3D5-8254-4309-9D06-C9BCA114D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93" name="Text Box 7">
          <a:extLst>
            <a:ext uri="{FF2B5EF4-FFF2-40B4-BE49-F238E27FC236}">
              <a16:creationId xmlns:a16="http://schemas.microsoft.com/office/drawing/2014/main" id="{7DD05679-C0CE-484A-B2D1-50FD635F2B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94" name="Text Box 7">
          <a:extLst>
            <a:ext uri="{FF2B5EF4-FFF2-40B4-BE49-F238E27FC236}">
              <a16:creationId xmlns:a16="http://schemas.microsoft.com/office/drawing/2014/main" id="{C2ED7036-CC46-4F04-96BB-B30BB912C9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95" name="Text Box 7">
          <a:extLst>
            <a:ext uri="{FF2B5EF4-FFF2-40B4-BE49-F238E27FC236}">
              <a16:creationId xmlns:a16="http://schemas.microsoft.com/office/drawing/2014/main" id="{9341E9E5-8856-4B9E-A831-F23C51B55F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96" name="Text Box 7">
          <a:extLst>
            <a:ext uri="{FF2B5EF4-FFF2-40B4-BE49-F238E27FC236}">
              <a16:creationId xmlns:a16="http://schemas.microsoft.com/office/drawing/2014/main" id="{BB88B4EA-B5DA-4B56-8F29-D8AA5AE73D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97" name="Text Box 7">
          <a:extLst>
            <a:ext uri="{FF2B5EF4-FFF2-40B4-BE49-F238E27FC236}">
              <a16:creationId xmlns:a16="http://schemas.microsoft.com/office/drawing/2014/main" id="{17D10AA6-A0A8-4F5B-9E60-E6BB2A7FE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98" name="Text Box 7">
          <a:extLst>
            <a:ext uri="{FF2B5EF4-FFF2-40B4-BE49-F238E27FC236}">
              <a16:creationId xmlns:a16="http://schemas.microsoft.com/office/drawing/2014/main" id="{0FFD0C08-AA26-4393-8D98-A61AE4F397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699" name="Text Box 7">
          <a:extLst>
            <a:ext uri="{FF2B5EF4-FFF2-40B4-BE49-F238E27FC236}">
              <a16:creationId xmlns:a16="http://schemas.microsoft.com/office/drawing/2014/main" id="{5F395B11-5E4B-493E-A3A0-04BE7E69A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00" name="Text Box 7">
          <a:extLst>
            <a:ext uri="{FF2B5EF4-FFF2-40B4-BE49-F238E27FC236}">
              <a16:creationId xmlns:a16="http://schemas.microsoft.com/office/drawing/2014/main" id="{38AF231D-3B60-4113-93E3-C59D0A81D4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01" name="Text Box 7">
          <a:extLst>
            <a:ext uri="{FF2B5EF4-FFF2-40B4-BE49-F238E27FC236}">
              <a16:creationId xmlns:a16="http://schemas.microsoft.com/office/drawing/2014/main" id="{73ED3CE1-4DDB-430F-9F53-CA03E746A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02" name="Text Box 7">
          <a:extLst>
            <a:ext uri="{FF2B5EF4-FFF2-40B4-BE49-F238E27FC236}">
              <a16:creationId xmlns:a16="http://schemas.microsoft.com/office/drawing/2014/main" id="{47AE41BD-D052-4076-9B56-EF732A55CA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03" name="Text Box 7">
          <a:extLst>
            <a:ext uri="{FF2B5EF4-FFF2-40B4-BE49-F238E27FC236}">
              <a16:creationId xmlns:a16="http://schemas.microsoft.com/office/drawing/2014/main" id="{7B384AAB-43E2-4935-B631-E5E4EA32A0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04" name="Text Box 7">
          <a:extLst>
            <a:ext uri="{FF2B5EF4-FFF2-40B4-BE49-F238E27FC236}">
              <a16:creationId xmlns:a16="http://schemas.microsoft.com/office/drawing/2014/main" id="{DC4F8350-BE17-4B41-877F-3B80BC010F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05" name="Text Box 7">
          <a:extLst>
            <a:ext uri="{FF2B5EF4-FFF2-40B4-BE49-F238E27FC236}">
              <a16:creationId xmlns:a16="http://schemas.microsoft.com/office/drawing/2014/main" id="{DAD62A2A-69C5-4A76-88C8-4A1BFF160E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06" name="Text Box 7">
          <a:extLst>
            <a:ext uri="{FF2B5EF4-FFF2-40B4-BE49-F238E27FC236}">
              <a16:creationId xmlns:a16="http://schemas.microsoft.com/office/drawing/2014/main" id="{87E8B99A-2AAF-4031-ADF8-FAC7D4CB4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07" name="Text Box 7">
          <a:extLst>
            <a:ext uri="{FF2B5EF4-FFF2-40B4-BE49-F238E27FC236}">
              <a16:creationId xmlns:a16="http://schemas.microsoft.com/office/drawing/2014/main" id="{DB0ED638-C680-4AF9-B070-A8D67B0FC9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08" name="Text Box 7">
          <a:extLst>
            <a:ext uri="{FF2B5EF4-FFF2-40B4-BE49-F238E27FC236}">
              <a16:creationId xmlns:a16="http://schemas.microsoft.com/office/drawing/2014/main" id="{8C655C6D-7703-4685-ABC4-28A048B1F2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09" name="Text Box 7">
          <a:extLst>
            <a:ext uri="{FF2B5EF4-FFF2-40B4-BE49-F238E27FC236}">
              <a16:creationId xmlns:a16="http://schemas.microsoft.com/office/drawing/2014/main" id="{74259CEC-CD92-40A2-8C21-2A7F0ACBB4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10" name="Text Box 7">
          <a:extLst>
            <a:ext uri="{FF2B5EF4-FFF2-40B4-BE49-F238E27FC236}">
              <a16:creationId xmlns:a16="http://schemas.microsoft.com/office/drawing/2014/main" id="{17C95346-3568-4945-B129-66AC2FD69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11" name="Text Box 7">
          <a:extLst>
            <a:ext uri="{FF2B5EF4-FFF2-40B4-BE49-F238E27FC236}">
              <a16:creationId xmlns:a16="http://schemas.microsoft.com/office/drawing/2014/main" id="{463024C5-AC11-4BB3-83CE-A3E00EBBB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12" name="Text Box 7">
          <a:extLst>
            <a:ext uri="{FF2B5EF4-FFF2-40B4-BE49-F238E27FC236}">
              <a16:creationId xmlns:a16="http://schemas.microsoft.com/office/drawing/2014/main" id="{D4A9860E-48C4-46E1-BA4B-321A0E4626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13" name="Text Box 7">
          <a:extLst>
            <a:ext uri="{FF2B5EF4-FFF2-40B4-BE49-F238E27FC236}">
              <a16:creationId xmlns:a16="http://schemas.microsoft.com/office/drawing/2014/main" id="{35425041-CA52-45D4-A44D-7C130EDC9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14" name="Text Box 7">
          <a:extLst>
            <a:ext uri="{FF2B5EF4-FFF2-40B4-BE49-F238E27FC236}">
              <a16:creationId xmlns:a16="http://schemas.microsoft.com/office/drawing/2014/main" id="{AD55A1DF-6982-44D3-8151-4EB9D544F8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15" name="Text Box 7">
          <a:extLst>
            <a:ext uri="{FF2B5EF4-FFF2-40B4-BE49-F238E27FC236}">
              <a16:creationId xmlns:a16="http://schemas.microsoft.com/office/drawing/2014/main" id="{87C45809-E828-4EAF-AE88-94128C8FF1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16" name="Text Box 7">
          <a:extLst>
            <a:ext uri="{FF2B5EF4-FFF2-40B4-BE49-F238E27FC236}">
              <a16:creationId xmlns:a16="http://schemas.microsoft.com/office/drawing/2014/main" id="{33C6B434-6DE4-482D-AD8A-32BF3341AF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17" name="Text Box 7">
          <a:extLst>
            <a:ext uri="{FF2B5EF4-FFF2-40B4-BE49-F238E27FC236}">
              <a16:creationId xmlns:a16="http://schemas.microsoft.com/office/drawing/2014/main" id="{EFD01BF9-8C5F-42BE-8C38-265F2B12E9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18" name="Text Box 7">
          <a:extLst>
            <a:ext uri="{FF2B5EF4-FFF2-40B4-BE49-F238E27FC236}">
              <a16:creationId xmlns:a16="http://schemas.microsoft.com/office/drawing/2014/main" id="{0A65DED5-DA14-4943-91BA-DE1BD3846C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19" name="Text Box 7">
          <a:extLst>
            <a:ext uri="{FF2B5EF4-FFF2-40B4-BE49-F238E27FC236}">
              <a16:creationId xmlns:a16="http://schemas.microsoft.com/office/drawing/2014/main" id="{C81FC316-3A1B-430B-A459-12CFBE5079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20" name="Text Box 7">
          <a:extLst>
            <a:ext uri="{FF2B5EF4-FFF2-40B4-BE49-F238E27FC236}">
              <a16:creationId xmlns:a16="http://schemas.microsoft.com/office/drawing/2014/main" id="{CFBBCCED-2B3B-4795-A2B6-5C77B0C42D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21" name="Text Box 7">
          <a:extLst>
            <a:ext uri="{FF2B5EF4-FFF2-40B4-BE49-F238E27FC236}">
              <a16:creationId xmlns:a16="http://schemas.microsoft.com/office/drawing/2014/main" id="{73E55AC7-E5ED-47EC-A02B-4C0B8CCE0C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22" name="Text Box 7">
          <a:extLst>
            <a:ext uri="{FF2B5EF4-FFF2-40B4-BE49-F238E27FC236}">
              <a16:creationId xmlns:a16="http://schemas.microsoft.com/office/drawing/2014/main" id="{3E816F4C-0F02-4AE7-BF7D-7945E3282E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23" name="Text Box 7">
          <a:extLst>
            <a:ext uri="{FF2B5EF4-FFF2-40B4-BE49-F238E27FC236}">
              <a16:creationId xmlns:a16="http://schemas.microsoft.com/office/drawing/2014/main" id="{AABF9E91-C074-40ED-AE1B-9A343E4A74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24" name="Text Box 7">
          <a:extLst>
            <a:ext uri="{FF2B5EF4-FFF2-40B4-BE49-F238E27FC236}">
              <a16:creationId xmlns:a16="http://schemas.microsoft.com/office/drawing/2014/main" id="{818ACE79-4BDC-446F-8B37-3BD6BB6937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25" name="Text Box 7">
          <a:extLst>
            <a:ext uri="{FF2B5EF4-FFF2-40B4-BE49-F238E27FC236}">
              <a16:creationId xmlns:a16="http://schemas.microsoft.com/office/drawing/2014/main" id="{695BBE24-9378-40B5-A79C-61D78E20AA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26" name="Text Box 7">
          <a:extLst>
            <a:ext uri="{FF2B5EF4-FFF2-40B4-BE49-F238E27FC236}">
              <a16:creationId xmlns:a16="http://schemas.microsoft.com/office/drawing/2014/main" id="{38075C68-3853-4456-AD1C-7C715BD2D7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27" name="Text Box 7">
          <a:extLst>
            <a:ext uri="{FF2B5EF4-FFF2-40B4-BE49-F238E27FC236}">
              <a16:creationId xmlns:a16="http://schemas.microsoft.com/office/drawing/2014/main" id="{16D587BD-6F96-42B0-BF35-D608440B12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28" name="Text Box 7">
          <a:extLst>
            <a:ext uri="{FF2B5EF4-FFF2-40B4-BE49-F238E27FC236}">
              <a16:creationId xmlns:a16="http://schemas.microsoft.com/office/drawing/2014/main" id="{158B320F-970B-4989-9071-8124D45E97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29" name="Text Box 7">
          <a:extLst>
            <a:ext uri="{FF2B5EF4-FFF2-40B4-BE49-F238E27FC236}">
              <a16:creationId xmlns:a16="http://schemas.microsoft.com/office/drawing/2014/main" id="{A63E5D15-F107-4EEF-80CD-1E5E6187FE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30" name="Text Box 7">
          <a:extLst>
            <a:ext uri="{FF2B5EF4-FFF2-40B4-BE49-F238E27FC236}">
              <a16:creationId xmlns:a16="http://schemas.microsoft.com/office/drawing/2014/main" id="{E62CAE89-725C-4C8D-A73D-0286570F4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31" name="Text Box 7">
          <a:extLst>
            <a:ext uri="{FF2B5EF4-FFF2-40B4-BE49-F238E27FC236}">
              <a16:creationId xmlns:a16="http://schemas.microsoft.com/office/drawing/2014/main" id="{CDDDEDE1-F9F3-42DE-BF1C-23D1AC5B60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32" name="Text Box 7">
          <a:extLst>
            <a:ext uri="{FF2B5EF4-FFF2-40B4-BE49-F238E27FC236}">
              <a16:creationId xmlns:a16="http://schemas.microsoft.com/office/drawing/2014/main" id="{02847A81-17AE-43AB-B701-047A446D0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33" name="Text Box 7">
          <a:extLst>
            <a:ext uri="{FF2B5EF4-FFF2-40B4-BE49-F238E27FC236}">
              <a16:creationId xmlns:a16="http://schemas.microsoft.com/office/drawing/2014/main" id="{A1277C0F-C1FC-4701-ADD8-1C4A0BB12C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34" name="Text Box 7">
          <a:extLst>
            <a:ext uri="{FF2B5EF4-FFF2-40B4-BE49-F238E27FC236}">
              <a16:creationId xmlns:a16="http://schemas.microsoft.com/office/drawing/2014/main" id="{58094983-7087-4956-B665-CE6D3ED505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35" name="Text Box 7">
          <a:extLst>
            <a:ext uri="{FF2B5EF4-FFF2-40B4-BE49-F238E27FC236}">
              <a16:creationId xmlns:a16="http://schemas.microsoft.com/office/drawing/2014/main" id="{81692E5C-90C2-4A55-825C-E4774686A0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36" name="Text Box 7">
          <a:extLst>
            <a:ext uri="{FF2B5EF4-FFF2-40B4-BE49-F238E27FC236}">
              <a16:creationId xmlns:a16="http://schemas.microsoft.com/office/drawing/2014/main" id="{5D3356F4-5972-4C40-A770-D0D9BA25F0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37" name="Text Box 7">
          <a:extLst>
            <a:ext uri="{FF2B5EF4-FFF2-40B4-BE49-F238E27FC236}">
              <a16:creationId xmlns:a16="http://schemas.microsoft.com/office/drawing/2014/main" id="{91B11DA3-6022-487B-9EB2-15C24F8E25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38" name="Text Box 7">
          <a:extLst>
            <a:ext uri="{FF2B5EF4-FFF2-40B4-BE49-F238E27FC236}">
              <a16:creationId xmlns:a16="http://schemas.microsoft.com/office/drawing/2014/main" id="{5C469BCF-81F5-4BA4-A3EB-9B98B796AD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39" name="Text Box 7">
          <a:extLst>
            <a:ext uri="{FF2B5EF4-FFF2-40B4-BE49-F238E27FC236}">
              <a16:creationId xmlns:a16="http://schemas.microsoft.com/office/drawing/2014/main" id="{21E6C7BF-59AC-4342-BB7A-98661CC5C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40" name="Text Box 7">
          <a:extLst>
            <a:ext uri="{FF2B5EF4-FFF2-40B4-BE49-F238E27FC236}">
              <a16:creationId xmlns:a16="http://schemas.microsoft.com/office/drawing/2014/main" id="{98073283-D93F-4F50-A679-DE96E072E2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41" name="Text Box 7">
          <a:extLst>
            <a:ext uri="{FF2B5EF4-FFF2-40B4-BE49-F238E27FC236}">
              <a16:creationId xmlns:a16="http://schemas.microsoft.com/office/drawing/2014/main" id="{BFCDB681-FCC3-4B16-95D3-E9ED40E1CA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42" name="Text Box 7">
          <a:extLst>
            <a:ext uri="{FF2B5EF4-FFF2-40B4-BE49-F238E27FC236}">
              <a16:creationId xmlns:a16="http://schemas.microsoft.com/office/drawing/2014/main" id="{DB30B635-8BF4-4875-8952-FC199108AB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43" name="Text Box 7">
          <a:extLst>
            <a:ext uri="{FF2B5EF4-FFF2-40B4-BE49-F238E27FC236}">
              <a16:creationId xmlns:a16="http://schemas.microsoft.com/office/drawing/2014/main" id="{96A93AC0-B2BD-422F-A5B0-BE2FC0C1EE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44" name="Text Box 7">
          <a:extLst>
            <a:ext uri="{FF2B5EF4-FFF2-40B4-BE49-F238E27FC236}">
              <a16:creationId xmlns:a16="http://schemas.microsoft.com/office/drawing/2014/main" id="{0E00F640-4FB4-421F-A814-3F00E0D834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45" name="Text Box 7">
          <a:extLst>
            <a:ext uri="{FF2B5EF4-FFF2-40B4-BE49-F238E27FC236}">
              <a16:creationId xmlns:a16="http://schemas.microsoft.com/office/drawing/2014/main" id="{E1CA7E27-E35D-47F4-82E1-BB23F997C9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46" name="Text Box 7">
          <a:extLst>
            <a:ext uri="{FF2B5EF4-FFF2-40B4-BE49-F238E27FC236}">
              <a16:creationId xmlns:a16="http://schemas.microsoft.com/office/drawing/2014/main" id="{07F5C887-53FB-435E-9453-46F5AE0286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747" name="Text Box 7">
          <a:extLst>
            <a:ext uri="{FF2B5EF4-FFF2-40B4-BE49-F238E27FC236}">
              <a16:creationId xmlns:a16="http://schemas.microsoft.com/office/drawing/2014/main" id="{F7A239F3-F79F-4F8F-AE63-7377E41A24B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48" name="Text Box 7">
          <a:extLst>
            <a:ext uri="{FF2B5EF4-FFF2-40B4-BE49-F238E27FC236}">
              <a16:creationId xmlns:a16="http://schemas.microsoft.com/office/drawing/2014/main" id="{49BEF5B1-9329-4EBC-A615-876609F2A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49" name="Text Box 7">
          <a:extLst>
            <a:ext uri="{FF2B5EF4-FFF2-40B4-BE49-F238E27FC236}">
              <a16:creationId xmlns:a16="http://schemas.microsoft.com/office/drawing/2014/main" id="{3DB14FAE-94B7-4599-9265-ACEADCF953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50" name="Text Box 7">
          <a:extLst>
            <a:ext uri="{FF2B5EF4-FFF2-40B4-BE49-F238E27FC236}">
              <a16:creationId xmlns:a16="http://schemas.microsoft.com/office/drawing/2014/main" id="{F53AA1C1-25B7-4BA7-873E-DF026D60E4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51" name="Text Box 7">
          <a:extLst>
            <a:ext uri="{FF2B5EF4-FFF2-40B4-BE49-F238E27FC236}">
              <a16:creationId xmlns:a16="http://schemas.microsoft.com/office/drawing/2014/main" id="{6DFF59AF-893D-4D98-A98E-38F1AD59D3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52" name="Text Box 7">
          <a:extLst>
            <a:ext uri="{FF2B5EF4-FFF2-40B4-BE49-F238E27FC236}">
              <a16:creationId xmlns:a16="http://schemas.microsoft.com/office/drawing/2014/main" id="{3A9286FA-D648-4171-8D6A-119BD60AB8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53" name="Text Box 7">
          <a:extLst>
            <a:ext uri="{FF2B5EF4-FFF2-40B4-BE49-F238E27FC236}">
              <a16:creationId xmlns:a16="http://schemas.microsoft.com/office/drawing/2014/main" id="{64DF1BD3-28B6-4A35-9703-B97148CD16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54" name="Text Box 7">
          <a:extLst>
            <a:ext uri="{FF2B5EF4-FFF2-40B4-BE49-F238E27FC236}">
              <a16:creationId xmlns:a16="http://schemas.microsoft.com/office/drawing/2014/main" id="{72C3C182-8E53-4A00-88D5-9B4DFDF407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55" name="Text Box 7">
          <a:extLst>
            <a:ext uri="{FF2B5EF4-FFF2-40B4-BE49-F238E27FC236}">
              <a16:creationId xmlns:a16="http://schemas.microsoft.com/office/drawing/2014/main" id="{CA85E72E-F7DE-4F5B-A14A-F9FCABAC7F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56" name="Text Box 7">
          <a:extLst>
            <a:ext uri="{FF2B5EF4-FFF2-40B4-BE49-F238E27FC236}">
              <a16:creationId xmlns:a16="http://schemas.microsoft.com/office/drawing/2014/main" id="{D3A6CCAC-136F-446E-8778-BA603F3DEA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57" name="Text Box 7">
          <a:extLst>
            <a:ext uri="{FF2B5EF4-FFF2-40B4-BE49-F238E27FC236}">
              <a16:creationId xmlns:a16="http://schemas.microsoft.com/office/drawing/2014/main" id="{7CF3B7A8-7C1B-4102-9019-D7E9BAFC2B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58" name="Text Box 7">
          <a:extLst>
            <a:ext uri="{FF2B5EF4-FFF2-40B4-BE49-F238E27FC236}">
              <a16:creationId xmlns:a16="http://schemas.microsoft.com/office/drawing/2014/main" id="{CA67D7F7-E00E-4E91-81D6-E771829BD5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59" name="Text Box 7">
          <a:extLst>
            <a:ext uri="{FF2B5EF4-FFF2-40B4-BE49-F238E27FC236}">
              <a16:creationId xmlns:a16="http://schemas.microsoft.com/office/drawing/2014/main" id="{2303BE48-34C4-4677-AE99-6E5D99EBE6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60" name="Text Box 7">
          <a:extLst>
            <a:ext uri="{FF2B5EF4-FFF2-40B4-BE49-F238E27FC236}">
              <a16:creationId xmlns:a16="http://schemas.microsoft.com/office/drawing/2014/main" id="{6D10B376-F00D-4C62-82D9-353F648908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61" name="Text Box 7">
          <a:extLst>
            <a:ext uri="{FF2B5EF4-FFF2-40B4-BE49-F238E27FC236}">
              <a16:creationId xmlns:a16="http://schemas.microsoft.com/office/drawing/2014/main" id="{81CBF9DE-645A-4DED-83E3-593E911FD7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62" name="Text Box 7">
          <a:extLst>
            <a:ext uri="{FF2B5EF4-FFF2-40B4-BE49-F238E27FC236}">
              <a16:creationId xmlns:a16="http://schemas.microsoft.com/office/drawing/2014/main" id="{D5306911-9423-41A1-AC1D-B69372606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63" name="Text Box 7">
          <a:extLst>
            <a:ext uri="{FF2B5EF4-FFF2-40B4-BE49-F238E27FC236}">
              <a16:creationId xmlns:a16="http://schemas.microsoft.com/office/drawing/2014/main" id="{6ED86D39-9156-4C63-B869-B99A3A81C4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64" name="Text Box 7">
          <a:extLst>
            <a:ext uri="{FF2B5EF4-FFF2-40B4-BE49-F238E27FC236}">
              <a16:creationId xmlns:a16="http://schemas.microsoft.com/office/drawing/2014/main" id="{68404D0F-D21A-481D-B27F-17A27EA748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65" name="Text Box 7">
          <a:extLst>
            <a:ext uri="{FF2B5EF4-FFF2-40B4-BE49-F238E27FC236}">
              <a16:creationId xmlns:a16="http://schemas.microsoft.com/office/drawing/2014/main" id="{FDD1ACD9-0B70-474B-957E-D9835DB503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66" name="Text Box 7">
          <a:extLst>
            <a:ext uri="{FF2B5EF4-FFF2-40B4-BE49-F238E27FC236}">
              <a16:creationId xmlns:a16="http://schemas.microsoft.com/office/drawing/2014/main" id="{A967FC37-9396-48A3-B974-18D70D4932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67" name="Text Box 7">
          <a:extLst>
            <a:ext uri="{FF2B5EF4-FFF2-40B4-BE49-F238E27FC236}">
              <a16:creationId xmlns:a16="http://schemas.microsoft.com/office/drawing/2014/main" id="{F24D1D57-2BFD-4F8B-A03D-C5619FD5C7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68" name="Text Box 7">
          <a:extLst>
            <a:ext uri="{FF2B5EF4-FFF2-40B4-BE49-F238E27FC236}">
              <a16:creationId xmlns:a16="http://schemas.microsoft.com/office/drawing/2014/main" id="{0DD96E1F-9624-424E-8C3F-CF916DB470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69" name="Text Box 7">
          <a:extLst>
            <a:ext uri="{FF2B5EF4-FFF2-40B4-BE49-F238E27FC236}">
              <a16:creationId xmlns:a16="http://schemas.microsoft.com/office/drawing/2014/main" id="{01C013C7-A372-456C-84AC-8AAA0DDC4E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70" name="Text Box 7">
          <a:extLst>
            <a:ext uri="{FF2B5EF4-FFF2-40B4-BE49-F238E27FC236}">
              <a16:creationId xmlns:a16="http://schemas.microsoft.com/office/drawing/2014/main" id="{63836B3F-2C7F-4633-B01E-99A0B5196D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71" name="Text Box 7">
          <a:extLst>
            <a:ext uri="{FF2B5EF4-FFF2-40B4-BE49-F238E27FC236}">
              <a16:creationId xmlns:a16="http://schemas.microsoft.com/office/drawing/2014/main" id="{D128E87C-AB3D-4EC5-A716-EB1259DE12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72" name="Text Box 7">
          <a:extLst>
            <a:ext uri="{FF2B5EF4-FFF2-40B4-BE49-F238E27FC236}">
              <a16:creationId xmlns:a16="http://schemas.microsoft.com/office/drawing/2014/main" id="{2482B5DB-22B9-4D17-937D-D25C45653B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73" name="Text Box 7">
          <a:extLst>
            <a:ext uri="{FF2B5EF4-FFF2-40B4-BE49-F238E27FC236}">
              <a16:creationId xmlns:a16="http://schemas.microsoft.com/office/drawing/2014/main" id="{7B3D2A3C-0BFD-45B5-8234-B65C31C7EF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74" name="Text Box 7">
          <a:extLst>
            <a:ext uri="{FF2B5EF4-FFF2-40B4-BE49-F238E27FC236}">
              <a16:creationId xmlns:a16="http://schemas.microsoft.com/office/drawing/2014/main" id="{7D2789B1-8ED3-4E5C-8DF0-0DCC0A0D5A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75" name="Text Box 7">
          <a:extLst>
            <a:ext uri="{FF2B5EF4-FFF2-40B4-BE49-F238E27FC236}">
              <a16:creationId xmlns:a16="http://schemas.microsoft.com/office/drawing/2014/main" id="{39880F78-82D8-48C6-9E06-F77DA71429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76" name="Text Box 7">
          <a:extLst>
            <a:ext uri="{FF2B5EF4-FFF2-40B4-BE49-F238E27FC236}">
              <a16:creationId xmlns:a16="http://schemas.microsoft.com/office/drawing/2014/main" id="{D276E8BE-53C6-4CC9-A888-C3ABD66212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77" name="Text Box 7">
          <a:extLst>
            <a:ext uri="{FF2B5EF4-FFF2-40B4-BE49-F238E27FC236}">
              <a16:creationId xmlns:a16="http://schemas.microsoft.com/office/drawing/2014/main" id="{68C290C6-A869-4386-B7D1-1941A0D945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78" name="Text Box 7">
          <a:extLst>
            <a:ext uri="{FF2B5EF4-FFF2-40B4-BE49-F238E27FC236}">
              <a16:creationId xmlns:a16="http://schemas.microsoft.com/office/drawing/2014/main" id="{0A273861-3B3E-472B-B034-DA2BDF7EBF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79" name="Text Box 7">
          <a:extLst>
            <a:ext uri="{FF2B5EF4-FFF2-40B4-BE49-F238E27FC236}">
              <a16:creationId xmlns:a16="http://schemas.microsoft.com/office/drawing/2014/main" id="{BC78BCA9-0820-45C7-865D-50C2E7F14D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80" name="Text Box 7">
          <a:extLst>
            <a:ext uri="{FF2B5EF4-FFF2-40B4-BE49-F238E27FC236}">
              <a16:creationId xmlns:a16="http://schemas.microsoft.com/office/drawing/2014/main" id="{2F2EB355-5995-4D63-B69D-AAEF620DFC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81" name="Text Box 7">
          <a:extLst>
            <a:ext uri="{FF2B5EF4-FFF2-40B4-BE49-F238E27FC236}">
              <a16:creationId xmlns:a16="http://schemas.microsoft.com/office/drawing/2014/main" id="{05585A80-F27B-45E6-A506-6D17A7845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82" name="Text Box 7">
          <a:extLst>
            <a:ext uri="{FF2B5EF4-FFF2-40B4-BE49-F238E27FC236}">
              <a16:creationId xmlns:a16="http://schemas.microsoft.com/office/drawing/2014/main" id="{B6CD1045-9313-4D47-AA0C-D623EB0648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83" name="Text Box 7">
          <a:extLst>
            <a:ext uri="{FF2B5EF4-FFF2-40B4-BE49-F238E27FC236}">
              <a16:creationId xmlns:a16="http://schemas.microsoft.com/office/drawing/2014/main" id="{4F883068-248B-42CB-A7C1-2725AE4313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84" name="Text Box 7">
          <a:extLst>
            <a:ext uri="{FF2B5EF4-FFF2-40B4-BE49-F238E27FC236}">
              <a16:creationId xmlns:a16="http://schemas.microsoft.com/office/drawing/2014/main" id="{CF98EC58-8F32-4DF8-9899-EEC805E77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85" name="Text Box 7">
          <a:extLst>
            <a:ext uri="{FF2B5EF4-FFF2-40B4-BE49-F238E27FC236}">
              <a16:creationId xmlns:a16="http://schemas.microsoft.com/office/drawing/2014/main" id="{C295F43A-A3A0-4F65-AD20-9860D7C321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86" name="Text Box 7">
          <a:extLst>
            <a:ext uri="{FF2B5EF4-FFF2-40B4-BE49-F238E27FC236}">
              <a16:creationId xmlns:a16="http://schemas.microsoft.com/office/drawing/2014/main" id="{AEAD0A4F-327A-42C6-A376-192023AEC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87" name="Text Box 7">
          <a:extLst>
            <a:ext uri="{FF2B5EF4-FFF2-40B4-BE49-F238E27FC236}">
              <a16:creationId xmlns:a16="http://schemas.microsoft.com/office/drawing/2014/main" id="{F070FB33-97CB-4B4F-9B6C-D0AC6692A4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88" name="Text Box 7">
          <a:extLst>
            <a:ext uri="{FF2B5EF4-FFF2-40B4-BE49-F238E27FC236}">
              <a16:creationId xmlns:a16="http://schemas.microsoft.com/office/drawing/2014/main" id="{F3E39738-C2F7-4926-B8EE-502996476A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89" name="Text Box 7">
          <a:extLst>
            <a:ext uri="{FF2B5EF4-FFF2-40B4-BE49-F238E27FC236}">
              <a16:creationId xmlns:a16="http://schemas.microsoft.com/office/drawing/2014/main" id="{2C521FF9-F9AD-48E1-B343-B7A098DB75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90" name="Text Box 7">
          <a:extLst>
            <a:ext uri="{FF2B5EF4-FFF2-40B4-BE49-F238E27FC236}">
              <a16:creationId xmlns:a16="http://schemas.microsoft.com/office/drawing/2014/main" id="{27F02CF7-E9E6-4B73-81A6-DD4593BB94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91" name="Text Box 7">
          <a:extLst>
            <a:ext uri="{FF2B5EF4-FFF2-40B4-BE49-F238E27FC236}">
              <a16:creationId xmlns:a16="http://schemas.microsoft.com/office/drawing/2014/main" id="{7067585F-E426-4337-8626-EBCA8BD9F5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92" name="Text Box 7">
          <a:extLst>
            <a:ext uri="{FF2B5EF4-FFF2-40B4-BE49-F238E27FC236}">
              <a16:creationId xmlns:a16="http://schemas.microsoft.com/office/drawing/2014/main" id="{D5BEC61C-87DF-4301-B87F-22941EDB1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93" name="Text Box 7">
          <a:extLst>
            <a:ext uri="{FF2B5EF4-FFF2-40B4-BE49-F238E27FC236}">
              <a16:creationId xmlns:a16="http://schemas.microsoft.com/office/drawing/2014/main" id="{A148E974-A97D-4DD8-AF33-5B45B341A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94" name="Text Box 7">
          <a:extLst>
            <a:ext uri="{FF2B5EF4-FFF2-40B4-BE49-F238E27FC236}">
              <a16:creationId xmlns:a16="http://schemas.microsoft.com/office/drawing/2014/main" id="{FFF9BD88-385A-42B9-B0E7-F2B429CC02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95" name="Text Box 7">
          <a:extLst>
            <a:ext uri="{FF2B5EF4-FFF2-40B4-BE49-F238E27FC236}">
              <a16:creationId xmlns:a16="http://schemas.microsoft.com/office/drawing/2014/main" id="{A3ECC3EA-B76D-4AE5-A6F1-E68DA925F2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96" name="Text Box 7">
          <a:extLst>
            <a:ext uri="{FF2B5EF4-FFF2-40B4-BE49-F238E27FC236}">
              <a16:creationId xmlns:a16="http://schemas.microsoft.com/office/drawing/2014/main" id="{1D78C065-3E2C-419A-8F27-ACE639839C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97" name="Text Box 7">
          <a:extLst>
            <a:ext uri="{FF2B5EF4-FFF2-40B4-BE49-F238E27FC236}">
              <a16:creationId xmlns:a16="http://schemas.microsoft.com/office/drawing/2014/main" id="{E22E21D2-CE0E-42C1-821C-4BEA866AC3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98" name="Text Box 7">
          <a:extLst>
            <a:ext uri="{FF2B5EF4-FFF2-40B4-BE49-F238E27FC236}">
              <a16:creationId xmlns:a16="http://schemas.microsoft.com/office/drawing/2014/main" id="{03D11CDB-7610-4038-9AA4-12F681C73B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799" name="Text Box 7">
          <a:extLst>
            <a:ext uri="{FF2B5EF4-FFF2-40B4-BE49-F238E27FC236}">
              <a16:creationId xmlns:a16="http://schemas.microsoft.com/office/drawing/2014/main" id="{85D142BB-A842-4284-9C96-D16D9D011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00" name="Text Box 7">
          <a:extLst>
            <a:ext uri="{FF2B5EF4-FFF2-40B4-BE49-F238E27FC236}">
              <a16:creationId xmlns:a16="http://schemas.microsoft.com/office/drawing/2014/main" id="{51275E47-A3EC-489E-A3EB-CFE321F3E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01" name="Text Box 7">
          <a:extLst>
            <a:ext uri="{FF2B5EF4-FFF2-40B4-BE49-F238E27FC236}">
              <a16:creationId xmlns:a16="http://schemas.microsoft.com/office/drawing/2014/main" id="{65FED18F-446E-4888-8438-B33C322C6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02" name="Text Box 7">
          <a:extLst>
            <a:ext uri="{FF2B5EF4-FFF2-40B4-BE49-F238E27FC236}">
              <a16:creationId xmlns:a16="http://schemas.microsoft.com/office/drawing/2014/main" id="{5DD0B17A-725E-41A8-8134-32DE048F66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03" name="Text Box 7">
          <a:extLst>
            <a:ext uri="{FF2B5EF4-FFF2-40B4-BE49-F238E27FC236}">
              <a16:creationId xmlns:a16="http://schemas.microsoft.com/office/drawing/2014/main" id="{E6B34A03-39FD-4650-98BE-5EE6B49E67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04" name="Text Box 7">
          <a:extLst>
            <a:ext uri="{FF2B5EF4-FFF2-40B4-BE49-F238E27FC236}">
              <a16:creationId xmlns:a16="http://schemas.microsoft.com/office/drawing/2014/main" id="{99E171B0-04CA-47B3-90E7-029E6F7F75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05" name="Text Box 7">
          <a:extLst>
            <a:ext uri="{FF2B5EF4-FFF2-40B4-BE49-F238E27FC236}">
              <a16:creationId xmlns:a16="http://schemas.microsoft.com/office/drawing/2014/main" id="{AA436EBF-8551-4E79-A5E4-D62047C3C5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06" name="Text Box 7">
          <a:extLst>
            <a:ext uri="{FF2B5EF4-FFF2-40B4-BE49-F238E27FC236}">
              <a16:creationId xmlns:a16="http://schemas.microsoft.com/office/drawing/2014/main" id="{F990953B-546C-40E8-8EE7-6E6907A3A9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07" name="Text Box 7">
          <a:extLst>
            <a:ext uri="{FF2B5EF4-FFF2-40B4-BE49-F238E27FC236}">
              <a16:creationId xmlns:a16="http://schemas.microsoft.com/office/drawing/2014/main" id="{8BC9CDEF-542C-4AA4-8985-A3522D703E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08" name="Text Box 7">
          <a:extLst>
            <a:ext uri="{FF2B5EF4-FFF2-40B4-BE49-F238E27FC236}">
              <a16:creationId xmlns:a16="http://schemas.microsoft.com/office/drawing/2014/main" id="{D8CE2AC2-D0E3-4BBC-8883-0653AA8161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09" name="Text Box 7">
          <a:extLst>
            <a:ext uri="{FF2B5EF4-FFF2-40B4-BE49-F238E27FC236}">
              <a16:creationId xmlns:a16="http://schemas.microsoft.com/office/drawing/2014/main" id="{2F69CF2E-447B-40B8-B3FA-C846A2B5B0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10" name="Text Box 7">
          <a:extLst>
            <a:ext uri="{FF2B5EF4-FFF2-40B4-BE49-F238E27FC236}">
              <a16:creationId xmlns:a16="http://schemas.microsoft.com/office/drawing/2014/main" id="{3AABB4A6-F7B0-4D1F-AE8D-B629D6041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11" name="Text Box 7">
          <a:extLst>
            <a:ext uri="{FF2B5EF4-FFF2-40B4-BE49-F238E27FC236}">
              <a16:creationId xmlns:a16="http://schemas.microsoft.com/office/drawing/2014/main" id="{FBBF583C-10D8-472C-BF95-F72076E47F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12" name="Text Box 7">
          <a:extLst>
            <a:ext uri="{FF2B5EF4-FFF2-40B4-BE49-F238E27FC236}">
              <a16:creationId xmlns:a16="http://schemas.microsoft.com/office/drawing/2014/main" id="{E08BA7F0-E402-430A-A5BD-47112A5C47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13" name="Text Box 7">
          <a:extLst>
            <a:ext uri="{FF2B5EF4-FFF2-40B4-BE49-F238E27FC236}">
              <a16:creationId xmlns:a16="http://schemas.microsoft.com/office/drawing/2014/main" id="{92901BB8-2732-4305-8B34-5C3CF18FB7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14" name="Text Box 7">
          <a:extLst>
            <a:ext uri="{FF2B5EF4-FFF2-40B4-BE49-F238E27FC236}">
              <a16:creationId xmlns:a16="http://schemas.microsoft.com/office/drawing/2014/main" id="{52B0CB96-A98A-4BDB-828D-D51022982B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15" name="Text Box 7">
          <a:extLst>
            <a:ext uri="{FF2B5EF4-FFF2-40B4-BE49-F238E27FC236}">
              <a16:creationId xmlns:a16="http://schemas.microsoft.com/office/drawing/2014/main" id="{668706AC-E3D1-4542-9481-3AFDF0CE02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16" name="Text Box 7">
          <a:extLst>
            <a:ext uri="{FF2B5EF4-FFF2-40B4-BE49-F238E27FC236}">
              <a16:creationId xmlns:a16="http://schemas.microsoft.com/office/drawing/2014/main" id="{31341581-FF0E-4444-BDE6-BAAA151EA0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17" name="Text Box 7">
          <a:extLst>
            <a:ext uri="{FF2B5EF4-FFF2-40B4-BE49-F238E27FC236}">
              <a16:creationId xmlns:a16="http://schemas.microsoft.com/office/drawing/2014/main" id="{2400C22A-D479-4A87-B680-F7A40828C4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18" name="Text Box 7">
          <a:extLst>
            <a:ext uri="{FF2B5EF4-FFF2-40B4-BE49-F238E27FC236}">
              <a16:creationId xmlns:a16="http://schemas.microsoft.com/office/drawing/2014/main" id="{6AA7C3F1-FF45-4E8A-8066-7884F4AA77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19" name="Text Box 7">
          <a:extLst>
            <a:ext uri="{FF2B5EF4-FFF2-40B4-BE49-F238E27FC236}">
              <a16:creationId xmlns:a16="http://schemas.microsoft.com/office/drawing/2014/main" id="{1F9508FC-1A65-4BE8-A8FC-C09B9EAB8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20" name="Text Box 7">
          <a:extLst>
            <a:ext uri="{FF2B5EF4-FFF2-40B4-BE49-F238E27FC236}">
              <a16:creationId xmlns:a16="http://schemas.microsoft.com/office/drawing/2014/main" id="{76553E74-F865-4EDF-85E6-466A7C4148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21" name="Text Box 7">
          <a:extLst>
            <a:ext uri="{FF2B5EF4-FFF2-40B4-BE49-F238E27FC236}">
              <a16:creationId xmlns:a16="http://schemas.microsoft.com/office/drawing/2014/main" id="{86F6392F-4B0F-4FEE-958B-EF1648E204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22" name="Text Box 7">
          <a:extLst>
            <a:ext uri="{FF2B5EF4-FFF2-40B4-BE49-F238E27FC236}">
              <a16:creationId xmlns:a16="http://schemas.microsoft.com/office/drawing/2014/main" id="{6EF70750-A0E3-41DD-B987-EA9EB71204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23" name="Text Box 7">
          <a:extLst>
            <a:ext uri="{FF2B5EF4-FFF2-40B4-BE49-F238E27FC236}">
              <a16:creationId xmlns:a16="http://schemas.microsoft.com/office/drawing/2014/main" id="{23E4887E-D3FF-4412-B255-25EB348224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24" name="Text Box 7">
          <a:extLst>
            <a:ext uri="{FF2B5EF4-FFF2-40B4-BE49-F238E27FC236}">
              <a16:creationId xmlns:a16="http://schemas.microsoft.com/office/drawing/2014/main" id="{30F5B9C7-C401-4E50-BCB2-761E931EB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25" name="Text Box 7">
          <a:extLst>
            <a:ext uri="{FF2B5EF4-FFF2-40B4-BE49-F238E27FC236}">
              <a16:creationId xmlns:a16="http://schemas.microsoft.com/office/drawing/2014/main" id="{84E3029E-3800-4457-A141-3FF6A10562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26" name="Text Box 7">
          <a:extLst>
            <a:ext uri="{FF2B5EF4-FFF2-40B4-BE49-F238E27FC236}">
              <a16:creationId xmlns:a16="http://schemas.microsoft.com/office/drawing/2014/main" id="{209C887A-1E9D-4542-B626-0A11062117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27" name="Text Box 7">
          <a:extLst>
            <a:ext uri="{FF2B5EF4-FFF2-40B4-BE49-F238E27FC236}">
              <a16:creationId xmlns:a16="http://schemas.microsoft.com/office/drawing/2014/main" id="{92A7091B-B903-4F53-BDE2-7BC65361EA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28" name="Text Box 7">
          <a:extLst>
            <a:ext uri="{FF2B5EF4-FFF2-40B4-BE49-F238E27FC236}">
              <a16:creationId xmlns:a16="http://schemas.microsoft.com/office/drawing/2014/main" id="{69905983-98D8-413B-A3ED-BE3094829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29" name="Text Box 7">
          <a:extLst>
            <a:ext uri="{FF2B5EF4-FFF2-40B4-BE49-F238E27FC236}">
              <a16:creationId xmlns:a16="http://schemas.microsoft.com/office/drawing/2014/main" id="{30FB8241-1251-4A5B-9B24-2AAF13144D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30" name="Text Box 7">
          <a:extLst>
            <a:ext uri="{FF2B5EF4-FFF2-40B4-BE49-F238E27FC236}">
              <a16:creationId xmlns:a16="http://schemas.microsoft.com/office/drawing/2014/main" id="{B79E5968-090C-4B6D-BE35-33793B4CAC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31" name="Text Box 7">
          <a:extLst>
            <a:ext uri="{FF2B5EF4-FFF2-40B4-BE49-F238E27FC236}">
              <a16:creationId xmlns:a16="http://schemas.microsoft.com/office/drawing/2014/main" id="{26CDD3DC-1699-499A-8A0A-AF30B5D9CC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32" name="Text Box 7">
          <a:extLst>
            <a:ext uri="{FF2B5EF4-FFF2-40B4-BE49-F238E27FC236}">
              <a16:creationId xmlns:a16="http://schemas.microsoft.com/office/drawing/2014/main" id="{2A7D0DBB-C5AD-4872-A93B-CD17BD9851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33" name="Text Box 7">
          <a:extLst>
            <a:ext uri="{FF2B5EF4-FFF2-40B4-BE49-F238E27FC236}">
              <a16:creationId xmlns:a16="http://schemas.microsoft.com/office/drawing/2014/main" id="{26686D14-2EA9-40A0-925B-8AE7B1668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34" name="Text Box 7">
          <a:extLst>
            <a:ext uri="{FF2B5EF4-FFF2-40B4-BE49-F238E27FC236}">
              <a16:creationId xmlns:a16="http://schemas.microsoft.com/office/drawing/2014/main" id="{D14ADEDE-40DF-444F-B907-5F142CC23B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35" name="Text Box 7">
          <a:extLst>
            <a:ext uri="{FF2B5EF4-FFF2-40B4-BE49-F238E27FC236}">
              <a16:creationId xmlns:a16="http://schemas.microsoft.com/office/drawing/2014/main" id="{9EF2B12B-D720-4DA3-9F48-70906ECB47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36" name="Text Box 7">
          <a:extLst>
            <a:ext uri="{FF2B5EF4-FFF2-40B4-BE49-F238E27FC236}">
              <a16:creationId xmlns:a16="http://schemas.microsoft.com/office/drawing/2014/main" id="{C369B51E-59BF-48FE-AE39-8A27B243B9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37" name="Text Box 7">
          <a:extLst>
            <a:ext uri="{FF2B5EF4-FFF2-40B4-BE49-F238E27FC236}">
              <a16:creationId xmlns:a16="http://schemas.microsoft.com/office/drawing/2014/main" id="{1B867AD0-44DC-49EC-90DF-8D5834CC3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38" name="Text Box 7">
          <a:extLst>
            <a:ext uri="{FF2B5EF4-FFF2-40B4-BE49-F238E27FC236}">
              <a16:creationId xmlns:a16="http://schemas.microsoft.com/office/drawing/2014/main" id="{0955EB8A-AC44-472F-BD74-3EAB132CA3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39" name="Text Box 7">
          <a:extLst>
            <a:ext uri="{FF2B5EF4-FFF2-40B4-BE49-F238E27FC236}">
              <a16:creationId xmlns:a16="http://schemas.microsoft.com/office/drawing/2014/main" id="{B1AFA827-0915-4458-ADA7-8C25551084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40" name="Text Box 7">
          <a:extLst>
            <a:ext uri="{FF2B5EF4-FFF2-40B4-BE49-F238E27FC236}">
              <a16:creationId xmlns:a16="http://schemas.microsoft.com/office/drawing/2014/main" id="{B0B25884-5946-46C7-9EE9-793E3BFE2F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41" name="Text Box 7">
          <a:extLst>
            <a:ext uri="{FF2B5EF4-FFF2-40B4-BE49-F238E27FC236}">
              <a16:creationId xmlns:a16="http://schemas.microsoft.com/office/drawing/2014/main" id="{CE80CF8E-234B-4A98-A0A4-5A549D7D85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42" name="Text Box 7">
          <a:extLst>
            <a:ext uri="{FF2B5EF4-FFF2-40B4-BE49-F238E27FC236}">
              <a16:creationId xmlns:a16="http://schemas.microsoft.com/office/drawing/2014/main" id="{824FCA9B-5E83-4F5E-9F89-4CA45F3659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43" name="Text Box 7">
          <a:extLst>
            <a:ext uri="{FF2B5EF4-FFF2-40B4-BE49-F238E27FC236}">
              <a16:creationId xmlns:a16="http://schemas.microsoft.com/office/drawing/2014/main" id="{3FC2E3CC-3A89-4CE3-AE26-22DF81902A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44" name="Text Box 7">
          <a:extLst>
            <a:ext uri="{FF2B5EF4-FFF2-40B4-BE49-F238E27FC236}">
              <a16:creationId xmlns:a16="http://schemas.microsoft.com/office/drawing/2014/main" id="{79B6AC1F-1842-48CE-8442-81E6CBB445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45" name="Text Box 7">
          <a:extLst>
            <a:ext uri="{FF2B5EF4-FFF2-40B4-BE49-F238E27FC236}">
              <a16:creationId xmlns:a16="http://schemas.microsoft.com/office/drawing/2014/main" id="{4B6B5CCB-06E4-4CAD-99CB-B65C53FC04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46" name="Text Box 7">
          <a:extLst>
            <a:ext uri="{FF2B5EF4-FFF2-40B4-BE49-F238E27FC236}">
              <a16:creationId xmlns:a16="http://schemas.microsoft.com/office/drawing/2014/main" id="{49D8B41C-7F52-4AD1-B4DF-C87F3549A1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47" name="Text Box 7">
          <a:extLst>
            <a:ext uri="{FF2B5EF4-FFF2-40B4-BE49-F238E27FC236}">
              <a16:creationId xmlns:a16="http://schemas.microsoft.com/office/drawing/2014/main" id="{D4BEE353-A2E9-49F8-969F-8D41DECFE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48" name="Text Box 7">
          <a:extLst>
            <a:ext uri="{FF2B5EF4-FFF2-40B4-BE49-F238E27FC236}">
              <a16:creationId xmlns:a16="http://schemas.microsoft.com/office/drawing/2014/main" id="{057C10C1-80B0-435E-816C-24A77D8EF3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49" name="Text Box 7">
          <a:extLst>
            <a:ext uri="{FF2B5EF4-FFF2-40B4-BE49-F238E27FC236}">
              <a16:creationId xmlns:a16="http://schemas.microsoft.com/office/drawing/2014/main" id="{28EDDBE3-5376-405C-8E31-6CCE431B23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50" name="Text Box 7">
          <a:extLst>
            <a:ext uri="{FF2B5EF4-FFF2-40B4-BE49-F238E27FC236}">
              <a16:creationId xmlns:a16="http://schemas.microsoft.com/office/drawing/2014/main" id="{38D6F4F6-A0EE-49F2-8AA1-EE1F8BDCF7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51" name="Text Box 7">
          <a:extLst>
            <a:ext uri="{FF2B5EF4-FFF2-40B4-BE49-F238E27FC236}">
              <a16:creationId xmlns:a16="http://schemas.microsoft.com/office/drawing/2014/main" id="{2E1FB9C5-2519-4531-8414-AB0269C3F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52" name="Text Box 7">
          <a:extLst>
            <a:ext uri="{FF2B5EF4-FFF2-40B4-BE49-F238E27FC236}">
              <a16:creationId xmlns:a16="http://schemas.microsoft.com/office/drawing/2014/main" id="{C6BE7144-C562-4D11-975E-3ED3386786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53" name="Text Box 7">
          <a:extLst>
            <a:ext uri="{FF2B5EF4-FFF2-40B4-BE49-F238E27FC236}">
              <a16:creationId xmlns:a16="http://schemas.microsoft.com/office/drawing/2014/main" id="{6494A5C6-D643-4E39-A54C-21FB88B4DC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54" name="Text Box 7">
          <a:extLst>
            <a:ext uri="{FF2B5EF4-FFF2-40B4-BE49-F238E27FC236}">
              <a16:creationId xmlns:a16="http://schemas.microsoft.com/office/drawing/2014/main" id="{86CCAD08-77BA-447B-A03C-4639E3BF2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55" name="Text Box 7">
          <a:extLst>
            <a:ext uri="{FF2B5EF4-FFF2-40B4-BE49-F238E27FC236}">
              <a16:creationId xmlns:a16="http://schemas.microsoft.com/office/drawing/2014/main" id="{AC3A30AF-1C08-42D1-8415-015828D2D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56" name="Text Box 7">
          <a:extLst>
            <a:ext uri="{FF2B5EF4-FFF2-40B4-BE49-F238E27FC236}">
              <a16:creationId xmlns:a16="http://schemas.microsoft.com/office/drawing/2014/main" id="{D6FC7C02-4B82-4652-A7ED-0A08DE159B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57" name="Text Box 7">
          <a:extLst>
            <a:ext uri="{FF2B5EF4-FFF2-40B4-BE49-F238E27FC236}">
              <a16:creationId xmlns:a16="http://schemas.microsoft.com/office/drawing/2014/main" id="{F23EF62D-7DD0-4359-96D8-4D871D0B31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58" name="Text Box 7">
          <a:extLst>
            <a:ext uri="{FF2B5EF4-FFF2-40B4-BE49-F238E27FC236}">
              <a16:creationId xmlns:a16="http://schemas.microsoft.com/office/drawing/2014/main" id="{1D58F45E-AF1A-4047-8BAF-5DB53BA54B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59" name="Text Box 7">
          <a:extLst>
            <a:ext uri="{FF2B5EF4-FFF2-40B4-BE49-F238E27FC236}">
              <a16:creationId xmlns:a16="http://schemas.microsoft.com/office/drawing/2014/main" id="{10F3893A-CD47-44BA-A3C4-C6D2A1C523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60" name="Text Box 7">
          <a:extLst>
            <a:ext uri="{FF2B5EF4-FFF2-40B4-BE49-F238E27FC236}">
              <a16:creationId xmlns:a16="http://schemas.microsoft.com/office/drawing/2014/main" id="{51D44942-71C0-4197-9559-0D0BBE4BFC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61" name="Text Box 7">
          <a:extLst>
            <a:ext uri="{FF2B5EF4-FFF2-40B4-BE49-F238E27FC236}">
              <a16:creationId xmlns:a16="http://schemas.microsoft.com/office/drawing/2014/main" id="{933A0B28-9378-440E-928E-272776954A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62" name="Text Box 7">
          <a:extLst>
            <a:ext uri="{FF2B5EF4-FFF2-40B4-BE49-F238E27FC236}">
              <a16:creationId xmlns:a16="http://schemas.microsoft.com/office/drawing/2014/main" id="{7B5A4AE4-7F2F-41DF-9BA2-585DE1AA9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63" name="Text Box 7">
          <a:extLst>
            <a:ext uri="{FF2B5EF4-FFF2-40B4-BE49-F238E27FC236}">
              <a16:creationId xmlns:a16="http://schemas.microsoft.com/office/drawing/2014/main" id="{07544A53-22E0-4005-932A-24A4D33861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64" name="Text Box 7">
          <a:extLst>
            <a:ext uri="{FF2B5EF4-FFF2-40B4-BE49-F238E27FC236}">
              <a16:creationId xmlns:a16="http://schemas.microsoft.com/office/drawing/2014/main" id="{34A40B22-800D-4589-AE2C-15C582B41F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65" name="Text Box 7">
          <a:extLst>
            <a:ext uri="{FF2B5EF4-FFF2-40B4-BE49-F238E27FC236}">
              <a16:creationId xmlns:a16="http://schemas.microsoft.com/office/drawing/2014/main" id="{AC8ACA2D-0413-4BA8-9386-30343B6A06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66" name="Text Box 7">
          <a:extLst>
            <a:ext uri="{FF2B5EF4-FFF2-40B4-BE49-F238E27FC236}">
              <a16:creationId xmlns:a16="http://schemas.microsoft.com/office/drawing/2014/main" id="{C5714A2A-B335-48F7-8246-64DC183B7E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67" name="Text Box 7">
          <a:extLst>
            <a:ext uri="{FF2B5EF4-FFF2-40B4-BE49-F238E27FC236}">
              <a16:creationId xmlns:a16="http://schemas.microsoft.com/office/drawing/2014/main" id="{D0A29FA1-CEA6-4010-93C7-D97A7C1AF4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68" name="Text Box 7">
          <a:extLst>
            <a:ext uri="{FF2B5EF4-FFF2-40B4-BE49-F238E27FC236}">
              <a16:creationId xmlns:a16="http://schemas.microsoft.com/office/drawing/2014/main" id="{AAC8499D-3D63-4697-8343-2C7AEB912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69" name="Text Box 7">
          <a:extLst>
            <a:ext uri="{FF2B5EF4-FFF2-40B4-BE49-F238E27FC236}">
              <a16:creationId xmlns:a16="http://schemas.microsoft.com/office/drawing/2014/main" id="{F87873CC-3696-44FD-96AA-CBB6CFC53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70" name="Text Box 7">
          <a:extLst>
            <a:ext uri="{FF2B5EF4-FFF2-40B4-BE49-F238E27FC236}">
              <a16:creationId xmlns:a16="http://schemas.microsoft.com/office/drawing/2014/main" id="{2181CE5C-74B6-44AB-8CD2-57BB62FE65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71" name="Text Box 7">
          <a:extLst>
            <a:ext uri="{FF2B5EF4-FFF2-40B4-BE49-F238E27FC236}">
              <a16:creationId xmlns:a16="http://schemas.microsoft.com/office/drawing/2014/main" id="{8A659D6B-AC33-48F0-A876-E07E9870E8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72" name="Text Box 7">
          <a:extLst>
            <a:ext uri="{FF2B5EF4-FFF2-40B4-BE49-F238E27FC236}">
              <a16:creationId xmlns:a16="http://schemas.microsoft.com/office/drawing/2014/main" id="{F74BBF0D-0E22-46EF-9077-A5DB38AEF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73" name="Text Box 7">
          <a:extLst>
            <a:ext uri="{FF2B5EF4-FFF2-40B4-BE49-F238E27FC236}">
              <a16:creationId xmlns:a16="http://schemas.microsoft.com/office/drawing/2014/main" id="{B6883DEB-42C0-4459-8AB8-8D252E22A8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74" name="Text Box 7">
          <a:extLst>
            <a:ext uri="{FF2B5EF4-FFF2-40B4-BE49-F238E27FC236}">
              <a16:creationId xmlns:a16="http://schemas.microsoft.com/office/drawing/2014/main" id="{4C8EB183-9BDC-4D0A-AB33-04C6357E12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75" name="Text Box 7">
          <a:extLst>
            <a:ext uri="{FF2B5EF4-FFF2-40B4-BE49-F238E27FC236}">
              <a16:creationId xmlns:a16="http://schemas.microsoft.com/office/drawing/2014/main" id="{176AE1AC-53F9-4DA5-BF9A-011F625E94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76" name="Text Box 7">
          <a:extLst>
            <a:ext uri="{FF2B5EF4-FFF2-40B4-BE49-F238E27FC236}">
              <a16:creationId xmlns:a16="http://schemas.microsoft.com/office/drawing/2014/main" id="{603433BB-242E-4597-A2F8-F1D8E3D50A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77" name="Text Box 7">
          <a:extLst>
            <a:ext uri="{FF2B5EF4-FFF2-40B4-BE49-F238E27FC236}">
              <a16:creationId xmlns:a16="http://schemas.microsoft.com/office/drawing/2014/main" id="{E6429F51-839B-4C09-9951-6D3224117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78" name="Text Box 7">
          <a:extLst>
            <a:ext uri="{FF2B5EF4-FFF2-40B4-BE49-F238E27FC236}">
              <a16:creationId xmlns:a16="http://schemas.microsoft.com/office/drawing/2014/main" id="{6BFE8AB6-9837-4A82-A6D2-68A1FF548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79" name="Text Box 7">
          <a:extLst>
            <a:ext uri="{FF2B5EF4-FFF2-40B4-BE49-F238E27FC236}">
              <a16:creationId xmlns:a16="http://schemas.microsoft.com/office/drawing/2014/main" id="{E67ECA32-A3D3-4DDE-A4AE-496E037F58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80" name="Text Box 7">
          <a:extLst>
            <a:ext uri="{FF2B5EF4-FFF2-40B4-BE49-F238E27FC236}">
              <a16:creationId xmlns:a16="http://schemas.microsoft.com/office/drawing/2014/main" id="{80058043-9812-4A57-9384-6CC9C75B8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81" name="Text Box 7">
          <a:extLst>
            <a:ext uri="{FF2B5EF4-FFF2-40B4-BE49-F238E27FC236}">
              <a16:creationId xmlns:a16="http://schemas.microsoft.com/office/drawing/2014/main" id="{3A61EC49-9A74-4BEE-AD54-5D1B323BA8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82" name="Text Box 7">
          <a:extLst>
            <a:ext uri="{FF2B5EF4-FFF2-40B4-BE49-F238E27FC236}">
              <a16:creationId xmlns:a16="http://schemas.microsoft.com/office/drawing/2014/main" id="{0989B1E9-63B5-4C27-B928-58ABABE326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83" name="Text Box 7">
          <a:extLst>
            <a:ext uri="{FF2B5EF4-FFF2-40B4-BE49-F238E27FC236}">
              <a16:creationId xmlns:a16="http://schemas.microsoft.com/office/drawing/2014/main" id="{ED7F7CCC-8E93-4A1C-9CB4-CA5ADA0DC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84" name="Text Box 7">
          <a:extLst>
            <a:ext uri="{FF2B5EF4-FFF2-40B4-BE49-F238E27FC236}">
              <a16:creationId xmlns:a16="http://schemas.microsoft.com/office/drawing/2014/main" id="{0271E973-1F66-4562-A392-988DCE940E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85" name="Text Box 7">
          <a:extLst>
            <a:ext uri="{FF2B5EF4-FFF2-40B4-BE49-F238E27FC236}">
              <a16:creationId xmlns:a16="http://schemas.microsoft.com/office/drawing/2014/main" id="{0EC98734-CD43-435E-A52E-D3FBB88279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86" name="Text Box 7">
          <a:extLst>
            <a:ext uri="{FF2B5EF4-FFF2-40B4-BE49-F238E27FC236}">
              <a16:creationId xmlns:a16="http://schemas.microsoft.com/office/drawing/2014/main" id="{4EFE7F69-A5A9-46A0-8787-BA80C6173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87" name="Text Box 7">
          <a:extLst>
            <a:ext uri="{FF2B5EF4-FFF2-40B4-BE49-F238E27FC236}">
              <a16:creationId xmlns:a16="http://schemas.microsoft.com/office/drawing/2014/main" id="{7EC396D5-D7B8-42D3-B0F5-FB10CF9D31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88" name="Text Box 7">
          <a:extLst>
            <a:ext uri="{FF2B5EF4-FFF2-40B4-BE49-F238E27FC236}">
              <a16:creationId xmlns:a16="http://schemas.microsoft.com/office/drawing/2014/main" id="{2B427CE9-32E5-46AB-BFD0-A82FF7864B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89" name="Text Box 7">
          <a:extLst>
            <a:ext uri="{FF2B5EF4-FFF2-40B4-BE49-F238E27FC236}">
              <a16:creationId xmlns:a16="http://schemas.microsoft.com/office/drawing/2014/main" id="{37E6689E-A3C4-4189-ACB1-016AB6C9F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90" name="Text Box 7">
          <a:extLst>
            <a:ext uri="{FF2B5EF4-FFF2-40B4-BE49-F238E27FC236}">
              <a16:creationId xmlns:a16="http://schemas.microsoft.com/office/drawing/2014/main" id="{9285E0CB-1EC3-4E67-BEBE-9388E75CFA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91" name="Text Box 7">
          <a:extLst>
            <a:ext uri="{FF2B5EF4-FFF2-40B4-BE49-F238E27FC236}">
              <a16:creationId xmlns:a16="http://schemas.microsoft.com/office/drawing/2014/main" id="{2722A2D2-ACEE-429A-8D02-CEE80AFE7B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92" name="Text Box 7">
          <a:extLst>
            <a:ext uri="{FF2B5EF4-FFF2-40B4-BE49-F238E27FC236}">
              <a16:creationId xmlns:a16="http://schemas.microsoft.com/office/drawing/2014/main" id="{DC7743B1-D428-4F3E-81F0-38FDA3EB2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93" name="Text Box 7">
          <a:extLst>
            <a:ext uri="{FF2B5EF4-FFF2-40B4-BE49-F238E27FC236}">
              <a16:creationId xmlns:a16="http://schemas.microsoft.com/office/drawing/2014/main" id="{A54C4E95-1F12-4659-8993-6110DEDCE2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94" name="Text Box 7">
          <a:extLst>
            <a:ext uri="{FF2B5EF4-FFF2-40B4-BE49-F238E27FC236}">
              <a16:creationId xmlns:a16="http://schemas.microsoft.com/office/drawing/2014/main" id="{B24E26E1-9CD6-408A-A69B-65A64449D8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95" name="Text Box 7">
          <a:extLst>
            <a:ext uri="{FF2B5EF4-FFF2-40B4-BE49-F238E27FC236}">
              <a16:creationId xmlns:a16="http://schemas.microsoft.com/office/drawing/2014/main" id="{49995A15-D374-4B83-B717-D0DE1E8C2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96" name="Text Box 7">
          <a:extLst>
            <a:ext uri="{FF2B5EF4-FFF2-40B4-BE49-F238E27FC236}">
              <a16:creationId xmlns:a16="http://schemas.microsoft.com/office/drawing/2014/main" id="{5E4C2161-5581-4659-9EE3-D686A210E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97" name="Text Box 7">
          <a:extLst>
            <a:ext uri="{FF2B5EF4-FFF2-40B4-BE49-F238E27FC236}">
              <a16:creationId xmlns:a16="http://schemas.microsoft.com/office/drawing/2014/main" id="{42DC95B4-C3AF-43C1-B1F1-B1CFEEDF5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98" name="Text Box 7">
          <a:extLst>
            <a:ext uri="{FF2B5EF4-FFF2-40B4-BE49-F238E27FC236}">
              <a16:creationId xmlns:a16="http://schemas.microsoft.com/office/drawing/2014/main" id="{2A9B2C8C-7FF1-4CFE-996C-944794667E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899" name="Text Box 7">
          <a:extLst>
            <a:ext uri="{FF2B5EF4-FFF2-40B4-BE49-F238E27FC236}">
              <a16:creationId xmlns:a16="http://schemas.microsoft.com/office/drawing/2014/main" id="{79FD0C60-AADC-491E-AA11-66391DA87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00" name="Text Box 7">
          <a:extLst>
            <a:ext uri="{FF2B5EF4-FFF2-40B4-BE49-F238E27FC236}">
              <a16:creationId xmlns:a16="http://schemas.microsoft.com/office/drawing/2014/main" id="{8BF0B9D2-2DB4-4CB0-84E2-D590D09F77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01" name="Text Box 7">
          <a:extLst>
            <a:ext uri="{FF2B5EF4-FFF2-40B4-BE49-F238E27FC236}">
              <a16:creationId xmlns:a16="http://schemas.microsoft.com/office/drawing/2014/main" id="{F4148278-9296-4FB9-8787-49EB5FA98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02" name="Text Box 7">
          <a:extLst>
            <a:ext uri="{FF2B5EF4-FFF2-40B4-BE49-F238E27FC236}">
              <a16:creationId xmlns:a16="http://schemas.microsoft.com/office/drawing/2014/main" id="{91403EC5-07F6-4EC9-AA62-C7E88576CE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03" name="Text Box 7">
          <a:extLst>
            <a:ext uri="{FF2B5EF4-FFF2-40B4-BE49-F238E27FC236}">
              <a16:creationId xmlns:a16="http://schemas.microsoft.com/office/drawing/2014/main" id="{00343021-4E6B-4720-8B82-9690C73F96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04" name="Text Box 7">
          <a:extLst>
            <a:ext uri="{FF2B5EF4-FFF2-40B4-BE49-F238E27FC236}">
              <a16:creationId xmlns:a16="http://schemas.microsoft.com/office/drawing/2014/main" id="{2FBC3772-82F2-443E-9BF6-0028EC719A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05" name="Text Box 7">
          <a:extLst>
            <a:ext uri="{FF2B5EF4-FFF2-40B4-BE49-F238E27FC236}">
              <a16:creationId xmlns:a16="http://schemas.microsoft.com/office/drawing/2014/main" id="{AF0784BE-4774-4BDB-86DC-614EB94918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06" name="Text Box 7">
          <a:extLst>
            <a:ext uri="{FF2B5EF4-FFF2-40B4-BE49-F238E27FC236}">
              <a16:creationId xmlns:a16="http://schemas.microsoft.com/office/drawing/2014/main" id="{2870F1BA-530D-4A64-8F2F-001A97503E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07" name="Text Box 7">
          <a:extLst>
            <a:ext uri="{FF2B5EF4-FFF2-40B4-BE49-F238E27FC236}">
              <a16:creationId xmlns:a16="http://schemas.microsoft.com/office/drawing/2014/main" id="{D2B8F2CE-65FF-4B33-86E7-BDA757148A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08" name="Text Box 7">
          <a:extLst>
            <a:ext uri="{FF2B5EF4-FFF2-40B4-BE49-F238E27FC236}">
              <a16:creationId xmlns:a16="http://schemas.microsoft.com/office/drawing/2014/main" id="{1ADA8B4B-EF0B-42ED-B954-DE759A7617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09" name="Text Box 7">
          <a:extLst>
            <a:ext uri="{FF2B5EF4-FFF2-40B4-BE49-F238E27FC236}">
              <a16:creationId xmlns:a16="http://schemas.microsoft.com/office/drawing/2014/main" id="{35E51CDF-07DF-426F-90C0-11B0D6CF92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10" name="Text Box 7">
          <a:extLst>
            <a:ext uri="{FF2B5EF4-FFF2-40B4-BE49-F238E27FC236}">
              <a16:creationId xmlns:a16="http://schemas.microsoft.com/office/drawing/2014/main" id="{CA11363D-FE80-47F3-B861-7F440BE21B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11" name="Text Box 7">
          <a:extLst>
            <a:ext uri="{FF2B5EF4-FFF2-40B4-BE49-F238E27FC236}">
              <a16:creationId xmlns:a16="http://schemas.microsoft.com/office/drawing/2014/main" id="{83A9F0E4-6FB2-43CC-AC00-EE92D78AC1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12" name="Text Box 7">
          <a:extLst>
            <a:ext uri="{FF2B5EF4-FFF2-40B4-BE49-F238E27FC236}">
              <a16:creationId xmlns:a16="http://schemas.microsoft.com/office/drawing/2014/main" id="{EA4718AA-C93E-45B3-8335-22CA47A0C3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13" name="Text Box 7">
          <a:extLst>
            <a:ext uri="{FF2B5EF4-FFF2-40B4-BE49-F238E27FC236}">
              <a16:creationId xmlns:a16="http://schemas.microsoft.com/office/drawing/2014/main" id="{538C0E57-0105-40D3-B8B3-594F13D74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14" name="Text Box 7">
          <a:extLst>
            <a:ext uri="{FF2B5EF4-FFF2-40B4-BE49-F238E27FC236}">
              <a16:creationId xmlns:a16="http://schemas.microsoft.com/office/drawing/2014/main" id="{5985CCA1-B0C3-4D6A-A681-1E8C73CA79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15" name="Text Box 7">
          <a:extLst>
            <a:ext uri="{FF2B5EF4-FFF2-40B4-BE49-F238E27FC236}">
              <a16:creationId xmlns:a16="http://schemas.microsoft.com/office/drawing/2014/main" id="{CDB0DBEE-1612-4A4C-A70A-12A4DF6979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16" name="Text Box 7">
          <a:extLst>
            <a:ext uri="{FF2B5EF4-FFF2-40B4-BE49-F238E27FC236}">
              <a16:creationId xmlns:a16="http://schemas.microsoft.com/office/drawing/2014/main" id="{55851F26-73F6-49E8-A620-C6DCAB3DE4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17" name="Text Box 7">
          <a:extLst>
            <a:ext uri="{FF2B5EF4-FFF2-40B4-BE49-F238E27FC236}">
              <a16:creationId xmlns:a16="http://schemas.microsoft.com/office/drawing/2014/main" id="{B8AC1268-4E4A-4944-AA25-F9A870F03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18" name="Text Box 7">
          <a:extLst>
            <a:ext uri="{FF2B5EF4-FFF2-40B4-BE49-F238E27FC236}">
              <a16:creationId xmlns:a16="http://schemas.microsoft.com/office/drawing/2014/main" id="{73952588-F60B-449E-89A0-2AB6EBE5F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19" name="Text Box 7">
          <a:extLst>
            <a:ext uri="{FF2B5EF4-FFF2-40B4-BE49-F238E27FC236}">
              <a16:creationId xmlns:a16="http://schemas.microsoft.com/office/drawing/2014/main" id="{63D33B9F-34B7-47DD-AD75-6CBC54A590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20" name="Text Box 7">
          <a:extLst>
            <a:ext uri="{FF2B5EF4-FFF2-40B4-BE49-F238E27FC236}">
              <a16:creationId xmlns:a16="http://schemas.microsoft.com/office/drawing/2014/main" id="{32C328F0-9E81-422D-B757-6A6748484A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21" name="Text Box 7">
          <a:extLst>
            <a:ext uri="{FF2B5EF4-FFF2-40B4-BE49-F238E27FC236}">
              <a16:creationId xmlns:a16="http://schemas.microsoft.com/office/drawing/2014/main" id="{976B86CC-77D5-4823-A821-7939B8A0BE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22" name="Text Box 7">
          <a:extLst>
            <a:ext uri="{FF2B5EF4-FFF2-40B4-BE49-F238E27FC236}">
              <a16:creationId xmlns:a16="http://schemas.microsoft.com/office/drawing/2014/main" id="{0BC0A764-5303-47C5-9760-1963AE0683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23" name="Text Box 7">
          <a:extLst>
            <a:ext uri="{FF2B5EF4-FFF2-40B4-BE49-F238E27FC236}">
              <a16:creationId xmlns:a16="http://schemas.microsoft.com/office/drawing/2014/main" id="{1DED5A8C-F320-40B8-A2A5-9BBE75EA3B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24" name="Text Box 7">
          <a:extLst>
            <a:ext uri="{FF2B5EF4-FFF2-40B4-BE49-F238E27FC236}">
              <a16:creationId xmlns:a16="http://schemas.microsoft.com/office/drawing/2014/main" id="{6A70CD13-CBE4-44C2-98E5-F5DAF4ED5B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25" name="Text Box 7">
          <a:extLst>
            <a:ext uri="{FF2B5EF4-FFF2-40B4-BE49-F238E27FC236}">
              <a16:creationId xmlns:a16="http://schemas.microsoft.com/office/drawing/2014/main" id="{E4591F4B-0D1E-46A8-B690-B397346152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26" name="Text Box 7">
          <a:extLst>
            <a:ext uri="{FF2B5EF4-FFF2-40B4-BE49-F238E27FC236}">
              <a16:creationId xmlns:a16="http://schemas.microsoft.com/office/drawing/2014/main" id="{1C5D101A-1DF8-4D87-9D4E-97E7C1C8A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27" name="Text Box 7">
          <a:extLst>
            <a:ext uri="{FF2B5EF4-FFF2-40B4-BE49-F238E27FC236}">
              <a16:creationId xmlns:a16="http://schemas.microsoft.com/office/drawing/2014/main" id="{45470C41-974C-4F93-8015-1358776B2A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28" name="Text Box 7">
          <a:extLst>
            <a:ext uri="{FF2B5EF4-FFF2-40B4-BE49-F238E27FC236}">
              <a16:creationId xmlns:a16="http://schemas.microsoft.com/office/drawing/2014/main" id="{5EA9C036-B5F6-4A91-B513-F712200D03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29" name="Text Box 7">
          <a:extLst>
            <a:ext uri="{FF2B5EF4-FFF2-40B4-BE49-F238E27FC236}">
              <a16:creationId xmlns:a16="http://schemas.microsoft.com/office/drawing/2014/main" id="{731CD0F2-DCD6-4CD9-9931-F1CA885D2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30" name="Text Box 7">
          <a:extLst>
            <a:ext uri="{FF2B5EF4-FFF2-40B4-BE49-F238E27FC236}">
              <a16:creationId xmlns:a16="http://schemas.microsoft.com/office/drawing/2014/main" id="{44A02948-98B4-4CFF-A9D4-E53F0AC60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31" name="Text Box 7">
          <a:extLst>
            <a:ext uri="{FF2B5EF4-FFF2-40B4-BE49-F238E27FC236}">
              <a16:creationId xmlns:a16="http://schemas.microsoft.com/office/drawing/2014/main" id="{7A3D97C1-A34F-44E0-8DFD-80FFF970D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32" name="Text Box 7">
          <a:extLst>
            <a:ext uri="{FF2B5EF4-FFF2-40B4-BE49-F238E27FC236}">
              <a16:creationId xmlns:a16="http://schemas.microsoft.com/office/drawing/2014/main" id="{24D06EEC-DF3F-4027-9A63-7483A5BA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33" name="Text Box 7">
          <a:extLst>
            <a:ext uri="{FF2B5EF4-FFF2-40B4-BE49-F238E27FC236}">
              <a16:creationId xmlns:a16="http://schemas.microsoft.com/office/drawing/2014/main" id="{7FFA16EB-FE40-4FFF-B833-850A0EF9F7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34" name="Text Box 7">
          <a:extLst>
            <a:ext uri="{FF2B5EF4-FFF2-40B4-BE49-F238E27FC236}">
              <a16:creationId xmlns:a16="http://schemas.microsoft.com/office/drawing/2014/main" id="{FF542AD0-D5FD-4B75-94BD-4E43C25429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35" name="Text Box 7">
          <a:extLst>
            <a:ext uri="{FF2B5EF4-FFF2-40B4-BE49-F238E27FC236}">
              <a16:creationId xmlns:a16="http://schemas.microsoft.com/office/drawing/2014/main" id="{3718BC34-092D-40F5-82BD-8AA9C5095A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36" name="Text Box 7">
          <a:extLst>
            <a:ext uri="{FF2B5EF4-FFF2-40B4-BE49-F238E27FC236}">
              <a16:creationId xmlns:a16="http://schemas.microsoft.com/office/drawing/2014/main" id="{EC90D965-2A4F-49D6-A70B-64D1506E32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37" name="Text Box 7">
          <a:extLst>
            <a:ext uri="{FF2B5EF4-FFF2-40B4-BE49-F238E27FC236}">
              <a16:creationId xmlns:a16="http://schemas.microsoft.com/office/drawing/2014/main" id="{946F2B2D-5A38-45C7-9483-51E1113416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38" name="Text Box 7">
          <a:extLst>
            <a:ext uri="{FF2B5EF4-FFF2-40B4-BE49-F238E27FC236}">
              <a16:creationId xmlns:a16="http://schemas.microsoft.com/office/drawing/2014/main" id="{208A42CD-EEF8-4546-BD10-7818E39EFC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39" name="Text Box 7">
          <a:extLst>
            <a:ext uri="{FF2B5EF4-FFF2-40B4-BE49-F238E27FC236}">
              <a16:creationId xmlns:a16="http://schemas.microsoft.com/office/drawing/2014/main" id="{9DAC4C49-EC1F-4250-9AC9-57CDE3087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40" name="Text Box 7">
          <a:extLst>
            <a:ext uri="{FF2B5EF4-FFF2-40B4-BE49-F238E27FC236}">
              <a16:creationId xmlns:a16="http://schemas.microsoft.com/office/drawing/2014/main" id="{D15CEB99-869B-4F89-8272-6D2FE87490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41" name="Text Box 7">
          <a:extLst>
            <a:ext uri="{FF2B5EF4-FFF2-40B4-BE49-F238E27FC236}">
              <a16:creationId xmlns:a16="http://schemas.microsoft.com/office/drawing/2014/main" id="{E51D5054-0E1B-488F-A618-CA95205A44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42" name="Text Box 7">
          <a:extLst>
            <a:ext uri="{FF2B5EF4-FFF2-40B4-BE49-F238E27FC236}">
              <a16:creationId xmlns:a16="http://schemas.microsoft.com/office/drawing/2014/main" id="{BFED0F5C-742A-469A-B25E-A95EE52B92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43" name="Text Box 7">
          <a:extLst>
            <a:ext uri="{FF2B5EF4-FFF2-40B4-BE49-F238E27FC236}">
              <a16:creationId xmlns:a16="http://schemas.microsoft.com/office/drawing/2014/main" id="{56117C8C-3A71-4BA9-BD70-AFEBB0DF84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44" name="Text Box 7">
          <a:extLst>
            <a:ext uri="{FF2B5EF4-FFF2-40B4-BE49-F238E27FC236}">
              <a16:creationId xmlns:a16="http://schemas.microsoft.com/office/drawing/2014/main" id="{A2FEC56D-252A-4F52-B009-8FA8A3073B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45" name="Text Box 7">
          <a:extLst>
            <a:ext uri="{FF2B5EF4-FFF2-40B4-BE49-F238E27FC236}">
              <a16:creationId xmlns:a16="http://schemas.microsoft.com/office/drawing/2014/main" id="{42C1A31C-F1E0-4483-B75F-969A4EC372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46" name="Text Box 7">
          <a:extLst>
            <a:ext uri="{FF2B5EF4-FFF2-40B4-BE49-F238E27FC236}">
              <a16:creationId xmlns:a16="http://schemas.microsoft.com/office/drawing/2014/main" id="{E35F111A-36BB-4E55-B258-D201B36B94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47" name="Text Box 7">
          <a:extLst>
            <a:ext uri="{FF2B5EF4-FFF2-40B4-BE49-F238E27FC236}">
              <a16:creationId xmlns:a16="http://schemas.microsoft.com/office/drawing/2014/main" id="{25582ACC-6F98-4418-8EC9-28971FAA1F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48" name="Text Box 7">
          <a:extLst>
            <a:ext uri="{FF2B5EF4-FFF2-40B4-BE49-F238E27FC236}">
              <a16:creationId xmlns:a16="http://schemas.microsoft.com/office/drawing/2014/main" id="{BE3DDA99-44C5-46DB-A56F-3F05F483A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49" name="Text Box 7">
          <a:extLst>
            <a:ext uri="{FF2B5EF4-FFF2-40B4-BE49-F238E27FC236}">
              <a16:creationId xmlns:a16="http://schemas.microsoft.com/office/drawing/2014/main" id="{766F822B-9D57-427D-B10A-B579F8DF3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50" name="Text Box 7">
          <a:extLst>
            <a:ext uri="{FF2B5EF4-FFF2-40B4-BE49-F238E27FC236}">
              <a16:creationId xmlns:a16="http://schemas.microsoft.com/office/drawing/2014/main" id="{9D18D693-3DE5-4B77-A2C8-97203EFB2F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51" name="Text Box 7">
          <a:extLst>
            <a:ext uri="{FF2B5EF4-FFF2-40B4-BE49-F238E27FC236}">
              <a16:creationId xmlns:a16="http://schemas.microsoft.com/office/drawing/2014/main" id="{5D5E9395-0D47-4C44-B149-C28CCE15A7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52" name="Text Box 7">
          <a:extLst>
            <a:ext uri="{FF2B5EF4-FFF2-40B4-BE49-F238E27FC236}">
              <a16:creationId xmlns:a16="http://schemas.microsoft.com/office/drawing/2014/main" id="{18CE440A-BD97-434B-8F89-5DCF6E94FE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53" name="Text Box 7">
          <a:extLst>
            <a:ext uri="{FF2B5EF4-FFF2-40B4-BE49-F238E27FC236}">
              <a16:creationId xmlns:a16="http://schemas.microsoft.com/office/drawing/2014/main" id="{D82AD0F5-D33F-4760-80F3-366E2948B6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54" name="Text Box 7">
          <a:extLst>
            <a:ext uri="{FF2B5EF4-FFF2-40B4-BE49-F238E27FC236}">
              <a16:creationId xmlns:a16="http://schemas.microsoft.com/office/drawing/2014/main" id="{41E7DA02-CBA5-496C-86D2-378239CAC9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55" name="Text Box 7">
          <a:extLst>
            <a:ext uri="{FF2B5EF4-FFF2-40B4-BE49-F238E27FC236}">
              <a16:creationId xmlns:a16="http://schemas.microsoft.com/office/drawing/2014/main" id="{386D5A12-1343-4CD7-A2FD-5F40A77E7F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56" name="Text Box 7">
          <a:extLst>
            <a:ext uri="{FF2B5EF4-FFF2-40B4-BE49-F238E27FC236}">
              <a16:creationId xmlns:a16="http://schemas.microsoft.com/office/drawing/2014/main" id="{A58997F5-BAE3-4E68-B078-BE7A15A00518}"/>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57" name="Text Box 7">
          <a:extLst>
            <a:ext uri="{FF2B5EF4-FFF2-40B4-BE49-F238E27FC236}">
              <a16:creationId xmlns:a16="http://schemas.microsoft.com/office/drawing/2014/main" id="{7BEC979F-E44A-4B24-8615-E266D3F6D13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58" name="Text Box 7">
          <a:extLst>
            <a:ext uri="{FF2B5EF4-FFF2-40B4-BE49-F238E27FC236}">
              <a16:creationId xmlns:a16="http://schemas.microsoft.com/office/drawing/2014/main" id="{69A6979B-7E61-4A76-A987-51B77DB0519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59" name="Text Box 7">
          <a:extLst>
            <a:ext uri="{FF2B5EF4-FFF2-40B4-BE49-F238E27FC236}">
              <a16:creationId xmlns:a16="http://schemas.microsoft.com/office/drawing/2014/main" id="{DD0DFE79-CC5B-4613-89DE-5434CE30B4F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60" name="Text Box 7">
          <a:extLst>
            <a:ext uri="{FF2B5EF4-FFF2-40B4-BE49-F238E27FC236}">
              <a16:creationId xmlns:a16="http://schemas.microsoft.com/office/drawing/2014/main" id="{B2446262-0D3E-4820-A971-159A499A813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61" name="Text Box 7">
          <a:extLst>
            <a:ext uri="{FF2B5EF4-FFF2-40B4-BE49-F238E27FC236}">
              <a16:creationId xmlns:a16="http://schemas.microsoft.com/office/drawing/2014/main" id="{88E80682-B64E-4142-A0FC-81E0F015F78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62" name="Text Box 7">
          <a:extLst>
            <a:ext uri="{FF2B5EF4-FFF2-40B4-BE49-F238E27FC236}">
              <a16:creationId xmlns:a16="http://schemas.microsoft.com/office/drawing/2014/main" id="{897C7D10-62BF-4EE1-B034-8164FD88E44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63" name="Text Box 7">
          <a:extLst>
            <a:ext uri="{FF2B5EF4-FFF2-40B4-BE49-F238E27FC236}">
              <a16:creationId xmlns:a16="http://schemas.microsoft.com/office/drawing/2014/main" id="{DD0C8A5E-A2E4-47A4-AB0F-95FD70BE780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64" name="Text Box 7">
          <a:extLst>
            <a:ext uri="{FF2B5EF4-FFF2-40B4-BE49-F238E27FC236}">
              <a16:creationId xmlns:a16="http://schemas.microsoft.com/office/drawing/2014/main" id="{070EC04B-6C0A-454E-B6C1-AD93410C3EE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65" name="Text Box 7">
          <a:extLst>
            <a:ext uri="{FF2B5EF4-FFF2-40B4-BE49-F238E27FC236}">
              <a16:creationId xmlns:a16="http://schemas.microsoft.com/office/drawing/2014/main" id="{A3D80742-418C-449B-981F-3C7CE071FF5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9966" name="Text Box 7">
          <a:extLst>
            <a:ext uri="{FF2B5EF4-FFF2-40B4-BE49-F238E27FC236}">
              <a16:creationId xmlns:a16="http://schemas.microsoft.com/office/drawing/2014/main" id="{C6A03DF0-303C-446E-ABA5-0D16FA1D540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67" name="Text Box 7">
          <a:extLst>
            <a:ext uri="{FF2B5EF4-FFF2-40B4-BE49-F238E27FC236}">
              <a16:creationId xmlns:a16="http://schemas.microsoft.com/office/drawing/2014/main" id="{309B2178-37D8-4096-A44C-AF585CFC5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68" name="Text Box 7">
          <a:extLst>
            <a:ext uri="{FF2B5EF4-FFF2-40B4-BE49-F238E27FC236}">
              <a16:creationId xmlns:a16="http://schemas.microsoft.com/office/drawing/2014/main" id="{06051ABA-3D05-4E1D-9B1E-DDC734570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69" name="Text Box 7">
          <a:extLst>
            <a:ext uri="{FF2B5EF4-FFF2-40B4-BE49-F238E27FC236}">
              <a16:creationId xmlns:a16="http://schemas.microsoft.com/office/drawing/2014/main" id="{1A2E90CB-EBC8-45EB-B597-950B312E4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70" name="Text Box 7">
          <a:extLst>
            <a:ext uri="{FF2B5EF4-FFF2-40B4-BE49-F238E27FC236}">
              <a16:creationId xmlns:a16="http://schemas.microsoft.com/office/drawing/2014/main" id="{3DCC84EF-5026-49B7-BD3E-BE6146949E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71" name="Text Box 7">
          <a:extLst>
            <a:ext uri="{FF2B5EF4-FFF2-40B4-BE49-F238E27FC236}">
              <a16:creationId xmlns:a16="http://schemas.microsoft.com/office/drawing/2014/main" id="{A3F6BB60-73E9-4355-8AAB-0C19FF7676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72" name="Text Box 7">
          <a:extLst>
            <a:ext uri="{FF2B5EF4-FFF2-40B4-BE49-F238E27FC236}">
              <a16:creationId xmlns:a16="http://schemas.microsoft.com/office/drawing/2014/main" id="{18B4A5E5-548E-4B05-ADA3-3BE9AD9DE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73" name="Text Box 7">
          <a:extLst>
            <a:ext uri="{FF2B5EF4-FFF2-40B4-BE49-F238E27FC236}">
              <a16:creationId xmlns:a16="http://schemas.microsoft.com/office/drawing/2014/main" id="{791CF17C-13F6-4BDA-9AA3-08613C650C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74" name="Text Box 7">
          <a:extLst>
            <a:ext uri="{FF2B5EF4-FFF2-40B4-BE49-F238E27FC236}">
              <a16:creationId xmlns:a16="http://schemas.microsoft.com/office/drawing/2014/main" id="{E21B97CC-D336-4548-975C-8B7336354B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75" name="Text Box 7">
          <a:extLst>
            <a:ext uri="{FF2B5EF4-FFF2-40B4-BE49-F238E27FC236}">
              <a16:creationId xmlns:a16="http://schemas.microsoft.com/office/drawing/2014/main" id="{AAB53A85-0583-482D-99AF-F7E544C390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76" name="Text Box 7">
          <a:extLst>
            <a:ext uri="{FF2B5EF4-FFF2-40B4-BE49-F238E27FC236}">
              <a16:creationId xmlns:a16="http://schemas.microsoft.com/office/drawing/2014/main" id="{3C05DCC1-61FA-4A2B-A026-85AEF63AB6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77" name="Text Box 7">
          <a:extLst>
            <a:ext uri="{FF2B5EF4-FFF2-40B4-BE49-F238E27FC236}">
              <a16:creationId xmlns:a16="http://schemas.microsoft.com/office/drawing/2014/main" id="{C281719D-FF8D-4408-A59E-BA6B862AD9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78" name="Text Box 7">
          <a:extLst>
            <a:ext uri="{FF2B5EF4-FFF2-40B4-BE49-F238E27FC236}">
              <a16:creationId xmlns:a16="http://schemas.microsoft.com/office/drawing/2014/main" id="{D766A246-BFCC-463D-90C2-93778919F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79" name="Text Box 7">
          <a:extLst>
            <a:ext uri="{FF2B5EF4-FFF2-40B4-BE49-F238E27FC236}">
              <a16:creationId xmlns:a16="http://schemas.microsoft.com/office/drawing/2014/main" id="{16E9C209-945B-47A5-BF10-A14753CA18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80" name="Text Box 7">
          <a:extLst>
            <a:ext uri="{FF2B5EF4-FFF2-40B4-BE49-F238E27FC236}">
              <a16:creationId xmlns:a16="http://schemas.microsoft.com/office/drawing/2014/main" id="{25519FC8-688E-4C70-8EB6-97585E6D1F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81" name="Text Box 7">
          <a:extLst>
            <a:ext uri="{FF2B5EF4-FFF2-40B4-BE49-F238E27FC236}">
              <a16:creationId xmlns:a16="http://schemas.microsoft.com/office/drawing/2014/main" id="{D73D4881-9202-433D-8D68-EE0A1AC762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82" name="Text Box 7">
          <a:extLst>
            <a:ext uri="{FF2B5EF4-FFF2-40B4-BE49-F238E27FC236}">
              <a16:creationId xmlns:a16="http://schemas.microsoft.com/office/drawing/2014/main" id="{6A78104C-B88A-4E51-BD92-BF35462DD6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83" name="Text Box 7">
          <a:extLst>
            <a:ext uri="{FF2B5EF4-FFF2-40B4-BE49-F238E27FC236}">
              <a16:creationId xmlns:a16="http://schemas.microsoft.com/office/drawing/2014/main" id="{D033AADB-2E80-4FF5-8C0A-1CCECF8B30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84" name="Text Box 7">
          <a:extLst>
            <a:ext uri="{FF2B5EF4-FFF2-40B4-BE49-F238E27FC236}">
              <a16:creationId xmlns:a16="http://schemas.microsoft.com/office/drawing/2014/main" id="{1F6203D6-5441-4D5B-B6D9-0CB381CCD3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85" name="Text Box 7">
          <a:extLst>
            <a:ext uri="{FF2B5EF4-FFF2-40B4-BE49-F238E27FC236}">
              <a16:creationId xmlns:a16="http://schemas.microsoft.com/office/drawing/2014/main" id="{66019456-7B1F-4BB4-A15B-1F074D008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86" name="Text Box 7">
          <a:extLst>
            <a:ext uri="{FF2B5EF4-FFF2-40B4-BE49-F238E27FC236}">
              <a16:creationId xmlns:a16="http://schemas.microsoft.com/office/drawing/2014/main" id="{A0B70730-CC53-4750-A800-D69418585F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87" name="Text Box 7">
          <a:extLst>
            <a:ext uri="{FF2B5EF4-FFF2-40B4-BE49-F238E27FC236}">
              <a16:creationId xmlns:a16="http://schemas.microsoft.com/office/drawing/2014/main" id="{1049130E-02D3-44AF-B931-6EC8DC46B4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88" name="Text Box 7">
          <a:extLst>
            <a:ext uri="{FF2B5EF4-FFF2-40B4-BE49-F238E27FC236}">
              <a16:creationId xmlns:a16="http://schemas.microsoft.com/office/drawing/2014/main" id="{B5ABC484-C0E8-45FD-81F2-487A8F805C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89" name="Text Box 7">
          <a:extLst>
            <a:ext uri="{FF2B5EF4-FFF2-40B4-BE49-F238E27FC236}">
              <a16:creationId xmlns:a16="http://schemas.microsoft.com/office/drawing/2014/main" id="{A50A4633-6D09-4A27-840F-6BD4553E6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90" name="Text Box 7">
          <a:extLst>
            <a:ext uri="{FF2B5EF4-FFF2-40B4-BE49-F238E27FC236}">
              <a16:creationId xmlns:a16="http://schemas.microsoft.com/office/drawing/2014/main" id="{BCC216ED-6A03-457C-A6C3-4C42D4B3AA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91" name="Text Box 7">
          <a:extLst>
            <a:ext uri="{FF2B5EF4-FFF2-40B4-BE49-F238E27FC236}">
              <a16:creationId xmlns:a16="http://schemas.microsoft.com/office/drawing/2014/main" id="{C77E8A64-16D1-47C3-B880-9312C2BF2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92" name="Text Box 7">
          <a:extLst>
            <a:ext uri="{FF2B5EF4-FFF2-40B4-BE49-F238E27FC236}">
              <a16:creationId xmlns:a16="http://schemas.microsoft.com/office/drawing/2014/main" id="{71F725F5-A9FA-4F10-A4EA-A6E7162959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93" name="Text Box 7">
          <a:extLst>
            <a:ext uri="{FF2B5EF4-FFF2-40B4-BE49-F238E27FC236}">
              <a16:creationId xmlns:a16="http://schemas.microsoft.com/office/drawing/2014/main" id="{332952B9-8AB9-4F1C-81FC-58415E93D7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94" name="Text Box 7">
          <a:extLst>
            <a:ext uri="{FF2B5EF4-FFF2-40B4-BE49-F238E27FC236}">
              <a16:creationId xmlns:a16="http://schemas.microsoft.com/office/drawing/2014/main" id="{167955BF-F590-485D-9714-430CC6849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95" name="Text Box 7">
          <a:extLst>
            <a:ext uri="{FF2B5EF4-FFF2-40B4-BE49-F238E27FC236}">
              <a16:creationId xmlns:a16="http://schemas.microsoft.com/office/drawing/2014/main" id="{1F1C2F0C-0C58-406D-B21E-64DC02BE4F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96" name="Text Box 7">
          <a:extLst>
            <a:ext uri="{FF2B5EF4-FFF2-40B4-BE49-F238E27FC236}">
              <a16:creationId xmlns:a16="http://schemas.microsoft.com/office/drawing/2014/main" id="{F2AD4A17-8874-4C4A-AE9E-25C77E2C36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97" name="Text Box 7">
          <a:extLst>
            <a:ext uri="{FF2B5EF4-FFF2-40B4-BE49-F238E27FC236}">
              <a16:creationId xmlns:a16="http://schemas.microsoft.com/office/drawing/2014/main" id="{0619F225-3572-4465-AF6C-9B092A4034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98" name="Text Box 7">
          <a:extLst>
            <a:ext uri="{FF2B5EF4-FFF2-40B4-BE49-F238E27FC236}">
              <a16:creationId xmlns:a16="http://schemas.microsoft.com/office/drawing/2014/main" id="{1771A0EF-9388-4D40-9FA1-422B949C2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9999" name="Text Box 7">
          <a:extLst>
            <a:ext uri="{FF2B5EF4-FFF2-40B4-BE49-F238E27FC236}">
              <a16:creationId xmlns:a16="http://schemas.microsoft.com/office/drawing/2014/main" id="{2E58460A-1B41-40D8-B5D3-38F6498528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00" name="Text Box 7">
          <a:extLst>
            <a:ext uri="{FF2B5EF4-FFF2-40B4-BE49-F238E27FC236}">
              <a16:creationId xmlns:a16="http://schemas.microsoft.com/office/drawing/2014/main" id="{72339A5F-3405-4A8C-B1CA-FD6744311C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01" name="Text Box 7">
          <a:extLst>
            <a:ext uri="{FF2B5EF4-FFF2-40B4-BE49-F238E27FC236}">
              <a16:creationId xmlns:a16="http://schemas.microsoft.com/office/drawing/2014/main" id="{89F11846-0EF6-4082-8822-C112F186EB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02" name="Text Box 7">
          <a:extLst>
            <a:ext uri="{FF2B5EF4-FFF2-40B4-BE49-F238E27FC236}">
              <a16:creationId xmlns:a16="http://schemas.microsoft.com/office/drawing/2014/main" id="{2FAE7B85-6204-44BC-BB7D-DE49D0B684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03" name="Text Box 7">
          <a:extLst>
            <a:ext uri="{FF2B5EF4-FFF2-40B4-BE49-F238E27FC236}">
              <a16:creationId xmlns:a16="http://schemas.microsoft.com/office/drawing/2014/main" id="{356046D4-B122-4071-A6A6-F5999E1AC8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04" name="Text Box 7">
          <a:extLst>
            <a:ext uri="{FF2B5EF4-FFF2-40B4-BE49-F238E27FC236}">
              <a16:creationId xmlns:a16="http://schemas.microsoft.com/office/drawing/2014/main" id="{71EB3418-F421-4F68-818F-54ED4B72C7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05" name="Text Box 7">
          <a:extLst>
            <a:ext uri="{FF2B5EF4-FFF2-40B4-BE49-F238E27FC236}">
              <a16:creationId xmlns:a16="http://schemas.microsoft.com/office/drawing/2014/main" id="{56D94067-A519-4C0A-9549-CE5350B585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06" name="Text Box 7">
          <a:extLst>
            <a:ext uri="{FF2B5EF4-FFF2-40B4-BE49-F238E27FC236}">
              <a16:creationId xmlns:a16="http://schemas.microsoft.com/office/drawing/2014/main" id="{DAF68EC7-E1B5-45FA-A6E5-FD6BBE5C1E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07" name="Text Box 7">
          <a:extLst>
            <a:ext uri="{FF2B5EF4-FFF2-40B4-BE49-F238E27FC236}">
              <a16:creationId xmlns:a16="http://schemas.microsoft.com/office/drawing/2014/main" id="{759D0EE3-6EE9-4C68-85DD-0DA44B476C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08" name="Text Box 7">
          <a:extLst>
            <a:ext uri="{FF2B5EF4-FFF2-40B4-BE49-F238E27FC236}">
              <a16:creationId xmlns:a16="http://schemas.microsoft.com/office/drawing/2014/main" id="{BD56FF89-43CF-4CDF-A87B-CD73BDBC06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09" name="Text Box 7">
          <a:extLst>
            <a:ext uri="{FF2B5EF4-FFF2-40B4-BE49-F238E27FC236}">
              <a16:creationId xmlns:a16="http://schemas.microsoft.com/office/drawing/2014/main" id="{26F6B5C1-3317-4718-B78D-0AB66633C6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10" name="Text Box 7">
          <a:extLst>
            <a:ext uri="{FF2B5EF4-FFF2-40B4-BE49-F238E27FC236}">
              <a16:creationId xmlns:a16="http://schemas.microsoft.com/office/drawing/2014/main" id="{8141FE27-DEDF-4AE2-A800-5704E11054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11" name="Text Box 7">
          <a:extLst>
            <a:ext uri="{FF2B5EF4-FFF2-40B4-BE49-F238E27FC236}">
              <a16:creationId xmlns:a16="http://schemas.microsoft.com/office/drawing/2014/main" id="{4D0320FF-E002-4A89-8AFA-AC06876683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12" name="Text Box 7">
          <a:extLst>
            <a:ext uri="{FF2B5EF4-FFF2-40B4-BE49-F238E27FC236}">
              <a16:creationId xmlns:a16="http://schemas.microsoft.com/office/drawing/2014/main" id="{9E4AE3C7-73B3-4E40-91A8-26F32E18BD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13" name="Text Box 7">
          <a:extLst>
            <a:ext uri="{FF2B5EF4-FFF2-40B4-BE49-F238E27FC236}">
              <a16:creationId xmlns:a16="http://schemas.microsoft.com/office/drawing/2014/main" id="{24BEF6DA-C6F3-4D97-8FFB-FAA18972A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14" name="Text Box 7">
          <a:extLst>
            <a:ext uri="{FF2B5EF4-FFF2-40B4-BE49-F238E27FC236}">
              <a16:creationId xmlns:a16="http://schemas.microsoft.com/office/drawing/2014/main" id="{7795F1DA-FDC5-49E9-82BA-AF864A73B1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15" name="Text Box 7">
          <a:extLst>
            <a:ext uri="{FF2B5EF4-FFF2-40B4-BE49-F238E27FC236}">
              <a16:creationId xmlns:a16="http://schemas.microsoft.com/office/drawing/2014/main" id="{9B5CEDB0-29B8-42AA-9936-9389292FA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16" name="Text Box 7">
          <a:extLst>
            <a:ext uri="{FF2B5EF4-FFF2-40B4-BE49-F238E27FC236}">
              <a16:creationId xmlns:a16="http://schemas.microsoft.com/office/drawing/2014/main" id="{0B7A5A06-B680-48CB-90EE-BF33E41801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17" name="Text Box 7">
          <a:extLst>
            <a:ext uri="{FF2B5EF4-FFF2-40B4-BE49-F238E27FC236}">
              <a16:creationId xmlns:a16="http://schemas.microsoft.com/office/drawing/2014/main" id="{2FD5BE34-08B6-4C8F-BEA4-78D9F5B050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18" name="Text Box 7">
          <a:extLst>
            <a:ext uri="{FF2B5EF4-FFF2-40B4-BE49-F238E27FC236}">
              <a16:creationId xmlns:a16="http://schemas.microsoft.com/office/drawing/2014/main" id="{28581249-8B78-4BFD-8FA9-A9288D5E8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19" name="Text Box 7">
          <a:extLst>
            <a:ext uri="{FF2B5EF4-FFF2-40B4-BE49-F238E27FC236}">
              <a16:creationId xmlns:a16="http://schemas.microsoft.com/office/drawing/2014/main" id="{C6C1FB34-1106-498E-AFDE-DF2B9FE90F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20" name="Text Box 7">
          <a:extLst>
            <a:ext uri="{FF2B5EF4-FFF2-40B4-BE49-F238E27FC236}">
              <a16:creationId xmlns:a16="http://schemas.microsoft.com/office/drawing/2014/main" id="{C6C542F2-F84B-456D-A642-AA4EBB498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21" name="Text Box 7">
          <a:extLst>
            <a:ext uri="{FF2B5EF4-FFF2-40B4-BE49-F238E27FC236}">
              <a16:creationId xmlns:a16="http://schemas.microsoft.com/office/drawing/2014/main" id="{2E2194FB-EDCA-4D5D-80DC-047BD2749F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22" name="Text Box 7">
          <a:extLst>
            <a:ext uri="{FF2B5EF4-FFF2-40B4-BE49-F238E27FC236}">
              <a16:creationId xmlns:a16="http://schemas.microsoft.com/office/drawing/2014/main" id="{7FD12283-A44F-412B-A5F5-011D2D7260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23" name="Text Box 7">
          <a:extLst>
            <a:ext uri="{FF2B5EF4-FFF2-40B4-BE49-F238E27FC236}">
              <a16:creationId xmlns:a16="http://schemas.microsoft.com/office/drawing/2014/main" id="{9F5BB9F5-5A18-4E02-BCFA-D3223FA164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24" name="Text Box 7">
          <a:extLst>
            <a:ext uri="{FF2B5EF4-FFF2-40B4-BE49-F238E27FC236}">
              <a16:creationId xmlns:a16="http://schemas.microsoft.com/office/drawing/2014/main" id="{B3F89FF7-EA52-4581-96CD-FAD716D295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25" name="Text Box 7">
          <a:extLst>
            <a:ext uri="{FF2B5EF4-FFF2-40B4-BE49-F238E27FC236}">
              <a16:creationId xmlns:a16="http://schemas.microsoft.com/office/drawing/2014/main" id="{DEAB6A04-5D69-483A-9593-44E76CEA70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26" name="Text Box 7">
          <a:extLst>
            <a:ext uri="{FF2B5EF4-FFF2-40B4-BE49-F238E27FC236}">
              <a16:creationId xmlns:a16="http://schemas.microsoft.com/office/drawing/2014/main" id="{E13F0433-BE4C-4DAF-A6B2-1DA191197D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27" name="Text Box 7">
          <a:extLst>
            <a:ext uri="{FF2B5EF4-FFF2-40B4-BE49-F238E27FC236}">
              <a16:creationId xmlns:a16="http://schemas.microsoft.com/office/drawing/2014/main" id="{D33766AC-4CF8-4A24-BD17-538F7213E2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28" name="Text Box 7">
          <a:extLst>
            <a:ext uri="{FF2B5EF4-FFF2-40B4-BE49-F238E27FC236}">
              <a16:creationId xmlns:a16="http://schemas.microsoft.com/office/drawing/2014/main" id="{8E42BCD6-21BE-4E5E-8F4E-8F9F224113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29" name="Text Box 7">
          <a:extLst>
            <a:ext uri="{FF2B5EF4-FFF2-40B4-BE49-F238E27FC236}">
              <a16:creationId xmlns:a16="http://schemas.microsoft.com/office/drawing/2014/main" id="{757FBC8B-A500-40F9-906B-43FAE88234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30" name="Text Box 7">
          <a:extLst>
            <a:ext uri="{FF2B5EF4-FFF2-40B4-BE49-F238E27FC236}">
              <a16:creationId xmlns:a16="http://schemas.microsoft.com/office/drawing/2014/main" id="{1805F8E7-51DC-4182-9840-C273647EB2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31" name="Text Box 7">
          <a:extLst>
            <a:ext uri="{FF2B5EF4-FFF2-40B4-BE49-F238E27FC236}">
              <a16:creationId xmlns:a16="http://schemas.microsoft.com/office/drawing/2014/main" id="{C7AA9392-DA0B-4CBD-A72F-42F74DC74C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32" name="Text Box 7">
          <a:extLst>
            <a:ext uri="{FF2B5EF4-FFF2-40B4-BE49-F238E27FC236}">
              <a16:creationId xmlns:a16="http://schemas.microsoft.com/office/drawing/2014/main" id="{AFE5C7CD-F619-4E28-8621-EE3840FE1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33" name="Text Box 7">
          <a:extLst>
            <a:ext uri="{FF2B5EF4-FFF2-40B4-BE49-F238E27FC236}">
              <a16:creationId xmlns:a16="http://schemas.microsoft.com/office/drawing/2014/main" id="{0A585BBA-AB65-4C54-B7F8-9E9A7ED44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34" name="Text Box 7">
          <a:extLst>
            <a:ext uri="{FF2B5EF4-FFF2-40B4-BE49-F238E27FC236}">
              <a16:creationId xmlns:a16="http://schemas.microsoft.com/office/drawing/2014/main" id="{CFC378A1-BFF7-4C6B-B830-45371D0F4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35" name="Text Box 7">
          <a:extLst>
            <a:ext uri="{FF2B5EF4-FFF2-40B4-BE49-F238E27FC236}">
              <a16:creationId xmlns:a16="http://schemas.microsoft.com/office/drawing/2014/main" id="{DDC06FD0-A400-44D2-B1DF-78E04CC63A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36" name="Text Box 7">
          <a:extLst>
            <a:ext uri="{FF2B5EF4-FFF2-40B4-BE49-F238E27FC236}">
              <a16:creationId xmlns:a16="http://schemas.microsoft.com/office/drawing/2014/main" id="{CAC33D58-742A-4F93-8671-4AAB0C25B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37" name="Text Box 7">
          <a:extLst>
            <a:ext uri="{FF2B5EF4-FFF2-40B4-BE49-F238E27FC236}">
              <a16:creationId xmlns:a16="http://schemas.microsoft.com/office/drawing/2014/main" id="{0EA76130-34BE-42E3-90CF-00FE1D119A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38" name="Text Box 7">
          <a:extLst>
            <a:ext uri="{FF2B5EF4-FFF2-40B4-BE49-F238E27FC236}">
              <a16:creationId xmlns:a16="http://schemas.microsoft.com/office/drawing/2014/main" id="{59342EB2-EC29-4D0F-BBA2-7B2A998C73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39" name="Text Box 7">
          <a:extLst>
            <a:ext uri="{FF2B5EF4-FFF2-40B4-BE49-F238E27FC236}">
              <a16:creationId xmlns:a16="http://schemas.microsoft.com/office/drawing/2014/main" id="{4355DA51-3EEE-4660-B05F-F98F24E74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40" name="Text Box 7">
          <a:extLst>
            <a:ext uri="{FF2B5EF4-FFF2-40B4-BE49-F238E27FC236}">
              <a16:creationId xmlns:a16="http://schemas.microsoft.com/office/drawing/2014/main" id="{E2F16310-AC4D-436E-BC52-7F33681AB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41" name="Text Box 7">
          <a:extLst>
            <a:ext uri="{FF2B5EF4-FFF2-40B4-BE49-F238E27FC236}">
              <a16:creationId xmlns:a16="http://schemas.microsoft.com/office/drawing/2014/main" id="{E20417D0-0923-4950-AE4B-CDF3426E11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42" name="Text Box 7">
          <a:extLst>
            <a:ext uri="{FF2B5EF4-FFF2-40B4-BE49-F238E27FC236}">
              <a16:creationId xmlns:a16="http://schemas.microsoft.com/office/drawing/2014/main" id="{97F514B3-2BFB-4304-AB00-297C531073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43" name="Text Box 7">
          <a:extLst>
            <a:ext uri="{FF2B5EF4-FFF2-40B4-BE49-F238E27FC236}">
              <a16:creationId xmlns:a16="http://schemas.microsoft.com/office/drawing/2014/main" id="{65277F15-A501-4982-B599-BD484BA978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44" name="Text Box 7">
          <a:extLst>
            <a:ext uri="{FF2B5EF4-FFF2-40B4-BE49-F238E27FC236}">
              <a16:creationId xmlns:a16="http://schemas.microsoft.com/office/drawing/2014/main" id="{CD3769C9-D07A-41F9-BBF2-D3B9D09139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45" name="Text Box 7">
          <a:extLst>
            <a:ext uri="{FF2B5EF4-FFF2-40B4-BE49-F238E27FC236}">
              <a16:creationId xmlns:a16="http://schemas.microsoft.com/office/drawing/2014/main" id="{D7DF5138-12FB-454F-AC14-D3CF63B6BF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46" name="Text Box 7">
          <a:extLst>
            <a:ext uri="{FF2B5EF4-FFF2-40B4-BE49-F238E27FC236}">
              <a16:creationId xmlns:a16="http://schemas.microsoft.com/office/drawing/2014/main" id="{F180C76C-7E7E-4B18-A43A-5D41610D2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47" name="Text Box 7">
          <a:extLst>
            <a:ext uri="{FF2B5EF4-FFF2-40B4-BE49-F238E27FC236}">
              <a16:creationId xmlns:a16="http://schemas.microsoft.com/office/drawing/2014/main" id="{99DF0DD9-F415-4578-8082-7D990277E7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48" name="Text Box 7">
          <a:extLst>
            <a:ext uri="{FF2B5EF4-FFF2-40B4-BE49-F238E27FC236}">
              <a16:creationId xmlns:a16="http://schemas.microsoft.com/office/drawing/2014/main" id="{6172AA3F-69D5-4D2F-8B18-23B4000C24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49" name="Text Box 7">
          <a:extLst>
            <a:ext uri="{FF2B5EF4-FFF2-40B4-BE49-F238E27FC236}">
              <a16:creationId xmlns:a16="http://schemas.microsoft.com/office/drawing/2014/main" id="{2BFA0581-6853-4597-BBFD-1FC53C410C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50" name="Text Box 7">
          <a:extLst>
            <a:ext uri="{FF2B5EF4-FFF2-40B4-BE49-F238E27FC236}">
              <a16:creationId xmlns:a16="http://schemas.microsoft.com/office/drawing/2014/main" id="{D778EF07-14A4-4F2C-A79B-FFA959A96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51" name="Text Box 7">
          <a:extLst>
            <a:ext uri="{FF2B5EF4-FFF2-40B4-BE49-F238E27FC236}">
              <a16:creationId xmlns:a16="http://schemas.microsoft.com/office/drawing/2014/main" id="{EF3C99EA-3ABF-472C-9EAD-E57F08B9F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52" name="Text Box 7">
          <a:extLst>
            <a:ext uri="{FF2B5EF4-FFF2-40B4-BE49-F238E27FC236}">
              <a16:creationId xmlns:a16="http://schemas.microsoft.com/office/drawing/2014/main" id="{B2A34411-FEB4-403D-8261-CF54FFB4B3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53" name="Text Box 7">
          <a:extLst>
            <a:ext uri="{FF2B5EF4-FFF2-40B4-BE49-F238E27FC236}">
              <a16:creationId xmlns:a16="http://schemas.microsoft.com/office/drawing/2014/main" id="{FD118564-87B7-4698-B7A0-70770BE9B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54" name="Text Box 7">
          <a:extLst>
            <a:ext uri="{FF2B5EF4-FFF2-40B4-BE49-F238E27FC236}">
              <a16:creationId xmlns:a16="http://schemas.microsoft.com/office/drawing/2014/main" id="{BA6FC80C-AA95-41EB-93D5-BD489631C8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55" name="Text Box 7">
          <a:extLst>
            <a:ext uri="{FF2B5EF4-FFF2-40B4-BE49-F238E27FC236}">
              <a16:creationId xmlns:a16="http://schemas.microsoft.com/office/drawing/2014/main" id="{7A4651F5-F69F-4DF0-B696-F7B40247C4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56" name="Text Box 7">
          <a:extLst>
            <a:ext uri="{FF2B5EF4-FFF2-40B4-BE49-F238E27FC236}">
              <a16:creationId xmlns:a16="http://schemas.microsoft.com/office/drawing/2014/main" id="{6996F51F-4661-4649-ABDD-C682E6533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57" name="Text Box 7">
          <a:extLst>
            <a:ext uri="{FF2B5EF4-FFF2-40B4-BE49-F238E27FC236}">
              <a16:creationId xmlns:a16="http://schemas.microsoft.com/office/drawing/2014/main" id="{97FB26BD-594F-4076-9626-D42168E3C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58" name="Text Box 7">
          <a:extLst>
            <a:ext uri="{FF2B5EF4-FFF2-40B4-BE49-F238E27FC236}">
              <a16:creationId xmlns:a16="http://schemas.microsoft.com/office/drawing/2014/main" id="{41D49A95-8B7C-43CA-9B76-880E07AE0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59" name="Text Box 7">
          <a:extLst>
            <a:ext uri="{FF2B5EF4-FFF2-40B4-BE49-F238E27FC236}">
              <a16:creationId xmlns:a16="http://schemas.microsoft.com/office/drawing/2014/main" id="{64383D65-4C45-486D-83E7-056042890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60" name="Text Box 7">
          <a:extLst>
            <a:ext uri="{FF2B5EF4-FFF2-40B4-BE49-F238E27FC236}">
              <a16:creationId xmlns:a16="http://schemas.microsoft.com/office/drawing/2014/main" id="{54E71D1B-A6F1-4341-83D2-AD0D3DDA65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61" name="Text Box 7">
          <a:extLst>
            <a:ext uri="{FF2B5EF4-FFF2-40B4-BE49-F238E27FC236}">
              <a16:creationId xmlns:a16="http://schemas.microsoft.com/office/drawing/2014/main" id="{54DBF632-0FF5-4E0B-8769-022FCBEFD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62" name="Text Box 7">
          <a:extLst>
            <a:ext uri="{FF2B5EF4-FFF2-40B4-BE49-F238E27FC236}">
              <a16:creationId xmlns:a16="http://schemas.microsoft.com/office/drawing/2014/main" id="{0B6D5E0E-F963-4A49-8C8E-DBA792909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63" name="Text Box 7">
          <a:extLst>
            <a:ext uri="{FF2B5EF4-FFF2-40B4-BE49-F238E27FC236}">
              <a16:creationId xmlns:a16="http://schemas.microsoft.com/office/drawing/2014/main" id="{4332E493-6151-4F9F-B5A0-3B6CC6AB0C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64" name="Text Box 7">
          <a:extLst>
            <a:ext uri="{FF2B5EF4-FFF2-40B4-BE49-F238E27FC236}">
              <a16:creationId xmlns:a16="http://schemas.microsoft.com/office/drawing/2014/main" id="{2138E032-ED99-4351-B0AE-E21E73E17B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65" name="Text Box 7">
          <a:extLst>
            <a:ext uri="{FF2B5EF4-FFF2-40B4-BE49-F238E27FC236}">
              <a16:creationId xmlns:a16="http://schemas.microsoft.com/office/drawing/2014/main" id="{75751C26-B195-4B33-8CB0-A62445929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66" name="Text Box 7">
          <a:extLst>
            <a:ext uri="{FF2B5EF4-FFF2-40B4-BE49-F238E27FC236}">
              <a16:creationId xmlns:a16="http://schemas.microsoft.com/office/drawing/2014/main" id="{B2C16D51-8BF8-483E-8342-BA923CB607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67" name="Text Box 7">
          <a:extLst>
            <a:ext uri="{FF2B5EF4-FFF2-40B4-BE49-F238E27FC236}">
              <a16:creationId xmlns:a16="http://schemas.microsoft.com/office/drawing/2014/main" id="{59402B32-9077-48A6-A064-BB8225884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68" name="Text Box 7">
          <a:extLst>
            <a:ext uri="{FF2B5EF4-FFF2-40B4-BE49-F238E27FC236}">
              <a16:creationId xmlns:a16="http://schemas.microsoft.com/office/drawing/2014/main" id="{1027F088-35AA-424A-BAD3-7103BBF1A9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69" name="Text Box 7">
          <a:extLst>
            <a:ext uri="{FF2B5EF4-FFF2-40B4-BE49-F238E27FC236}">
              <a16:creationId xmlns:a16="http://schemas.microsoft.com/office/drawing/2014/main" id="{B804ED1C-9A1F-4680-8B50-4FBE7B645D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70" name="Text Box 7">
          <a:extLst>
            <a:ext uri="{FF2B5EF4-FFF2-40B4-BE49-F238E27FC236}">
              <a16:creationId xmlns:a16="http://schemas.microsoft.com/office/drawing/2014/main" id="{7556A182-9176-4EAB-958F-2AFE9ECEA1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71" name="Text Box 7">
          <a:extLst>
            <a:ext uri="{FF2B5EF4-FFF2-40B4-BE49-F238E27FC236}">
              <a16:creationId xmlns:a16="http://schemas.microsoft.com/office/drawing/2014/main" id="{35E83247-364D-4D9E-900D-2625FD98EC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72" name="Text Box 7">
          <a:extLst>
            <a:ext uri="{FF2B5EF4-FFF2-40B4-BE49-F238E27FC236}">
              <a16:creationId xmlns:a16="http://schemas.microsoft.com/office/drawing/2014/main" id="{193D8077-BB0B-49D7-9A9D-AE7430A5E8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73" name="Text Box 7">
          <a:extLst>
            <a:ext uri="{FF2B5EF4-FFF2-40B4-BE49-F238E27FC236}">
              <a16:creationId xmlns:a16="http://schemas.microsoft.com/office/drawing/2014/main" id="{449D8720-406E-4CE7-A8E2-E1F352E726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74" name="Text Box 7">
          <a:extLst>
            <a:ext uri="{FF2B5EF4-FFF2-40B4-BE49-F238E27FC236}">
              <a16:creationId xmlns:a16="http://schemas.microsoft.com/office/drawing/2014/main" id="{295D237A-C1C6-4A05-8C53-B2E5B8318A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75" name="Text Box 7">
          <a:extLst>
            <a:ext uri="{FF2B5EF4-FFF2-40B4-BE49-F238E27FC236}">
              <a16:creationId xmlns:a16="http://schemas.microsoft.com/office/drawing/2014/main" id="{8BAE5CDF-F665-48C2-9950-CD8699812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76" name="Text Box 7">
          <a:extLst>
            <a:ext uri="{FF2B5EF4-FFF2-40B4-BE49-F238E27FC236}">
              <a16:creationId xmlns:a16="http://schemas.microsoft.com/office/drawing/2014/main" id="{81481D0C-9E32-431A-9125-4D0B46C049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77" name="Text Box 7">
          <a:extLst>
            <a:ext uri="{FF2B5EF4-FFF2-40B4-BE49-F238E27FC236}">
              <a16:creationId xmlns:a16="http://schemas.microsoft.com/office/drawing/2014/main" id="{1A0C8BB9-0BA5-4DEE-8A7F-505C061418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78" name="Text Box 7">
          <a:extLst>
            <a:ext uri="{FF2B5EF4-FFF2-40B4-BE49-F238E27FC236}">
              <a16:creationId xmlns:a16="http://schemas.microsoft.com/office/drawing/2014/main" id="{4213048E-FD8F-44EC-B004-FCC6A7A9A5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79" name="Text Box 7">
          <a:extLst>
            <a:ext uri="{FF2B5EF4-FFF2-40B4-BE49-F238E27FC236}">
              <a16:creationId xmlns:a16="http://schemas.microsoft.com/office/drawing/2014/main" id="{BB4497C6-B2A9-4E03-B8B6-FB08230D08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80" name="Text Box 7">
          <a:extLst>
            <a:ext uri="{FF2B5EF4-FFF2-40B4-BE49-F238E27FC236}">
              <a16:creationId xmlns:a16="http://schemas.microsoft.com/office/drawing/2014/main" id="{5B8EB479-2F16-41B9-9FD5-3BCF7FAD2C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81" name="Text Box 7">
          <a:extLst>
            <a:ext uri="{FF2B5EF4-FFF2-40B4-BE49-F238E27FC236}">
              <a16:creationId xmlns:a16="http://schemas.microsoft.com/office/drawing/2014/main" id="{DEB02826-CB79-4EBB-AB47-0E29D40737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82" name="Text Box 7">
          <a:extLst>
            <a:ext uri="{FF2B5EF4-FFF2-40B4-BE49-F238E27FC236}">
              <a16:creationId xmlns:a16="http://schemas.microsoft.com/office/drawing/2014/main" id="{86BA73BE-9201-45F3-8303-88A768204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83" name="Text Box 7">
          <a:extLst>
            <a:ext uri="{FF2B5EF4-FFF2-40B4-BE49-F238E27FC236}">
              <a16:creationId xmlns:a16="http://schemas.microsoft.com/office/drawing/2014/main" id="{FAA221C0-25AF-4563-A526-DA96442221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84" name="Text Box 7">
          <a:extLst>
            <a:ext uri="{FF2B5EF4-FFF2-40B4-BE49-F238E27FC236}">
              <a16:creationId xmlns:a16="http://schemas.microsoft.com/office/drawing/2014/main" id="{0078DDBF-C4AF-4C05-B7D6-37028D314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85" name="Text Box 7">
          <a:extLst>
            <a:ext uri="{FF2B5EF4-FFF2-40B4-BE49-F238E27FC236}">
              <a16:creationId xmlns:a16="http://schemas.microsoft.com/office/drawing/2014/main" id="{1F69A363-13FE-4DC3-9203-E2D85D461C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86" name="Text Box 7">
          <a:extLst>
            <a:ext uri="{FF2B5EF4-FFF2-40B4-BE49-F238E27FC236}">
              <a16:creationId xmlns:a16="http://schemas.microsoft.com/office/drawing/2014/main" id="{B08613BF-8647-455B-872B-59E39DB7D9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87" name="Text Box 7">
          <a:extLst>
            <a:ext uri="{FF2B5EF4-FFF2-40B4-BE49-F238E27FC236}">
              <a16:creationId xmlns:a16="http://schemas.microsoft.com/office/drawing/2014/main" id="{6EFE685A-1E40-42C6-84EC-7AC66D4B7F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88" name="Text Box 7">
          <a:extLst>
            <a:ext uri="{FF2B5EF4-FFF2-40B4-BE49-F238E27FC236}">
              <a16:creationId xmlns:a16="http://schemas.microsoft.com/office/drawing/2014/main" id="{296EB3B7-38CF-42CB-9E18-89BF809A1C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89" name="Text Box 7">
          <a:extLst>
            <a:ext uri="{FF2B5EF4-FFF2-40B4-BE49-F238E27FC236}">
              <a16:creationId xmlns:a16="http://schemas.microsoft.com/office/drawing/2014/main" id="{EE148CA8-726C-4AE8-94FB-B1D0F6774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90" name="Text Box 7">
          <a:extLst>
            <a:ext uri="{FF2B5EF4-FFF2-40B4-BE49-F238E27FC236}">
              <a16:creationId xmlns:a16="http://schemas.microsoft.com/office/drawing/2014/main" id="{F759BB21-0187-48EC-BBD2-8FB7D9E07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91" name="Text Box 7">
          <a:extLst>
            <a:ext uri="{FF2B5EF4-FFF2-40B4-BE49-F238E27FC236}">
              <a16:creationId xmlns:a16="http://schemas.microsoft.com/office/drawing/2014/main" id="{709ABCF3-2EDB-4318-84E6-1EC542463F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92" name="Text Box 7">
          <a:extLst>
            <a:ext uri="{FF2B5EF4-FFF2-40B4-BE49-F238E27FC236}">
              <a16:creationId xmlns:a16="http://schemas.microsoft.com/office/drawing/2014/main" id="{02BDE29F-87FC-4DDB-88A9-C1B367CD90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93" name="Text Box 7">
          <a:extLst>
            <a:ext uri="{FF2B5EF4-FFF2-40B4-BE49-F238E27FC236}">
              <a16:creationId xmlns:a16="http://schemas.microsoft.com/office/drawing/2014/main" id="{45B84ED4-2CBA-4AC9-975A-BB1C17BD6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94" name="Text Box 7">
          <a:extLst>
            <a:ext uri="{FF2B5EF4-FFF2-40B4-BE49-F238E27FC236}">
              <a16:creationId xmlns:a16="http://schemas.microsoft.com/office/drawing/2014/main" id="{B49B301F-6462-45AB-85F1-ABC527B3A2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95" name="Text Box 7">
          <a:extLst>
            <a:ext uri="{FF2B5EF4-FFF2-40B4-BE49-F238E27FC236}">
              <a16:creationId xmlns:a16="http://schemas.microsoft.com/office/drawing/2014/main" id="{7A4BE789-F44F-475F-B0F3-BA9EAD11BC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96" name="Text Box 7">
          <a:extLst>
            <a:ext uri="{FF2B5EF4-FFF2-40B4-BE49-F238E27FC236}">
              <a16:creationId xmlns:a16="http://schemas.microsoft.com/office/drawing/2014/main" id="{91221BAA-4121-4B80-B7EA-E356996D9A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97" name="Text Box 7">
          <a:extLst>
            <a:ext uri="{FF2B5EF4-FFF2-40B4-BE49-F238E27FC236}">
              <a16:creationId xmlns:a16="http://schemas.microsoft.com/office/drawing/2014/main" id="{07C977A5-5641-42EE-B549-066C767ACF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98" name="Text Box 7">
          <a:extLst>
            <a:ext uri="{FF2B5EF4-FFF2-40B4-BE49-F238E27FC236}">
              <a16:creationId xmlns:a16="http://schemas.microsoft.com/office/drawing/2014/main" id="{EF98F462-90C8-4B99-B646-C27A2E2C3C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099" name="Text Box 7">
          <a:extLst>
            <a:ext uri="{FF2B5EF4-FFF2-40B4-BE49-F238E27FC236}">
              <a16:creationId xmlns:a16="http://schemas.microsoft.com/office/drawing/2014/main" id="{C045E03A-DF69-4D07-9EDB-FFFBB800E1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00" name="Text Box 7">
          <a:extLst>
            <a:ext uri="{FF2B5EF4-FFF2-40B4-BE49-F238E27FC236}">
              <a16:creationId xmlns:a16="http://schemas.microsoft.com/office/drawing/2014/main" id="{FF3785AD-8154-44AA-A472-27760718D7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01" name="Text Box 7">
          <a:extLst>
            <a:ext uri="{FF2B5EF4-FFF2-40B4-BE49-F238E27FC236}">
              <a16:creationId xmlns:a16="http://schemas.microsoft.com/office/drawing/2014/main" id="{05122ECE-84BB-4A14-B1EB-39AA8209D1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02" name="Text Box 7">
          <a:extLst>
            <a:ext uri="{FF2B5EF4-FFF2-40B4-BE49-F238E27FC236}">
              <a16:creationId xmlns:a16="http://schemas.microsoft.com/office/drawing/2014/main" id="{7780993B-7E20-464C-80F1-FAE233D4D2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03" name="Text Box 7">
          <a:extLst>
            <a:ext uri="{FF2B5EF4-FFF2-40B4-BE49-F238E27FC236}">
              <a16:creationId xmlns:a16="http://schemas.microsoft.com/office/drawing/2014/main" id="{3CAE2A1D-B57E-4F59-A38F-3F3F07BA25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04" name="Text Box 7">
          <a:extLst>
            <a:ext uri="{FF2B5EF4-FFF2-40B4-BE49-F238E27FC236}">
              <a16:creationId xmlns:a16="http://schemas.microsoft.com/office/drawing/2014/main" id="{807BDE66-801D-47A2-9466-944D9D3B5D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05" name="Text Box 7">
          <a:extLst>
            <a:ext uri="{FF2B5EF4-FFF2-40B4-BE49-F238E27FC236}">
              <a16:creationId xmlns:a16="http://schemas.microsoft.com/office/drawing/2014/main" id="{E2A7FBFB-B479-48EF-AE3E-3645B91D75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06" name="Text Box 7">
          <a:extLst>
            <a:ext uri="{FF2B5EF4-FFF2-40B4-BE49-F238E27FC236}">
              <a16:creationId xmlns:a16="http://schemas.microsoft.com/office/drawing/2014/main" id="{EC3A373A-2FD1-48F4-B215-E645E445A1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07" name="Text Box 7">
          <a:extLst>
            <a:ext uri="{FF2B5EF4-FFF2-40B4-BE49-F238E27FC236}">
              <a16:creationId xmlns:a16="http://schemas.microsoft.com/office/drawing/2014/main" id="{3867ADA3-C059-4430-B8C9-B9117C4476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08" name="Text Box 7">
          <a:extLst>
            <a:ext uri="{FF2B5EF4-FFF2-40B4-BE49-F238E27FC236}">
              <a16:creationId xmlns:a16="http://schemas.microsoft.com/office/drawing/2014/main" id="{06AA1015-72B3-4F61-B2BD-D42F682682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09" name="Text Box 7">
          <a:extLst>
            <a:ext uri="{FF2B5EF4-FFF2-40B4-BE49-F238E27FC236}">
              <a16:creationId xmlns:a16="http://schemas.microsoft.com/office/drawing/2014/main" id="{0C836D61-9C01-49D8-8E01-1DDA845A4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10" name="Text Box 7">
          <a:extLst>
            <a:ext uri="{FF2B5EF4-FFF2-40B4-BE49-F238E27FC236}">
              <a16:creationId xmlns:a16="http://schemas.microsoft.com/office/drawing/2014/main" id="{70581B00-C913-4DA4-A9C2-AE5E4A983D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11" name="Text Box 7">
          <a:extLst>
            <a:ext uri="{FF2B5EF4-FFF2-40B4-BE49-F238E27FC236}">
              <a16:creationId xmlns:a16="http://schemas.microsoft.com/office/drawing/2014/main" id="{544C5D9C-8993-46AF-BA71-761F058DF7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12" name="Text Box 7">
          <a:extLst>
            <a:ext uri="{FF2B5EF4-FFF2-40B4-BE49-F238E27FC236}">
              <a16:creationId xmlns:a16="http://schemas.microsoft.com/office/drawing/2014/main" id="{9E969FEE-133F-45FF-B763-421BF0E0C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13" name="Text Box 7">
          <a:extLst>
            <a:ext uri="{FF2B5EF4-FFF2-40B4-BE49-F238E27FC236}">
              <a16:creationId xmlns:a16="http://schemas.microsoft.com/office/drawing/2014/main" id="{8D9B7C0E-1896-4DA0-A135-94565FAA8A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14" name="Text Box 7">
          <a:extLst>
            <a:ext uri="{FF2B5EF4-FFF2-40B4-BE49-F238E27FC236}">
              <a16:creationId xmlns:a16="http://schemas.microsoft.com/office/drawing/2014/main" id="{BEEB3486-B904-4025-8075-422F56271D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15" name="Text Box 7">
          <a:extLst>
            <a:ext uri="{FF2B5EF4-FFF2-40B4-BE49-F238E27FC236}">
              <a16:creationId xmlns:a16="http://schemas.microsoft.com/office/drawing/2014/main" id="{A62C8587-D0F7-4B47-9F7E-75F819CAB2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16" name="Text Box 7">
          <a:extLst>
            <a:ext uri="{FF2B5EF4-FFF2-40B4-BE49-F238E27FC236}">
              <a16:creationId xmlns:a16="http://schemas.microsoft.com/office/drawing/2014/main" id="{8C2534D1-90E9-45DB-89B9-27DC5D8F5D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17" name="Text Box 7">
          <a:extLst>
            <a:ext uri="{FF2B5EF4-FFF2-40B4-BE49-F238E27FC236}">
              <a16:creationId xmlns:a16="http://schemas.microsoft.com/office/drawing/2014/main" id="{01A9FE80-7D52-43B2-BCC3-F40DDF562E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18" name="Text Box 7">
          <a:extLst>
            <a:ext uri="{FF2B5EF4-FFF2-40B4-BE49-F238E27FC236}">
              <a16:creationId xmlns:a16="http://schemas.microsoft.com/office/drawing/2014/main" id="{56EE0045-EF7D-4CA6-A80D-8EF30FEA29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19" name="Text Box 7">
          <a:extLst>
            <a:ext uri="{FF2B5EF4-FFF2-40B4-BE49-F238E27FC236}">
              <a16:creationId xmlns:a16="http://schemas.microsoft.com/office/drawing/2014/main" id="{492F4738-D7B3-4C6B-8F36-C6E50E48B8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20" name="Text Box 7">
          <a:extLst>
            <a:ext uri="{FF2B5EF4-FFF2-40B4-BE49-F238E27FC236}">
              <a16:creationId xmlns:a16="http://schemas.microsoft.com/office/drawing/2014/main" id="{A9801CAA-946A-44B8-9B49-89EB4A7ADE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21" name="Text Box 7">
          <a:extLst>
            <a:ext uri="{FF2B5EF4-FFF2-40B4-BE49-F238E27FC236}">
              <a16:creationId xmlns:a16="http://schemas.microsoft.com/office/drawing/2014/main" id="{7E281854-3A19-493F-8497-EF4B04FD2F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22" name="Text Box 7">
          <a:extLst>
            <a:ext uri="{FF2B5EF4-FFF2-40B4-BE49-F238E27FC236}">
              <a16:creationId xmlns:a16="http://schemas.microsoft.com/office/drawing/2014/main" id="{F85CCB3A-678E-4553-9BA8-4599043A8A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23" name="Text Box 7">
          <a:extLst>
            <a:ext uri="{FF2B5EF4-FFF2-40B4-BE49-F238E27FC236}">
              <a16:creationId xmlns:a16="http://schemas.microsoft.com/office/drawing/2014/main" id="{97463BC0-5939-40DD-B474-645CEB6BB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24" name="Text Box 7">
          <a:extLst>
            <a:ext uri="{FF2B5EF4-FFF2-40B4-BE49-F238E27FC236}">
              <a16:creationId xmlns:a16="http://schemas.microsoft.com/office/drawing/2014/main" id="{7FFB6472-D5F9-47DA-A875-54B0902F04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25" name="Text Box 7">
          <a:extLst>
            <a:ext uri="{FF2B5EF4-FFF2-40B4-BE49-F238E27FC236}">
              <a16:creationId xmlns:a16="http://schemas.microsoft.com/office/drawing/2014/main" id="{DCD8667B-152C-4A26-B581-FBA311B59B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26" name="Text Box 7">
          <a:extLst>
            <a:ext uri="{FF2B5EF4-FFF2-40B4-BE49-F238E27FC236}">
              <a16:creationId xmlns:a16="http://schemas.microsoft.com/office/drawing/2014/main" id="{153418CC-2968-4AF1-A9C7-8F9331B227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27" name="Text Box 7">
          <a:extLst>
            <a:ext uri="{FF2B5EF4-FFF2-40B4-BE49-F238E27FC236}">
              <a16:creationId xmlns:a16="http://schemas.microsoft.com/office/drawing/2014/main" id="{8E30E3CA-8655-4616-8C7A-454AC62BC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28" name="Text Box 7">
          <a:extLst>
            <a:ext uri="{FF2B5EF4-FFF2-40B4-BE49-F238E27FC236}">
              <a16:creationId xmlns:a16="http://schemas.microsoft.com/office/drawing/2014/main" id="{5921DE57-DB79-485D-AE7A-83189815D6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29" name="Text Box 7">
          <a:extLst>
            <a:ext uri="{FF2B5EF4-FFF2-40B4-BE49-F238E27FC236}">
              <a16:creationId xmlns:a16="http://schemas.microsoft.com/office/drawing/2014/main" id="{DBBB7027-469C-471A-8F20-9A0046D84F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30" name="Text Box 7">
          <a:extLst>
            <a:ext uri="{FF2B5EF4-FFF2-40B4-BE49-F238E27FC236}">
              <a16:creationId xmlns:a16="http://schemas.microsoft.com/office/drawing/2014/main" id="{1BE6AFC6-5B45-4836-9D32-D391E45B86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31" name="Text Box 7">
          <a:extLst>
            <a:ext uri="{FF2B5EF4-FFF2-40B4-BE49-F238E27FC236}">
              <a16:creationId xmlns:a16="http://schemas.microsoft.com/office/drawing/2014/main" id="{82CC4732-0FCD-4102-9ED5-DBD969DCB2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32" name="Text Box 7">
          <a:extLst>
            <a:ext uri="{FF2B5EF4-FFF2-40B4-BE49-F238E27FC236}">
              <a16:creationId xmlns:a16="http://schemas.microsoft.com/office/drawing/2014/main" id="{90639611-2DFA-42FA-8617-E43E7EAEAD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33" name="Text Box 7">
          <a:extLst>
            <a:ext uri="{FF2B5EF4-FFF2-40B4-BE49-F238E27FC236}">
              <a16:creationId xmlns:a16="http://schemas.microsoft.com/office/drawing/2014/main" id="{DBDE4ACE-8123-41B4-8BE7-602A258B8C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34" name="Text Box 7">
          <a:extLst>
            <a:ext uri="{FF2B5EF4-FFF2-40B4-BE49-F238E27FC236}">
              <a16:creationId xmlns:a16="http://schemas.microsoft.com/office/drawing/2014/main" id="{94630DB6-E537-4862-AF18-854DCECE77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35" name="Text Box 7">
          <a:extLst>
            <a:ext uri="{FF2B5EF4-FFF2-40B4-BE49-F238E27FC236}">
              <a16:creationId xmlns:a16="http://schemas.microsoft.com/office/drawing/2014/main" id="{03D2993A-CCD9-47F5-94AB-701C368ED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36" name="Text Box 7">
          <a:extLst>
            <a:ext uri="{FF2B5EF4-FFF2-40B4-BE49-F238E27FC236}">
              <a16:creationId xmlns:a16="http://schemas.microsoft.com/office/drawing/2014/main" id="{E22FE79D-7932-47AF-AC9A-8D68381B68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37" name="Text Box 7">
          <a:extLst>
            <a:ext uri="{FF2B5EF4-FFF2-40B4-BE49-F238E27FC236}">
              <a16:creationId xmlns:a16="http://schemas.microsoft.com/office/drawing/2014/main" id="{8712516F-700B-42A6-A7FD-AE2FA3B0C1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38" name="Text Box 7">
          <a:extLst>
            <a:ext uri="{FF2B5EF4-FFF2-40B4-BE49-F238E27FC236}">
              <a16:creationId xmlns:a16="http://schemas.microsoft.com/office/drawing/2014/main" id="{F16F45E3-C89A-4B2C-969E-4729EA722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39" name="Text Box 7">
          <a:extLst>
            <a:ext uri="{FF2B5EF4-FFF2-40B4-BE49-F238E27FC236}">
              <a16:creationId xmlns:a16="http://schemas.microsoft.com/office/drawing/2014/main" id="{60D1473D-5BDA-4FF0-8B42-F5FBF01436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40" name="Text Box 7">
          <a:extLst>
            <a:ext uri="{FF2B5EF4-FFF2-40B4-BE49-F238E27FC236}">
              <a16:creationId xmlns:a16="http://schemas.microsoft.com/office/drawing/2014/main" id="{3A08B4D2-01DB-4734-B286-04463E4DB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41" name="Text Box 7">
          <a:extLst>
            <a:ext uri="{FF2B5EF4-FFF2-40B4-BE49-F238E27FC236}">
              <a16:creationId xmlns:a16="http://schemas.microsoft.com/office/drawing/2014/main" id="{DB174022-6D44-4398-A26A-1CFF2247F7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42" name="Text Box 7">
          <a:extLst>
            <a:ext uri="{FF2B5EF4-FFF2-40B4-BE49-F238E27FC236}">
              <a16:creationId xmlns:a16="http://schemas.microsoft.com/office/drawing/2014/main" id="{8BF9BA42-D487-44A7-8C42-5F161C454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43" name="Text Box 7">
          <a:extLst>
            <a:ext uri="{FF2B5EF4-FFF2-40B4-BE49-F238E27FC236}">
              <a16:creationId xmlns:a16="http://schemas.microsoft.com/office/drawing/2014/main" id="{B8FB1190-DCDA-41B5-8B36-D0A9BEAAAB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44" name="Text Box 7">
          <a:extLst>
            <a:ext uri="{FF2B5EF4-FFF2-40B4-BE49-F238E27FC236}">
              <a16:creationId xmlns:a16="http://schemas.microsoft.com/office/drawing/2014/main" id="{62BCB30B-C0BF-4295-96A5-7DC0623056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45" name="Text Box 7">
          <a:extLst>
            <a:ext uri="{FF2B5EF4-FFF2-40B4-BE49-F238E27FC236}">
              <a16:creationId xmlns:a16="http://schemas.microsoft.com/office/drawing/2014/main" id="{F89751CB-85E0-42C7-884B-3C50D9F534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46" name="Text Box 7">
          <a:extLst>
            <a:ext uri="{FF2B5EF4-FFF2-40B4-BE49-F238E27FC236}">
              <a16:creationId xmlns:a16="http://schemas.microsoft.com/office/drawing/2014/main" id="{A8D9224A-DCCA-49A0-88FF-9D82E1EFDB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47" name="Text Box 7">
          <a:extLst>
            <a:ext uri="{FF2B5EF4-FFF2-40B4-BE49-F238E27FC236}">
              <a16:creationId xmlns:a16="http://schemas.microsoft.com/office/drawing/2014/main" id="{7DA32FC5-0E48-4442-BB37-0CEC94FEA7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48" name="Text Box 7">
          <a:extLst>
            <a:ext uri="{FF2B5EF4-FFF2-40B4-BE49-F238E27FC236}">
              <a16:creationId xmlns:a16="http://schemas.microsoft.com/office/drawing/2014/main" id="{1340EC87-932D-4063-9C6B-166828C41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49" name="Text Box 7">
          <a:extLst>
            <a:ext uri="{FF2B5EF4-FFF2-40B4-BE49-F238E27FC236}">
              <a16:creationId xmlns:a16="http://schemas.microsoft.com/office/drawing/2014/main" id="{C968971B-8D12-46F5-9C8A-03808247CE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50" name="Text Box 7">
          <a:extLst>
            <a:ext uri="{FF2B5EF4-FFF2-40B4-BE49-F238E27FC236}">
              <a16:creationId xmlns:a16="http://schemas.microsoft.com/office/drawing/2014/main" id="{D927E8BF-F8C5-4C82-B17A-25236927BE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51" name="Text Box 7">
          <a:extLst>
            <a:ext uri="{FF2B5EF4-FFF2-40B4-BE49-F238E27FC236}">
              <a16:creationId xmlns:a16="http://schemas.microsoft.com/office/drawing/2014/main" id="{4AA1CE85-D648-40E2-8547-2C435C4FF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52" name="Text Box 7">
          <a:extLst>
            <a:ext uri="{FF2B5EF4-FFF2-40B4-BE49-F238E27FC236}">
              <a16:creationId xmlns:a16="http://schemas.microsoft.com/office/drawing/2014/main" id="{5C556BEC-500D-43A3-B823-E98E4475FB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53" name="Text Box 7">
          <a:extLst>
            <a:ext uri="{FF2B5EF4-FFF2-40B4-BE49-F238E27FC236}">
              <a16:creationId xmlns:a16="http://schemas.microsoft.com/office/drawing/2014/main" id="{E4A742A7-6365-4893-ACCD-A33DFC7FE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54" name="Text Box 7">
          <a:extLst>
            <a:ext uri="{FF2B5EF4-FFF2-40B4-BE49-F238E27FC236}">
              <a16:creationId xmlns:a16="http://schemas.microsoft.com/office/drawing/2014/main" id="{ECFBBC75-6FD5-4890-9684-533A276443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55" name="Text Box 7">
          <a:extLst>
            <a:ext uri="{FF2B5EF4-FFF2-40B4-BE49-F238E27FC236}">
              <a16:creationId xmlns:a16="http://schemas.microsoft.com/office/drawing/2014/main" id="{CBA85DE4-B264-42EF-8928-936F4BD62C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56" name="Text Box 7">
          <a:extLst>
            <a:ext uri="{FF2B5EF4-FFF2-40B4-BE49-F238E27FC236}">
              <a16:creationId xmlns:a16="http://schemas.microsoft.com/office/drawing/2014/main" id="{2B49C58E-78BE-4E49-83F1-1562C468E4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57" name="Text Box 7">
          <a:extLst>
            <a:ext uri="{FF2B5EF4-FFF2-40B4-BE49-F238E27FC236}">
              <a16:creationId xmlns:a16="http://schemas.microsoft.com/office/drawing/2014/main" id="{063245D2-4694-439A-9826-64C6642AC7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58" name="Text Box 7">
          <a:extLst>
            <a:ext uri="{FF2B5EF4-FFF2-40B4-BE49-F238E27FC236}">
              <a16:creationId xmlns:a16="http://schemas.microsoft.com/office/drawing/2014/main" id="{3CF65F51-9062-4240-AFF3-5FDCD6A174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59" name="Text Box 7">
          <a:extLst>
            <a:ext uri="{FF2B5EF4-FFF2-40B4-BE49-F238E27FC236}">
              <a16:creationId xmlns:a16="http://schemas.microsoft.com/office/drawing/2014/main" id="{FAF937CD-EA0A-4BDA-BD3A-E40CF33BB9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60" name="Text Box 7">
          <a:extLst>
            <a:ext uri="{FF2B5EF4-FFF2-40B4-BE49-F238E27FC236}">
              <a16:creationId xmlns:a16="http://schemas.microsoft.com/office/drawing/2014/main" id="{C6A7F899-11E2-4C39-84FB-C5AA018E52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61" name="Text Box 7">
          <a:extLst>
            <a:ext uri="{FF2B5EF4-FFF2-40B4-BE49-F238E27FC236}">
              <a16:creationId xmlns:a16="http://schemas.microsoft.com/office/drawing/2014/main" id="{8F2B249B-E271-4E2A-BFC0-B07AB07B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62" name="Text Box 7">
          <a:extLst>
            <a:ext uri="{FF2B5EF4-FFF2-40B4-BE49-F238E27FC236}">
              <a16:creationId xmlns:a16="http://schemas.microsoft.com/office/drawing/2014/main" id="{182B810E-BE1A-45BC-9E28-9B664FE1B9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63" name="Text Box 7">
          <a:extLst>
            <a:ext uri="{FF2B5EF4-FFF2-40B4-BE49-F238E27FC236}">
              <a16:creationId xmlns:a16="http://schemas.microsoft.com/office/drawing/2014/main" id="{FAE6DDEC-5F05-4DDD-BA5E-B5A56D9F5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64" name="Text Box 7">
          <a:extLst>
            <a:ext uri="{FF2B5EF4-FFF2-40B4-BE49-F238E27FC236}">
              <a16:creationId xmlns:a16="http://schemas.microsoft.com/office/drawing/2014/main" id="{1EDFD99E-10A6-415F-8281-421F7CD91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65" name="Text Box 7">
          <a:extLst>
            <a:ext uri="{FF2B5EF4-FFF2-40B4-BE49-F238E27FC236}">
              <a16:creationId xmlns:a16="http://schemas.microsoft.com/office/drawing/2014/main" id="{AD112C2B-D38C-4752-82DF-7A1A8DD50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66" name="Text Box 7">
          <a:extLst>
            <a:ext uri="{FF2B5EF4-FFF2-40B4-BE49-F238E27FC236}">
              <a16:creationId xmlns:a16="http://schemas.microsoft.com/office/drawing/2014/main" id="{0343AD0E-8CAB-4C2E-90E9-7C794ED99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67" name="Text Box 7">
          <a:extLst>
            <a:ext uri="{FF2B5EF4-FFF2-40B4-BE49-F238E27FC236}">
              <a16:creationId xmlns:a16="http://schemas.microsoft.com/office/drawing/2014/main" id="{3DEDA50A-B92D-4E34-B4CB-EE28973B50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68" name="Text Box 7">
          <a:extLst>
            <a:ext uri="{FF2B5EF4-FFF2-40B4-BE49-F238E27FC236}">
              <a16:creationId xmlns:a16="http://schemas.microsoft.com/office/drawing/2014/main" id="{4550D54A-C088-4BB5-BA3D-20AA2DF399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69" name="Text Box 7">
          <a:extLst>
            <a:ext uri="{FF2B5EF4-FFF2-40B4-BE49-F238E27FC236}">
              <a16:creationId xmlns:a16="http://schemas.microsoft.com/office/drawing/2014/main" id="{AD7F6775-8433-47FD-9981-178A59CA7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70" name="Text Box 7">
          <a:extLst>
            <a:ext uri="{FF2B5EF4-FFF2-40B4-BE49-F238E27FC236}">
              <a16:creationId xmlns:a16="http://schemas.microsoft.com/office/drawing/2014/main" id="{974598C3-7B3A-4E3C-AFE7-C4039B657A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71" name="Text Box 7">
          <a:extLst>
            <a:ext uri="{FF2B5EF4-FFF2-40B4-BE49-F238E27FC236}">
              <a16:creationId xmlns:a16="http://schemas.microsoft.com/office/drawing/2014/main" id="{93C1859C-0B8B-4E1D-B669-E73E4B2C75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72" name="Text Box 7">
          <a:extLst>
            <a:ext uri="{FF2B5EF4-FFF2-40B4-BE49-F238E27FC236}">
              <a16:creationId xmlns:a16="http://schemas.microsoft.com/office/drawing/2014/main" id="{30E6D8AF-9FD3-4635-9F93-743FC2A686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73" name="Text Box 7">
          <a:extLst>
            <a:ext uri="{FF2B5EF4-FFF2-40B4-BE49-F238E27FC236}">
              <a16:creationId xmlns:a16="http://schemas.microsoft.com/office/drawing/2014/main" id="{E6B220EE-F5DC-4940-8165-D3FE0D431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74" name="Text Box 7">
          <a:extLst>
            <a:ext uri="{FF2B5EF4-FFF2-40B4-BE49-F238E27FC236}">
              <a16:creationId xmlns:a16="http://schemas.microsoft.com/office/drawing/2014/main" id="{8F061AB4-993A-4B44-B99E-CDB02BC56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75" name="Text Box 7">
          <a:extLst>
            <a:ext uri="{FF2B5EF4-FFF2-40B4-BE49-F238E27FC236}">
              <a16:creationId xmlns:a16="http://schemas.microsoft.com/office/drawing/2014/main" id="{2DD9F2AF-9877-4D55-B128-81890C43C0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76" name="Text Box 7">
          <a:extLst>
            <a:ext uri="{FF2B5EF4-FFF2-40B4-BE49-F238E27FC236}">
              <a16:creationId xmlns:a16="http://schemas.microsoft.com/office/drawing/2014/main" id="{64D933D9-8C6F-4B02-A3FE-3F033A44B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77" name="Text Box 7">
          <a:extLst>
            <a:ext uri="{FF2B5EF4-FFF2-40B4-BE49-F238E27FC236}">
              <a16:creationId xmlns:a16="http://schemas.microsoft.com/office/drawing/2014/main" id="{067F9D13-74E0-4F76-9264-7BE4D8D55F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78" name="Text Box 7">
          <a:extLst>
            <a:ext uri="{FF2B5EF4-FFF2-40B4-BE49-F238E27FC236}">
              <a16:creationId xmlns:a16="http://schemas.microsoft.com/office/drawing/2014/main" id="{6A35FCF3-C48E-4AEC-895E-BC8374CC87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79" name="Text Box 7">
          <a:extLst>
            <a:ext uri="{FF2B5EF4-FFF2-40B4-BE49-F238E27FC236}">
              <a16:creationId xmlns:a16="http://schemas.microsoft.com/office/drawing/2014/main" id="{FFE4B639-41DB-4A19-89E1-21C7B68156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80" name="Text Box 7">
          <a:extLst>
            <a:ext uri="{FF2B5EF4-FFF2-40B4-BE49-F238E27FC236}">
              <a16:creationId xmlns:a16="http://schemas.microsoft.com/office/drawing/2014/main" id="{D9745592-A76F-4D59-8885-04593B1AF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81" name="Text Box 7">
          <a:extLst>
            <a:ext uri="{FF2B5EF4-FFF2-40B4-BE49-F238E27FC236}">
              <a16:creationId xmlns:a16="http://schemas.microsoft.com/office/drawing/2014/main" id="{C31D65B2-F21D-46AC-9E5F-91FD490E7D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82" name="Text Box 7">
          <a:extLst>
            <a:ext uri="{FF2B5EF4-FFF2-40B4-BE49-F238E27FC236}">
              <a16:creationId xmlns:a16="http://schemas.microsoft.com/office/drawing/2014/main" id="{13920215-A8B1-483C-9AF4-6BF019953A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83" name="Text Box 7">
          <a:extLst>
            <a:ext uri="{FF2B5EF4-FFF2-40B4-BE49-F238E27FC236}">
              <a16:creationId xmlns:a16="http://schemas.microsoft.com/office/drawing/2014/main" id="{0CDF92AC-5567-432A-BCAD-F088C7B33A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84" name="Text Box 7">
          <a:extLst>
            <a:ext uri="{FF2B5EF4-FFF2-40B4-BE49-F238E27FC236}">
              <a16:creationId xmlns:a16="http://schemas.microsoft.com/office/drawing/2014/main" id="{D31465A2-E02F-480A-8DF0-C95EB43A6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85" name="Text Box 7">
          <a:extLst>
            <a:ext uri="{FF2B5EF4-FFF2-40B4-BE49-F238E27FC236}">
              <a16:creationId xmlns:a16="http://schemas.microsoft.com/office/drawing/2014/main" id="{40A243EF-EB5A-4DC8-BE39-523932E578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86" name="Text Box 7">
          <a:extLst>
            <a:ext uri="{FF2B5EF4-FFF2-40B4-BE49-F238E27FC236}">
              <a16:creationId xmlns:a16="http://schemas.microsoft.com/office/drawing/2014/main" id="{1C9FBA4D-BC2F-4C31-9565-72F38E3C0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87" name="Text Box 7">
          <a:extLst>
            <a:ext uri="{FF2B5EF4-FFF2-40B4-BE49-F238E27FC236}">
              <a16:creationId xmlns:a16="http://schemas.microsoft.com/office/drawing/2014/main" id="{DF1D764D-00F3-4F8A-9699-B43EB0DF59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88" name="Text Box 7">
          <a:extLst>
            <a:ext uri="{FF2B5EF4-FFF2-40B4-BE49-F238E27FC236}">
              <a16:creationId xmlns:a16="http://schemas.microsoft.com/office/drawing/2014/main" id="{60E012B1-1CA3-4D2E-B2E9-756253D52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89" name="Text Box 7">
          <a:extLst>
            <a:ext uri="{FF2B5EF4-FFF2-40B4-BE49-F238E27FC236}">
              <a16:creationId xmlns:a16="http://schemas.microsoft.com/office/drawing/2014/main" id="{7921FE07-F8D7-4003-9DBC-3714366FA6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90" name="Text Box 7">
          <a:extLst>
            <a:ext uri="{FF2B5EF4-FFF2-40B4-BE49-F238E27FC236}">
              <a16:creationId xmlns:a16="http://schemas.microsoft.com/office/drawing/2014/main" id="{AF8A2284-4AF7-4755-AC8A-3D58EAEC3A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91" name="Text Box 7">
          <a:extLst>
            <a:ext uri="{FF2B5EF4-FFF2-40B4-BE49-F238E27FC236}">
              <a16:creationId xmlns:a16="http://schemas.microsoft.com/office/drawing/2014/main" id="{53137133-D2E2-4BD8-BBAD-A15DE184B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92" name="Text Box 7">
          <a:extLst>
            <a:ext uri="{FF2B5EF4-FFF2-40B4-BE49-F238E27FC236}">
              <a16:creationId xmlns:a16="http://schemas.microsoft.com/office/drawing/2014/main" id="{A3EC2C13-3435-4D10-8FDD-98E576C7B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93" name="Text Box 7">
          <a:extLst>
            <a:ext uri="{FF2B5EF4-FFF2-40B4-BE49-F238E27FC236}">
              <a16:creationId xmlns:a16="http://schemas.microsoft.com/office/drawing/2014/main" id="{4B67B23D-1421-41E7-88C9-63615BBF2D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94" name="Text Box 7">
          <a:extLst>
            <a:ext uri="{FF2B5EF4-FFF2-40B4-BE49-F238E27FC236}">
              <a16:creationId xmlns:a16="http://schemas.microsoft.com/office/drawing/2014/main" id="{5F9BB566-34A4-404C-937D-B0E1D5FA7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95" name="Text Box 7">
          <a:extLst>
            <a:ext uri="{FF2B5EF4-FFF2-40B4-BE49-F238E27FC236}">
              <a16:creationId xmlns:a16="http://schemas.microsoft.com/office/drawing/2014/main" id="{9CAC0BEA-F6A4-4FB2-A8C8-9E75A2C655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96" name="Text Box 7">
          <a:extLst>
            <a:ext uri="{FF2B5EF4-FFF2-40B4-BE49-F238E27FC236}">
              <a16:creationId xmlns:a16="http://schemas.microsoft.com/office/drawing/2014/main" id="{8B552B88-E67C-4F0A-97B5-3ED14D0AE9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97" name="Text Box 7">
          <a:extLst>
            <a:ext uri="{FF2B5EF4-FFF2-40B4-BE49-F238E27FC236}">
              <a16:creationId xmlns:a16="http://schemas.microsoft.com/office/drawing/2014/main" id="{A9B53BBF-2C98-4AD8-BC4B-28527FE52C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98" name="Text Box 7">
          <a:extLst>
            <a:ext uri="{FF2B5EF4-FFF2-40B4-BE49-F238E27FC236}">
              <a16:creationId xmlns:a16="http://schemas.microsoft.com/office/drawing/2014/main" id="{E37581A3-E1BF-40F0-888C-B342EF37FF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199" name="Text Box 7">
          <a:extLst>
            <a:ext uri="{FF2B5EF4-FFF2-40B4-BE49-F238E27FC236}">
              <a16:creationId xmlns:a16="http://schemas.microsoft.com/office/drawing/2014/main" id="{22590EAD-05B9-436F-B497-B724FCF49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00" name="Text Box 7">
          <a:extLst>
            <a:ext uri="{FF2B5EF4-FFF2-40B4-BE49-F238E27FC236}">
              <a16:creationId xmlns:a16="http://schemas.microsoft.com/office/drawing/2014/main" id="{AD0FCDC5-FDE1-4EF2-969D-6921ADE44B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01" name="Text Box 7">
          <a:extLst>
            <a:ext uri="{FF2B5EF4-FFF2-40B4-BE49-F238E27FC236}">
              <a16:creationId xmlns:a16="http://schemas.microsoft.com/office/drawing/2014/main" id="{17058AAC-D1FF-4500-9F4F-2D1D9CD74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02" name="Text Box 7">
          <a:extLst>
            <a:ext uri="{FF2B5EF4-FFF2-40B4-BE49-F238E27FC236}">
              <a16:creationId xmlns:a16="http://schemas.microsoft.com/office/drawing/2014/main" id="{0B0016B9-C106-4F3F-A50B-4D105C1E54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03" name="Text Box 7">
          <a:extLst>
            <a:ext uri="{FF2B5EF4-FFF2-40B4-BE49-F238E27FC236}">
              <a16:creationId xmlns:a16="http://schemas.microsoft.com/office/drawing/2014/main" id="{9458CB1E-7CCC-4D7F-935A-CD08A71A9C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04" name="Text Box 7">
          <a:extLst>
            <a:ext uri="{FF2B5EF4-FFF2-40B4-BE49-F238E27FC236}">
              <a16:creationId xmlns:a16="http://schemas.microsoft.com/office/drawing/2014/main" id="{CA0AD5E0-A5A8-4EA6-990A-F0D65E96BB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05" name="Text Box 7">
          <a:extLst>
            <a:ext uri="{FF2B5EF4-FFF2-40B4-BE49-F238E27FC236}">
              <a16:creationId xmlns:a16="http://schemas.microsoft.com/office/drawing/2014/main" id="{A53DD01D-1F50-4ED3-9756-90E194A395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06" name="Text Box 7">
          <a:extLst>
            <a:ext uri="{FF2B5EF4-FFF2-40B4-BE49-F238E27FC236}">
              <a16:creationId xmlns:a16="http://schemas.microsoft.com/office/drawing/2014/main" id="{9DCDB403-CFF9-426E-9AAE-473779EE2A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07" name="Text Box 7">
          <a:extLst>
            <a:ext uri="{FF2B5EF4-FFF2-40B4-BE49-F238E27FC236}">
              <a16:creationId xmlns:a16="http://schemas.microsoft.com/office/drawing/2014/main" id="{DE79EFD3-FC49-423F-9A82-DC1D146C5F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08" name="Text Box 7">
          <a:extLst>
            <a:ext uri="{FF2B5EF4-FFF2-40B4-BE49-F238E27FC236}">
              <a16:creationId xmlns:a16="http://schemas.microsoft.com/office/drawing/2014/main" id="{04E17E0B-3DE3-4DFE-941F-63931531F9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09" name="Text Box 7">
          <a:extLst>
            <a:ext uri="{FF2B5EF4-FFF2-40B4-BE49-F238E27FC236}">
              <a16:creationId xmlns:a16="http://schemas.microsoft.com/office/drawing/2014/main" id="{C8BBF68A-5033-440C-89B5-EF6B0EB76B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10" name="Text Box 7">
          <a:extLst>
            <a:ext uri="{FF2B5EF4-FFF2-40B4-BE49-F238E27FC236}">
              <a16:creationId xmlns:a16="http://schemas.microsoft.com/office/drawing/2014/main" id="{DE27BDA6-1EBD-4EC2-96DE-8C499C8331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11" name="Text Box 7">
          <a:extLst>
            <a:ext uri="{FF2B5EF4-FFF2-40B4-BE49-F238E27FC236}">
              <a16:creationId xmlns:a16="http://schemas.microsoft.com/office/drawing/2014/main" id="{A8D50BA6-882F-411D-8738-2D9CACAA1E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12" name="Text Box 7">
          <a:extLst>
            <a:ext uri="{FF2B5EF4-FFF2-40B4-BE49-F238E27FC236}">
              <a16:creationId xmlns:a16="http://schemas.microsoft.com/office/drawing/2014/main" id="{FFE8BA6B-3961-4C11-8388-56609F025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13" name="Text Box 7">
          <a:extLst>
            <a:ext uri="{FF2B5EF4-FFF2-40B4-BE49-F238E27FC236}">
              <a16:creationId xmlns:a16="http://schemas.microsoft.com/office/drawing/2014/main" id="{B16C46E2-623A-40F7-86C4-6EC08130F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14" name="Text Box 7">
          <a:extLst>
            <a:ext uri="{FF2B5EF4-FFF2-40B4-BE49-F238E27FC236}">
              <a16:creationId xmlns:a16="http://schemas.microsoft.com/office/drawing/2014/main" id="{0454D3D8-6746-476F-A72B-713CBF010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15" name="Text Box 7">
          <a:extLst>
            <a:ext uri="{FF2B5EF4-FFF2-40B4-BE49-F238E27FC236}">
              <a16:creationId xmlns:a16="http://schemas.microsoft.com/office/drawing/2014/main" id="{D7673C82-80F1-4075-B27D-92CFFF5AF0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16" name="Text Box 7">
          <a:extLst>
            <a:ext uri="{FF2B5EF4-FFF2-40B4-BE49-F238E27FC236}">
              <a16:creationId xmlns:a16="http://schemas.microsoft.com/office/drawing/2014/main" id="{816BD463-4538-496E-915A-21E8A11C85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17" name="Text Box 7">
          <a:extLst>
            <a:ext uri="{FF2B5EF4-FFF2-40B4-BE49-F238E27FC236}">
              <a16:creationId xmlns:a16="http://schemas.microsoft.com/office/drawing/2014/main" id="{3E61EA08-9984-43F2-B3E1-D419998BE7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18" name="Text Box 7">
          <a:extLst>
            <a:ext uri="{FF2B5EF4-FFF2-40B4-BE49-F238E27FC236}">
              <a16:creationId xmlns:a16="http://schemas.microsoft.com/office/drawing/2014/main" id="{DAD6CE03-9983-4685-B086-D7165C1154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19" name="Text Box 7">
          <a:extLst>
            <a:ext uri="{FF2B5EF4-FFF2-40B4-BE49-F238E27FC236}">
              <a16:creationId xmlns:a16="http://schemas.microsoft.com/office/drawing/2014/main" id="{F5E964AF-FA13-4E99-83F1-0AD0944A6A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20" name="Text Box 7">
          <a:extLst>
            <a:ext uri="{FF2B5EF4-FFF2-40B4-BE49-F238E27FC236}">
              <a16:creationId xmlns:a16="http://schemas.microsoft.com/office/drawing/2014/main" id="{7E59AE89-C00C-43E2-818A-4F228D8E3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21" name="Text Box 7">
          <a:extLst>
            <a:ext uri="{FF2B5EF4-FFF2-40B4-BE49-F238E27FC236}">
              <a16:creationId xmlns:a16="http://schemas.microsoft.com/office/drawing/2014/main" id="{54C1E71B-9716-46AF-B9AA-314B1043C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22" name="Text Box 7">
          <a:extLst>
            <a:ext uri="{FF2B5EF4-FFF2-40B4-BE49-F238E27FC236}">
              <a16:creationId xmlns:a16="http://schemas.microsoft.com/office/drawing/2014/main" id="{FC436AB4-AD24-4BDD-8860-7AF5985EF6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23" name="Text Box 7">
          <a:extLst>
            <a:ext uri="{FF2B5EF4-FFF2-40B4-BE49-F238E27FC236}">
              <a16:creationId xmlns:a16="http://schemas.microsoft.com/office/drawing/2014/main" id="{4BB91252-0909-4D95-B78D-1B280DD74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24" name="Text Box 7">
          <a:extLst>
            <a:ext uri="{FF2B5EF4-FFF2-40B4-BE49-F238E27FC236}">
              <a16:creationId xmlns:a16="http://schemas.microsoft.com/office/drawing/2014/main" id="{F833ECFB-459D-4E5F-9592-A572424FF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25" name="Text Box 7">
          <a:extLst>
            <a:ext uri="{FF2B5EF4-FFF2-40B4-BE49-F238E27FC236}">
              <a16:creationId xmlns:a16="http://schemas.microsoft.com/office/drawing/2014/main" id="{E3FC7495-9A75-47F5-A2B5-F1CC6DC7DD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26" name="Text Box 7">
          <a:extLst>
            <a:ext uri="{FF2B5EF4-FFF2-40B4-BE49-F238E27FC236}">
              <a16:creationId xmlns:a16="http://schemas.microsoft.com/office/drawing/2014/main" id="{84E107E0-306D-4624-819F-344914149E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27" name="Text Box 7">
          <a:extLst>
            <a:ext uri="{FF2B5EF4-FFF2-40B4-BE49-F238E27FC236}">
              <a16:creationId xmlns:a16="http://schemas.microsoft.com/office/drawing/2014/main" id="{5ACDA0CE-1E31-45F2-844A-E712454BCA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28" name="Text Box 7">
          <a:extLst>
            <a:ext uri="{FF2B5EF4-FFF2-40B4-BE49-F238E27FC236}">
              <a16:creationId xmlns:a16="http://schemas.microsoft.com/office/drawing/2014/main" id="{E5702229-777C-48BA-B822-600430CA9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29" name="Text Box 7">
          <a:extLst>
            <a:ext uri="{FF2B5EF4-FFF2-40B4-BE49-F238E27FC236}">
              <a16:creationId xmlns:a16="http://schemas.microsoft.com/office/drawing/2014/main" id="{D5083371-8110-44E0-8FC9-7CC00E082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30" name="Text Box 7">
          <a:extLst>
            <a:ext uri="{FF2B5EF4-FFF2-40B4-BE49-F238E27FC236}">
              <a16:creationId xmlns:a16="http://schemas.microsoft.com/office/drawing/2014/main" id="{F68B5356-9DE3-422F-9F72-DA801F2A14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31" name="Text Box 7">
          <a:extLst>
            <a:ext uri="{FF2B5EF4-FFF2-40B4-BE49-F238E27FC236}">
              <a16:creationId xmlns:a16="http://schemas.microsoft.com/office/drawing/2014/main" id="{C3242D47-406E-4C32-B91D-5AD9664CCC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32" name="Text Box 7">
          <a:extLst>
            <a:ext uri="{FF2B5EF4-FFF2-40B4-BE49-F238E27FC236}">
              <a16:creationId xmlns:a16="http://schemas.microsoft.com/office/drawing/2014/main" id="{E34CEBB2-13C6-40A4-B628-A94A9361FE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33" name="Text Box 7">
          <a:extLst>
            <a:ext uri="{FF2B5EF4-FFF2-40B4-BE49-F238E27FC236}">
              <a16:creationId xmlns:a16="http://schemas.microsoft.com/office/drawing/2014/main" id="{34B42190-1EAC-4A0E-8B05-68CED7859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34" name="Text Box 7">
          <a:extLst>
            <a:ext uri="{FF2B5EF4-FFF2-40B4-BE49-F238E27FC236}">
              <a16:creationId xmlns:a16="http://schemas.microsoft.com/office/drawing/2014/main" id="{0AE96759-8E8E-4AB3-819A-DAD29C714A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35" name="Text Box 7">
          <a:extLst>
            <a:ext uri="{FF2B5EF4-FFF2-40B4-BE49-F238E27FC236}">
              <a16:creationId xmlns:a16="http://schemas.microsoft.com/office/drawing/2014/main" id="{C3FEA80F-D19A-4041-B675-0344D1662A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36" name="Text Box 7">
          <a:extLst>
            <a:ext uri="{FF2B5EF4-FFF2-40B4-BE49-F238E27FC236}">
              <a16:creationId xmlns:a16="http://schemas.microsoft.com/office/drawing/2014/main" id="{9EF01001-7064-4D7D-8EED-7CEB6C122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37" name="Text Box 7">
          <a:extLst>
            <a:ext uri="{FF2B5EF4-FFF2-40B4-BE49-F238E27FC236}">
              <a16:creationId xmlns:a16="http://schemas.microsoft.com/office/drawing/2014/main" id="{9AFFFF66-71E1-4C10-9E14-3B90B1D578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38" name="Text Box 7">
          <a:extLst>
            <a:ext uri="{FF2B5EF4-FFF2-40B4-BE49-F238E27FC236}">
              <a16:creationId xmlns:a16="http://schemas.microsoft.com/office/drawing/2014/main" id="{7777A9BB-41B6-4CA7-BF95-1B7A3727B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39" name="Text Box 7">
          <a:extLst>
            <a:ext uri="{FF2B5EF4-FFF2-40B4-BE49-F238E27FC236}">
              <a16:creationId xmlns:a16="http://schemas.microsoft.com/office/drawing/2014/main" id="{F50AFF8F-0D75-489B-83D5-55C968903C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40" name="Text Box 7">
          <a:extLst>
            <a:ext uri="{FF2B5EF4-FFF2-40B4-BE49-F238E27FC236}">
              <a16:creationId xmlns:a16="http://schemas.microsoft.com/office/drawing/2014/main" id="{EA0BA036-79DE-4C25-AF5D-4A3A6BF82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41" name="Text Box 7">
          <a:extLst>
            <a:ext uri="{FF2B5EF4-FFF2-40B4-BE49-F238E27FC236}">
              <a16:creationId xmlns:a16="http://schemas.microsoft.com/office/drawing/2014/main" id="{14D6A008-6E9D-4989-BC2A-E1768160DF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42" name="Text Box 7">
          <a:extLst>
            <a:ext uri="{FF2B5EF4-FFF2-40B4-BE49-F238E27FC236}">
              <a16:creationId xmlns:a16="http://schemas.microsoft.com/office/drawing/2014/main" id="{19A4BC20-3459-4CE2-AE71-E76FBB4BA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43" name="Text Box 7">
          <a:extLst>
            <a:ext uri="{FF2B5EF4-FFF2-40B4-BE49-F238E27FC236}">
              <a16:creationId xmlns:a16="http://schemas.microsoft.com/office/drawing/2014/main" id="{194F68F9-65BC-4B17-81A7-D014CF8F71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44" name="Text Box 7">
          <a:extLst>
            <a:ext uri="{FF2B5EF4-FFF2-40B4-BE49-F238E27FC236}">
              <a16:creationId xmlns:a16="http://schemas.microsoft.com/office/drawing/2014/main" id="{7941EA0B-D0A9-4E1A-9856-AC11F2893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45" name="Text Box 7">
          <a:extLst>
            <a:ext uri="{FF2B5EF4-FFF2-40B4-BE49-F238E27FC236}">
              <a16:creationId xmlns:a16="http://schemas.microsoft.com/office/drawing/2014/main" id="{E5084F6D-B1AB-41D7-B810-447104C54A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46" name="Text Box 7">
          <a:extLst>
            <a:ext uri="{FF2B5EF4-FFF2-40B4-BE49-F238E27FC236}">
              <a16:creationId xmlns:a16="http://schemas.microsoft.com/office/drawing/2014/main" id="{508EB296-0DEE-4869-9433-FD5AEF9552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47" name="Text Box 7">
          <a:extLst>
            <a:ext uri="{FF2B5EF4-FFF2-40B4-BE49-F238E27FC236}">
              <a16:creationId xmlns:a16="http://schemas.microsoft.com/office/drawing/2014/main" id="{BD35A904-F5C8-4071-ADE4-8A60A57FEA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48" name="Text Box 7">
          <a:extLst>
            <a:ext uri="{FF2B5EF4-FFF2-40B4-BE49-F238E27FC236}">
              <a16:creationId xmlns:a16="http://schemas.microsoft.com/office/drawing/2014/main" id="{49F63A08-784A-450A-BEA6-E77BC8CBCC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49" name="Text Box 7">
          <a:extLst>
            <a:ext uri="{FF2B5EF4-FFF2-40B4-BE49-F238E27FC236}">
              <a16:creationId xmlns:a16="http://schemas.microsoft.com/office/drawing/2014/main" id="{338E4EB9-29F3-455B-8609-4786ACA193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50" name="Text Box 7">
          <a:extLst>
            <a:ext uri="{FF2B5EF4-FFF2-40B4-BE49-F238E27FC236}">
              <a16:creationId xmlns:a16="http://schemas.microsoft.com/office/drawing/2014/main" id="{6A55D74E-EC44-40EA-8F1A-3A6A1CCEA9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51" name="Text Box 7">
          <a:extLst>
            <a:ext uri="{FF2B5EF4-FFF2-40B4-BE49-F238E27FC236}">
              <a16:creationId xmlns:a16="http://schemas.microsoft.com/office/drawing/2014/main" id="{91EF16D4-81E8-4731-ADD5-AECD681D5C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52" name="Text Box 7">
          <a:extLst>
            <a:ext uri="{FF2B5EF4-FFF2-40B4-BE49-F238E27FC236}">
              <a16:creationId xmlns:a16="http://schemas.microsoft.com/office/drawing/2014/main" id="{A0D62E64-726E-4AD7-ABBF-953870780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53" name="Text Box 7">
          <a:extLst>
            <a:ext uri="{FF2B5EF4-FFF2-40B4-BE49-F238E27FC236}">
              <a16:creationId xmlns:a16="http://schemas.microsoft.com/office/drawing/2014/main" id="{DA2F82BC-5BD0-4800-8EF3-999191989F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54" name="Text Box 7">
          <a:extLst>
            <a:ext uri="{FF2B5EF4-FFF2-40B4-BE49-F238E27FC236}">
              <a16:creationId xmlns:a16="http://schemas.microsoft.com/office/drawing/2014/main" id="{3EC2D5AB-475A-4562-B7EC-60564B1259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55" name="Text Box 7">
          <a:extLst>
            <a:ext uri="{FF2B5EF4-FFF2-40B4-BE49-F238E27FC236}">
              <a16:creationId xmlns:a16="http://schemas.microsoft.com/office/drawing/2014/main" id="{C91A1BE5-6B69-4B1F-BB3D-CE2800039F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56" name="Text Box 7">
          <a:extLst>
            <a:ext uri="{FF2B5EF4-FFF2-40B4-BE49-F238E27FC236}">
              <a16:creationId xmlns:a16="http://schemas.microsoft.com/office/drawing/2014/main" id="{26F3EE8D-51CD-477A-BFAF-01A9D0BF0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57" name="Text Box 7">
          <a:extLst>
            <a:ext uri="{FF2B5EF4-FFF2-40B4-BE49-F238E27FC236}">
              <a16:creationId xmlns:a16="http://schemas.microsoft.com/office/drawing/2014/main" id="{149DFD58-7E69-48CC-99D4-B395584765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58" name="Text Box 7">
          <a:extLst>
            <a:ext uri="{FF2B5EF4-FFF2-40B4-BE49-F238E27FC236}">
              <a16:creationId xmlns:a16="http://schemas.microsoft.com/office/drawing/2014/main" id="{9E35BFBE-B137-4E1C-B7DB-86ADC0097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59" name="Text Box 7">
          <a:extLst>
            <a:ext uri="{FF2B5EF4-FFF2-40B4-BE49-F238E27FC236}">
              <a16:creationId xmlns:a16="http://schemas.microsoft.com/office/drawing/2014/main" id="{E999A5D0-1D28-4276-A977-9BB2DDDF6C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60" name="Text Box 7">
          <a:extLst>
            <a:ext uri="{FF2B5EF4-FFF2-40B4-BE49-F238E27FC236}">
              <a16:creationId xmlns:a16="http://schemas.microsoft.com/office/drawing/2014/main" id="{F6C364A1-468D-466B-9854-E800EC5A2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61" name="Text Box 7">
          <a:extLst>
            <a:ext uri="{FF2B5EF4-FFF2-40B4-BE49-F238E27FC236}">
              <a16:creationId xmlns:a16="http://schemas.microsoft.com/office/drawing/2014/main" id="{C890E67A-BA7E-45BF-9947-927C6A2DF3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62" name="Text Box 7">
          <a:extLst>
            <a:ext uri="{FF2B5EF4-FFF2-40B4-BE49-F238E27FC236}">
              <a16:creationId xmlns:a16="http://schemas.microsoft.com/office/drawing/2014/main" id="{8FADF7D8-24D8-43D4-8ECA-B7B139B8EA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63" name="Text Box 7">
          <a:extLst>
            <a:ext uri="{FF2B5EF4-FFF2-40B4-BE49-F238E27FC236}">
              <a16:creationId xmlns:a16="http://schemas.microsoft.com/office/drawing/2014/main" id="{D92C9580-F4C7-424D-9221-3B3291F71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64" name="Text Box 7">
          <a:extLst>
            <a:ext uri="{FF2B5EF4-FFF2-40B4-BE49-F238E27FC236}">
              <a16:creationId xmlns:a16="http://schemas.microsoft.com/office/drawing/2014/main" id="{807D914A-F3EA-41F4-BB24-442FCB17AD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65" name="Text Box 7">
          <a:extLst>
            <a:ext uri="{FF2B5EF4-FFF2-40B4-BE49-F238E27FC236}">
              <a16:creationId xmlns:a16="http://schemas.microsoft.com/office/drawing/2014/main" id="{94246BD2-DF55-4A58-AFE3-496EC5EA0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66" name="Text Box 7">
          <a:extLst>
            <a:ext uri="{FF2B5EF4-FFF2-40B4-BE49-F238E27FC236}">
              <a16:creationId xmlns:a16="http://schemas.microsoft.com/office/drawing/2014/main" id="{327046BD-CBBB-48B6-B943-F3B0B1B17D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67" name="Text Box 7">
          <a:extLst>
            <a:ext uri="{FF2B5EF4-FFF2-40B4-BE49-F238E27FC236}">
              <a16:creationId xmlns:a16="http://schemas.microsoft.com/office/drawing/2014/main" id="{EB2BAF4D-A7C0-43DD-B111-94C7798BD1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68" name="Text Box 7">
          <a:extLst>
            <a:ext uri="{FF2B5EF4-FFF2-40B4-BE49-F238E27FC236}">
              <a16:creationId xmlns:a16="http://schemas.microsoft.com/office/drawing/2014/main" id="{EDCE9A2A-FAF4-4860-A63D-A1781E89CC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69" name="Text Box 7">
          <a:extLst>
            <a:ext uri="{FF2B5EF4-FFF2-40B4-BE49-F238E27FC236}">
              <a16:creationId xmlns:a16="http://schemas.microsoft.com/office/drawing/2014/main" id="{25EF1199-6810-4CE3-B657-E5CDB6D61D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70" name="Text Box 7">
          <a:extLst>
            <a:ext uri="{FF2B5EF4-FFF2-40B4-BE49-F238E27FC236}">
              <a16:creationId xmlns:a16="http://schemas.microsoft.com/office/drawing/2014/main" id="{886A93C9-FBB0-4CA4-8F19-67962A7704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71" name="Text Box 7">
          <a:extLst>
            <a:ext uri="{FF2B5EF4-FFF2-40B4-BE49-F238E27FC236}">
              <a16:creationId xmlns:a16="http://schemas.microsoft.com/office/drawing/2014/main" id="{9857CA2C-E416-4CEB-AC4B-A7221ABD8D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72" name="Text Box 7">
          <a:extLst>
            <a:ext uri="{FF2B5EF4-FFF2-40B4-BE49-F238E27FC236}">
              <a16:creationId xmlns:a16="http://schemas.microsoft.com/office/drawing/2014/main" id="{1DC72AF0-ED1C-4436-ACA9-7CEA5A735B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73" name="Text Box 7">
          <a:extLst>
            <a:ext uri="{FF2B5EF4-FFF2-40B4-BE49-F238E27FC236}">
              <a16:creationId xmlns:a16="http://schemas.microsoft.com/office/drawing/2014/main" id="{0AD3E178-E2C8-42AB-B61F-DFE48F5B9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74" name="Text Box 7">
          <a:extLst>
            <a:ext uri="{FF2B5EF4-FFF2-40B4-BE49-F238E27FC236}">
              <a16:creationId xmlns:a16="http://schemas.microsoft.com/office/drawing/2014/main" id="{058E14D2-1C63-4751-AFCC-730006ECFA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75" name="Text Box 7">
          <a:extLst>
            <a:ext uri="{FF2B5EF4-FFF2-40B4-BE49-F238E27FC236}">
              <a16:creationId xmlns:a16="http://schemas.microsoft.com/office/drawing/2014/main" id="{8A0A3EAB-F5CD-4CB5-A4D6-12F60CEAA6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76" name="Text Box 7">
          <a:extLst>
            <a:ext uri="{FF2B5EF4-FFF2-40B4-BE49-F238E27FC236}">
              <a16:creationId xmlns:a16="http://schemas.microsoft.com/office/drawing/2014/main" id="{CA43C9BC-2EF2-43F9-9231-95F4DDE344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77" name="Text Box 7">
          <a:extLst>
            <a:ext uri="{FF2B5EF4-FFF2-40B4-BE49-F238E27FC236}">
              <a16:creationId xmlns:a16="http://schemas.microsoft.com/office/drawing/2014/main" id="{FB4A2A32-42ED-467D-8F4D-936C855010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78" name="Text Box 7">
          <a:extLst>
            <a:ext uri="{FF2B5EF4-FFF2-40B4-BE49-F238E27FC236}">
              <a16:creationId xmlns:a16="http://schemas.microsoft.com/office/drawing/2014/main" id="{CA44904B-A0FF-47ED-8551-E04CD4DDE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0279" name="Text Box 7">
          <a:extLst>
            <a:ext uri="{FF2B5EF4-FFF2-40B4-BE49-F238E27FC236}">
              <a16:creationId xmlns:a16="http://schemas.microsoft.com/office/drawing/2014/main" id="{91915607-FA91-4D31-B1BC-0DB90BAFE6C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80" name="Text Box 7">
          <a:extLst>
            <a:ext uri="{FF2B5EF4-FFF2-40B4-BE49-F238E27FC236}">
              <a16:creationId xmlns:a16="http://schemas.microsoft.com/office/drawing/2014/main" id="{D0ED36E7-7EF3-4624-9F62-26385DFA5E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81" name="Text Box 7">
          <a:extLst>
            <a:ext uri="{FF2B5EF4-FFF2-40B4-BE49-F238E27FC236}">
              <a16:creationId xmlns:a16="http://schemas.microsoft.com/office/drawing/2014/main" id="{3636CC47-D801-461B-B3DA-CBBCE1C90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82" name="Text Box 7">
          <a:extLst>
            <a:ext uri="{FF2B5EF4-FFF2-40B4-BE49-F238E27FC236}">
              <a16:creationId xmlns:a16="http://schemas.microsoft.com/office/drawing/2014/main" id="{7D60F502-9426-42DA-BF0E-9CA1E8D2BF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83" name="Text Box 7">
          <a:extLst>
            <a:ext uri="{FF2B5EF4-FFF2-40B4-BE49-F238E27FC236}">
              <a16:creationId xmlns:a16="http://schemas.microsoft.com/office/drawing/2014/main" id="{37654FFD-29EC-4949-9339-A404D4C86A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84" name="Text Box 7">
          <a:extLst>
            <a:ext uri="{FF2B5EF4-FFF2-40B4-BE49-F238E27FC236}">
              <a16:creationId xmlns:a16="http://schemas.microsoft.com/office/drawing/2014/main" id="{64F5F138-BA5D-4235-B82E-13844FBFE6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85" name="Text Box 7">
          <a:extLst>
            <a:ext uri="{FF2B5EF4-FFF2-40B4-BE49-F238E27FC236}">
              <a16:creationId xmlns:a16="http://schemas.microsoft.com/office/drawing/2014/main" id="{08585DDB-DBCE-4427-BB3E-3BA66379F8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86" name="Text Box 7">
          <a:extLst>
            <a:ext uri="{FF2B5EF4-FFF2-40B4-BE49-F238E27FC236}">
              <a16:creationId xmlns:a16="http://schemas.microsoft.com/office/drawing/2014/main" id="{705D54EE-FA54-4DD9-84E8-32A9903985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87" name="Text Box 7">
          <a:extLst>
            <a:ext uri="{FF2B5EF4-FFF2-40B4-BE49-F238E27FC236}">
              <a16:creationId xmlns:a16="http://schemas.microsoft.com/office/drawing/2014/main" id="{BB51900A-B84B-4CA7-8422-C4A44EBB52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88" name="Text Box 7">
          <a:extLst>
            <a:ext uri="{FF2B5EF4-FFF2-40B4-BE49-F238E27FC236}">
              <a16:creationId xmlns:a16="http://schemas.microsoft.com/office/drawing/2014/main" id="{4F86F030-E751-4EF4-BB21-4CA0E0452D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89" name="Text Box 7">
          <a:extLst>
            <a:ext uri="{FF2B5EF4-FFF2-40B4-BE49-F238E27FC236}">
              <a16:creationId xmlns:a16="http://schemas.microsoft.com/office/drawing/2014/main" id="{A1BD60AB-CB46-4BAC-A850-2ECF39EA13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90" name="Text Box 7">
          <a:extLst>
            <a:ext uri="{FF2B5EF4-FFF2-40B4-BE49-F238E27FC236}">
              <a16:creationId xmlns:a16="http://schemas.microsoft.com/office/drawing/2014/main" id="{E35292A7-A3EF-4BA2-8B93-F2A089768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91" name="Text Box 7">
          <a:extLst>
            <a:ext uri="{FF2B5EF4-FFF2-40B4-BE49-F238E27FC236}">
              <a16:creationId xmlns:a16="http://schemas.microsoft.com/office/drawing/2014/main" id="{1F067DC9-9CB4-49A8-84EA-B8B78DB613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92" name="Text Box 7">
          <a:extLst>
            <a:ext uri="{FF2B5EF4-FFF2-40B4-BE49-F238E27FC236}">
              <a16:creationId xmlns:a16="http://schemas.microsoft.com/office/drawing/2014/main" id="{A2BF37C3-045D-4AB1-BF10-A056618D1F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93" name="Text Box 7">
          <a:extLst>
            <a:ext uri="{FF2B5EF4-FFF2-40B4-BE49-F238E27FC236}">
              <a16:creationId xmlns:a16="http://schemas.microsoft.com/office/drawing/2014/main" id="{CD50E194-D555-4875-B7C8-D1E1AE2602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94" name="Text Box 7">
          <a:extLst>
            <a:ext uri="{FF2B5EF4-FFF2-40B4-BE49-F238E27FC236}">
              <a16:creationId xmlns:a16="http://schemas.microsoft.com/office/drawing/2014/main" id="{BEE80BF9-3BAD-4FE0-A789-D992E12EA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95" name="Text Box 7">
          <a:extLst>
            <a:ext uri="{FF2B5EF4-FFF2-40B4-BE49-F238E27FC236}">
              <a16:creationId xmlns:a16="http://schemas.microsoft.com/office/drawing/2014/main" id="{6A245051-8FE3-45F5-BBB2-BC8F07138E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96" name="Text Box 7">
          <a:extLst>
            <a:ext uri="{FF2B5EF4-FFF2-40B4-BE49-F238E27FC236}">
              <a16:creationId xmlns:a16="http://schemas.microsoft.com/office/drawing/2014/main" id="{27AF33C3-AB11-4F1A-9B7B-1625EC2D1D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97" name="Text Box 7">
          <a:extLst>
            <a:ext uri="{FF2B5EF4-FFF2-40B4-BE49-F238E27FC236}">
              <a16:creationId xmlns:a16="http://schemas.microsoft.com/office/drawing/2014/main" id="{F1ED76C1-4EDE-4F22-A774-B62595FC9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98" name="Text Box 7">
          <a:extLst>
            <a:ext uri="{FF2B5EF4-FFF2-40B4-BE49-F238E27FC236}">
              <a16:creationId xmlns:a16="http://schemas.microsoft.com/office/drawing/2014/main" id="{45F23F8F-08EC-42F9-BD58-8BB290D4F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299" name="Text Box 7">
          <a:extLst>
            <a:ext uri="{FF2B5EF4-FFF2-40B4-BE49-F238E27FC236}">
              <a16:creationId xmlns:a16="http://schemas.microsoft.com/office/drawing/2014/main" id="{7C05CD01-988C-435C-80C2-3AB6C44A9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00" name="Text Box 7">
          <a:extLst>
            <a:ext uri="{FF2B5EF4-FFF2-40B4-BE49-F238E27FC236}">
              <a16:creationId xmlns:a16="http://schemas.microsoft.com/office/drawing/2014/main" id="{C1DB91C5-E674-49CB-806C-70B532DA63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01" name="Text Box 7">
          <a:extLst>
            <a:ext uri="{FF2B5EF4-FFF2-40B4-BE49-F238E27FC236}">
              <a16:creationId xmlns:a16="http://schemas.microsoft.com/office/drawing/2014/main" id="{C8A78AEA-231F-4487-BC35-69A4917424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02" name="Text Box 7">
          <a:extLst>
            <a:ext uri="{FF2B5EF4-FFF2-40B4-BE49-F238E27FC236}">
              <a16:creationId xmlns:a16="http://schemas.microsoft.com/office/drawing/2014/main" id="{DE49ADA9-A59E-4ECB-A239-E6FE046893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03" name="Text Box 7">
          <a:extLst>
            <a:ext uri="{FF2B5EF4-FFF2-40B4-BE49-F238E27FC236}">
              <a16:creationId xmlns:a16="http://schemas.microsoft.com/office/drawing/2014/main" id="{F395B23F-90B4-4F9B-860F-B2AD61C06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04" name="Text Box 7">
          <a:extLst>
            <a:ext uri="{FF2B5EF4-FFF2-40B4-BE49-F238E27FC236}">
              <a16:creationId xmlns:a16="http://schemas.microsoft.com/office/drawing/2014/main" id="{B72AAED2-345D-4B66-A452-98DB2D22E0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05" name="Text Box 7">
          <a:extLst>
            <a:ext uri="{FF2B5EF4-FFF2-40B4-BE49-F238E27FC236}">
              <a16:creationId xmlns:a16="http://schemas.microsoft.com/office/drawing/2014/main" id="{91844DA7-86D5-4CCE-BD12-D31E8D7DFF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06" name="Text Box 7">
          <a:extLst>
            <a:ext uri="{FF2B5EF4-FFF2-40B4-BE49-F238E27FC236}">
              <a16:creationId xmlns:a16="http://schemas.microsoft.com/office/drawing/2014/main" id="{5C0B3177-6587-47E2-914F-A4BD77E60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07" name="Text Box 7">
          <a:extLst>
            <a:ext uri="{FF2B5EF4-FFF2-40B4-BE49-F238E27FC236}">
              <a16:creationId xmlns:a16="http://schemas.microsoft.com/office/drawing/2014/main" id="{C809D61F-7867-484F-ADA1-C25902D228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08" name="Text Box 7">
          <a:extLst>
            <a:ext uri="{FF2B5EF4-FFF2-40B4-BE49-F238E27FC236}">
              <a16:creationId xmlns:a16="http://schemas.microsoft.com/office/drawing/2014/main" id="{A9B8CD23-4223-4E25-9BE5-9C3B34BDFD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09" name="Text Box 7">
          <a:extLst>
            <a:ext uri="{FF2B5EF4-FFF2-40B4-BE49-F238E27FC236}">
              <a16:creationId xmlns:a16="http://schemas.microsoft.com/office/drawing/2014/main" id="{C1CC6B34-42DB-4175-BA23-1951FFF17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10" name="Text Box 7">
          <a:extLst>
            <a:ext uri="{FF2B5EF4-FFF2-40B4-BE49-F238E27FC236}">
              <a16:creationId xmlns:a16="http://schemas.microsoft.com/office/drawing/2014/main" id="{0EC3CC15-2ABE-4185-B4DF-5C1DBDFAE2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11" name="Text Box 7">
          <a:extLst>
            <a:ext uri="{FF2B5EF4-FFF2-40B4-BE49-F238E27FC236}">
              <a16:creationId xmlns:a16="http://schemas.microsoft.com/office/drawing/2014/main" id="{2AF57D99-B5E1-4E2B-941C-63A9E9EBEC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12" name="Text Box 7">
          <a:extLst>
            <a:ext uri="{FF2B5EF4-FFF2-40B4-BE49-F238E27FC236}">
              <a16:creationId xmlns:a16="http://schemas.microsoft.com/office/drawing/2014/main" id="{A45EC636-E8D6-4215-89EE-059E832D48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13" name="Text Box 7">
          <a:extLst>
            <a:ext uri="{FF2B5EF4-FFF2-40B4-BE49-F238E27FC236}">
              <a16:creationId xmlns:a16="http://schemas.microsoft.com/office/drawing/2014/main" id="{FA0AE615-1E6E-4B95-97DE-58B9432314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14" name="Text Box 7">
          <a:extLst>
            <a:ext uri="{FF2B5EF4-FFF2-40B4-BE49-F238E27FC236}">
              <a16:creationId xmlns:a16="http://schemas.microsoft.com/office/drawing/2014/main" id="{A7CB7971-2480-48BA-9DC8-60E9431539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15" name="Text Box 7">
          <a:extLst>
            <a:ext uri="{FF2B5EF4-FFF2-40B4-BE49-F238E27FC236}">
              <a16:creationId xmlns:a16="http://schemas.microsoft.com/office/drawing/2014/main" id="{1A421DF2-7680-4288-80C6-CEE5941FFB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16" name="Text Box 7">
          <a:extLst>
            <a:ext uri="{FF2B5EF4-FFF2-40B4-BE49-F238E27FC236}">
              <a16:creationId xmlns:a16="http://schemas.microsoft.com/office/drawing/2014/main" id="{C3B8A497-9D8A-419A-9149-3AFE25DDD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17" name="Text Box 7">
          <a:extLst>
            <a:ext uri="{FF2B5EF4-FFF2-40B4-BE49-F238E27FC236}">
              <a16:creationId xmlns:a16="http://schemas.microsoft.com/office/drawing/2014/main" id="{575378DB-2729-4C65-A559-85B2AD521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18" name="Text Box 7">
          <a:extLst>
            <a:ext uri="{FF2B5EF4-FFF2-40B4-BE49-F238E27FC236}">
              <a16:creationId xmlns:a16="http://schemas.microsoft.com/office/drawing/2014/main" id="{6C984288-659A-4D05-BBA0-8028B25622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19" name="Text Box 7">
          <a:extLst>
            <a:ext uri="{FF2B5EF4-FFF2-40B4-BE49-F238E27FC236}">
              <a16:creationId xmlns:a16="http://schemas.microsoft.com/office/drawing/2014/main" id="{3401CC87-2800-49E8-944A-8E2AC67D6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20" name="Text Box 7">
          <a:extLst>
            <a:ext uri="{FF2B5EF4-FFF2-40B4-BE49-F238E27FC236}">
              <a16:creationId xmlns:a16="http://schemas.microsoft.com/office/drawing/2014/main" id="{EE016732-0EB4-4102-BCFE-CD37326249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21" name="Text Box 7">
          <a:extLst>
            <a:ext uri="{FF2B5EF4-FFF2-40B4-BE49-F238E27FC236}">
              <a16:creationId xmlns:a16="http://schemas.microsoft.com/office/drawing/2014/main" id="{13622F41-FE7C-4E3E-9EE5-261B16AD8C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22" name="Text Box 7">
          <a:extLst>
            <a:ext uri="{FF2B5EF4-FFF2-40B4-BE49-F238E27FC236}">
              <a16:creationId xmlns:a16="http://schemas.microsoft.com/office/drawing/2014/main" id="{ED405B83-1316-4570-9FAF-D23B61243D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23" name="Text Box 7">
          <a:extLst>
            <a:ext uri="{FF2B5EF4-FFF2-40B4-BE49-F238E27FC236}">
              <a16:creationId xmlns:a16="http://schemas.microsoft.com/office/drawing/2014/main" id="{3E8E76C6-23BE-4E6B-838C-9C64D12AF6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24" name="Text Box 7">
          <a:extLst>
            <a:ext uri="{FF2B5EF4-FFF2-40B4-BE49-F238E27FC236}">
              <a16:creationId xmlns:a16="http://schemas.microsoft.com/office/drawing/2014/main" id="{64961551-1BBD-4899-A718-5F4DDFACF8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25" name="Text Box 7">
          <a:extLst>
            <a:ext uri="{FF2B5EF4-FFF2-40B4-BE49-F238E27FC236}">
              <a16:creationId xmlns:a16="http://schemas.microsoft.com/office/drawing/2014/main" id="{9C84125B-8845-427C-959B-C3FA4225E6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26" name="Text Box 7">
          <a:extLst>
            <a:ext uri="{FF2B5EF4-FFF2-40B4-BE49-F238E27FC236}">
              <a16:creationId xmlns:a16="http://schemas.microsoft.com/office/drawing/2014/main" id="{4552CA81-6641-46C1-ADC1-B1DAD48518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27" name="Text Box 7">
          <a:extLst>
            <a:ext uri="{FF2B5EF4-FFF2-40B4-BE49-F238E27FC236}">
              <a16:creationId xmlns:a16="http://schemas.microsoft.com/office/drawing/2014/main" id="{7096C432-1E5F-4505-BDEF-FBB0EE4B0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28" name="Text Box 7">
          <a:extLst>
            <a:ext uri="{FF2B5EF4-FFF2-40B4-BE49-F238E27FC236}">
              <a16:creationId xmlns:a16="http://schemas.microsoft.com/office/drawing/2014/main" id="{A281E3AF-173C-4D3A-89BD-DD5AFA1FCF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29" name="Text Box 7">
          <a:extLst>
            <a:ext uri="{FF2B5EF4-FFF2-40B4-BE49-F238E27FC236}">
              <a16:creationId xmlns:a16="http://schemas.microsoft.com/office/drawing/2014/main" id="{7D145954-031B-4458-A066-762B46A1C0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30" name="Text Box 7">
          <a:extLst>
            <a:ext uri="{FF2B5EF4-FFF2-40B4-BE49-F238E27FC236}">
              <a16:creationId xmlns:a16="http://schemas.microsoft.com/office/drawing/2014/main" id="{89A8D21E-47E6-49B2-A9C1-1C897574B3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31" name="Text Box 7">
          <a:extLst>
            <a:ext uri="{FF2B5EF4-FFF2-40B4-BE49-F238E27FC236}">
              <a16:creationId xmlns:a16="http://schemas.microsoft.com/office/drawing/2014/main" id="{E67D6B32-8D47-4CCF-AFED-222A426E53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32" name="Text Box 7">
          <a:extLst>
            <a:ext uri="{FF2B5EF4-FFF2-40B4-BE49-F238E27FC236}">
              <a16:creationId xmlns:a16="http://schemas.microsoft.com/office/drawing/2014/main" id="{B2224E4C-DDA1-4732-A979-DA2B140ADA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33" name="Text Box 7">
          <a:extLst>
            <a:ext uri="{FF2B5EF4-FFF2-40B4-BE49-F238E27FC236}">
              <a16:creationId xmlns:a16="http://schemas.microsoft.com/office/drawing/2014/main" id="{DD399A61-6BF3-4AF6-BAD5-04238B7EB4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34" name="Text Box 7">
          <a:extLst>
            <a:ext uri="{FF2B5EF4-FFF2-40B4-BE49-F238E27FC236}">
              <a16:creationId xmlns:a16="http://schemas.microsoft.com/office/drawing/2014/main" id="{826B2E67-9353-4248-8537-E5889B0CE7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35" name="Text Box 7">
          <a:extLst>
            <a:ext uri="{FF2B5EF4-FFF2-40B4-BE49-F238E27FC236}">
              <a16:creationId xmlns:a16="http://schemas.microsoft.com/office/drawing/2014/main" id="{5810C700-2AB6-4A58-A056-EBF491E764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36" name="Text Box 7">
          <a:extLst>
            <a:ext uri="{FF2B5EF4-FFF2-40B4-BE49-F238E27FC236}">
              <a16:creationId xmlns:a16="http://schemas.microsoft.com/office/drawing/2014/main" id="{D3376EFA-1EC1-49FD-B30A-F61338A6DA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37" name="Text Box 7">
          <a:extLst>
            <a:ext uri="{FF2B5EF4-FFF2-40B4-BE49-F238E27FC236}">
              <a16:creationId xmlns:a16="http://schemas.microsoft.com/office/drawing/2014/main" id="{261BF59F-E3B3-4C3B-93E2-FCBC243E0E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38" name="Text Box 7">
          <a:extLst>
            <a:ext uri="{FF2B5EF4-FFF2-40B4-BE49-F238E27FC236}">
              <a16:creationId xmlns:a16="http://schemas.microsoft.com/office/drawing/2014/main" id="{DE5FE05A-F170-4301-A13E-5751337DB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39" name="Text Box 7">
          <a:extLst>
            <a:ext uri="{FF2B5EF4-FFF2-40B4-BE49-F238E27FC236}">
              <a16:creationId xmlns:a16="http://schemas.microsoft.com/office/drawing/2014/main" id="{1F6897CD-BC7A-4DAD-9941-2107D487E7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40" name="Text Box 7">
          <a:extLst>
            <a:ext uri="{FF2B5EF4-FFF2-40B4-BE49-F238E27FC236}">
              <a16:creationId xmlns:a16="http://schemas.microsoft.com/office/drawing/2014/main" id="{5125F784-4452-4FED-8E61-9DFE449D38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41" name="Text Box 7">
          <a:extLst>
            <a:ext uri="{FF2B5EF4-FFF2-40B4-BE49-F238E27FC236}">
              <a16:creationId xmlns:a16="http://schemas.microsoft.com/office/drawing/2014/main" id="{829F11E7-03C8-49F9-8993-0644128B4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42" name="Text Box 7">
          <a:extLst>
            <a:ext uri="{FF2B5EF4-FFF2-40B4-BE49-F238E27FC236}">
              <a16:creationId xmlns:a16="http://schemas.microsoft.com/office/drawing/2014/main" id="{C385BC13-9FBA-40B1-B01C-63A506C64F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43" name="Text Box 7">
          <a:extLst>
            <a:ext uri="{FF2B5EF4-FFF2-40B4-BE49-F238E27FC236}">
              <a16:creationId xmlns:a16="http://schemas.microsoft.com/office/drawing/2014/main" id="{14734457-6238-4081-8E50-77767BCB1D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44" name="Text Box 7">
          <a:extLst>
            <a:ext uri="{FF2B5EF4-FFF2-40B4-BE49-F238E27FC236}">
              <a16:creationId xmlns:a16="http://schemas.microsoft.com/office/drawing/2014/main" id="{21D8B931-4316-475D-83CB-36A9F9C17E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45" name="Text Box 7">
          <a:extLst>
            <a:ext uri="{FF2B5EF4-FFF2-40B4-BE49-F238E27FC236}">
              <a16:creationId xmlns:a16="http://schemas.microsoft.com/office/drawing/2014/main" id="{D630CE64-0261-49CD-B2FE-2FCC420D6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46" name="Text Box 7">
          <a:extLst>
            <a:ext uri="{FF2B5EF4-FFF2-40B4-BE49-F238E27FC236}">
              <a16:creationId xmlns:a16="http://schemas.microsoft.com/office/drawing/2014/main" id="{A76FA2CF-1517-4ABE-8F1F-3FBB837C1E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47" name="Text Box 7">
          <a:extLst>
            <a:ext uri="{FF2B5EF4-FFF2-40B4-BE49-F238E27FC236}">
              <a16:creationId xmlns:a16="http://schemas.microsoft.com/office/drawing/2014/main" id="{28D7353E-D2C7-42F1-B503-72706D271A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48" name="Text Box 7">
          <a:extLst>
            <a:ext uri="{FF2B5EF4-FFF2-40B4-BE49-F238E27FC236}">
              <a16:creationId xmlns:a16="http://schemas.microsoft.com/office/drawing/2014/main" id="{DA5D0D20-E368-4E24-A743-DD0E21A3C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49" name="Text Box 7">
          <a:extLst>
            <a:ext uri="{FF2B5EF4-FFF2-40B4-BE49-F238E27FC236}">
              <a16:creationId xmlns:a16="http://schemas.microsoft.com/office/drawing/2014/main" id="{F8C3C62C-DE82-4EFC-9BA7-CB4071F30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50" name="Text Box 7">
          <a:extLst>
            <a:ext uri="{FF2B5EF4-FFF2-40B4-BE49-F238E27FC236}">
              <a16:creationId xmlns:a16="http://schemas.microsoft.com/office/drawing/2014/main" id="{38EA3F58-BE10-44BC-A5A9-B807B461C1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51" name="Text Box 7">
          <a:extLst>
            <a:ext uri="{FF2B5EF4-FFF2-40B4-BE49-F238E27FC236}">
              <a16:creationId xmlns:a16="http://schemas.microsoft.com/office/drawing/2014/main" id="{589B82A1-E5EF-446D-B9D3-D74FBD8A3B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52" name="Text Box 7">
          <a:extLst>
            <a:ext uri="{FF2B5EF4-FFF2-40B4-BE49-F238E27FC236}">
              <a16:creationId xmlns:a16="http://schemas.microsoft.com/office/drawing/2014/main" id="{41866FAF-B311-47DE-84A1-E928A6F39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53" name="Text Box 7">
          <a:extLst>
            <a:ext uri="{FF2B5EF4-FFF2-40B4-BE49-F238E27FC236}">
              <a16:creationId xmlns:a16="http://schemas.microsoft.com/office/drawing/2014/main" id="{5130B153-C9AD-4E92-989C-7F3B76C8B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54" name="Text Box 7">
          <a:extLst>
            <a:ext uri="{FF2B5EF4-FFF2-40B4-BE49-F238E27FC236}">
              <a16:creationId xmlns:a16="http://schemas.microsoft.com/office/drawing/2014/main" id="{6977041F-9042-46C7-88FA-2D22C49D9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55" name="Text Box 7">
          <a:extLst>
            <a:ext uri="{FF2B5EF4-FFF2-40B4-BE49-F238E27FC236}">
              <a16:creationId xmlns:a16="http://schemas.microsoft.com/office/drawing/2014/main" id="{96E4B577-74B6-4ADC-98AD-F828042F50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56" name="Text Box 7">
          <a:extLst>
            <a:ext uri="{FF2B5EF4-FFF2-40B4-BE49-F238E27FC236}">
              <a16:creationId xmlns:a16="http://schemas.microsoft.com/office/drawing/2014/main" id="{03E48519-7241-46EE-B137-274EC0175B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57" name="Text Box 7">
          <a:extLst>
            <a:ext uri="{FF2B5EF4-FFF2-40B4-BE49-F238E27FC236}">
              <a16:creationId xmlns:a16="http://schemas.microsoft.com/office/drawing/2014/main" id="{7884389E-8289-45ED-877B-ACBC3A3EB9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58" name="Text Box 7">
          <a:extLst>
            <a:ext uri="{FF2B5EF4-FFF2-40B4-BE49-F238E27FC236}">
              <a16:creationId xmlns:a16="http://schemas.microsoft.com/office/drawing/2014/main" id="{03D3200D-EF26-4AFF-8D0B-C3B24EC3C5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59" name="Text Box 7">
          <a:extLst>
            <a:ext uri="{FF2B5EF4-FFF2-40B4-BE49-F238E27FC236}">
              <a16:creationId xmlns:a16="http://schemas.microsoft.com/office/drawing/2014/main" id="{9A62C980-9BE0-4A2C-A510-271A25255A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60" name="Text Box 7">
          <a:extLst>
            <a:ext uri="{FF2B5EF4-FFF2-40B4-BE49-F238E27FC236}">
              <a16:creationId xmlns:a16="http://schemas.microsoft.com/office/drawing/2014/main" id="{93A14ABE-0711-49F2-B128-5340ECB471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61" name="Text Box 7">
          <a:extLst>
            <a:ext uri="{FF2B5EF4-FFF2-40B4-BE49-F238E27FC236}">
              <a16:creationId xmlns:a16="http://schemas.microsoft.com/office/drawing/2014/main" id="{7099D71C-7FE7-4502-8EB0-AE498F4F89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62" name="Text Box 7">
          <a:extLst>
            <a:ext uri="{FF2B5EF4-FFF2-40B4-BE49-F238E27FC236}">
              <a16:creationId xmlns:a16="http://schemas.microsoft.com/office/drawing/2014/main" id="{47504663-868F-44FE-B9CA-C462A5AA01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63" name="Text Box 7">
          <a:extLst>
            <a:ext uri="{FF2B5EF4-FFF2-40B4-BE49-F238E27FC236}">
              <a16:creationId xmlns:a16="http://schemas.microsoft.com/office/drawing/2014/main" id="{D7597678-0CB9-47E5-8DDE-200BDB580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64" name="Text Box 7">
          <a:extLst>
            <a:ext uri="{FF2B5EF4-FFF2-40B4-BE49-F238E27FC236}">
              <a16:creationId xmlns:a16="http://schemas.microsoft.com/office/drawing/2014/main" id="{958A9E6B-3EB3-4EED-8397-0B91B46166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65" name="Text Box 7">
          <a:extLst>
            <a:ext uri="{FF2B5EF4-FFF2-40B4-BE49-F238E27FC236}">
              <a16:creationId xmlns:a16="http://schemas.microsoft.com/office/drawing/2014/main" id="{3837B78E-524A-4168-8E0B-99757A885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66" name="Text Box 7">
          <a:extLst>
            <a:ext uri="{FF2B5EF4-FFF2-40B4-BE49-F238E27FC236}">
              <a16:creationId xmlns:a16="http://schemas.microsoft.com/office/drawing/2014/main" id="{8C6A7442-4CAC-4ABC-B375-0674383AFE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67" name="Text Box 7">
          <a:extLst>
            <a:ext uri="{FF2B5EF4-FFF2-40B4-BE49-F238E27FC236}">
              <a16:creationId xmlns:a16="http://schemas.microsoft.com/office/drawing/2014/main" id="{561BE23A-C2A7-422E-8E3D-248F8A36AC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68" name="Text Box 7">
          <a:extLst>
            <a:ext uri="{FF2B5EF4-FFF2-40B4-BE49-F238E27FC236}">
              <a16:creationId xmlns:a16="http://schemas.microsoft.com/office/drawing/2014/main" id="{76868465-8F30-4D11-B9F8-487A052682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69" name="Text Box 7">
          <a:extLst>
            <a:ext uri="{FF2B5EF4-FFF2-40B4-BE49-F238E27FC236}">
              <a16:creationId xmlns:a16="http://schemas.microsoft.com/office/drawing/2014/main" id="{72669317-DF92-4FF2-B367-C6A52133DF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70" name="Text Box 7">
          <a:extLst>
            <a:ext uri="{FF2B5EF4-FFF2-40B4-BE49-F238E27FC236}">
              <a16:creationId xmlns:a16="http://schemas.microsoft.com/office/drawing/2014/main" id="{14856913-79C8-4B3E-B3B5-4EAB7DAFEB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71" name="Text Box 7">
          <a:extLst>
            <a:ext uri="{FF2B5EF4-FFF2-40B4-BE49-F238E27FC236}">
              <a16:creationId xmlns:a16="http://schemas.microsoft.com/office/drawing/2014/main" id="{3E14CD18-D5C9-4373-BE5A-BC9B93423F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72" name="Text Box 7">
          <a:extLst>
            <a:ext uri="{FF2B5EF4-FFF2-40B4-BE49-F238E27FC236}">
              <a16:creationId xmlns:a16="http://schemas.microsoft.com/office/drawing/2014/main" id="{0D6BD065-B40F-4D05-B4CE-09F566ACC0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73" name="Text Box 7">
          <a:extLst>
            <a:ext uri="{FF2B5EF4-FFF2-40B4-BE49-F238E27FC236}">
              <a16:creationId xmlns:a16="http://schemas.microsoft.com/office/drawing/2014/main" id="{536D23DB-2969-4665-B3CD-02A11A7BC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74" name="Text Box 7">
          <a:extLst>
            <a:ext uri="{FF2B5EF4-FFF2-40B4-BE49-F238E27FC236}">
              <a16:creationId xmlns:a16="http://schemas.microsoft.com/office/drawing/2014/main" id="{A117A2F4-4E55-4E4E-9DC1-92D45987DF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75" name="Text Box 7">
          <a:extLst>
            <a:ext uri="{FF2B5EF4-FFF2-40B4-BE49-F238E27FC236}">
              <a16:creationId xmlns:a16="http://schemas.microsoft.com/office/drawing/2014/main" id="{0C4AB406-735F-4BDC-BE4B-D349403900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76" name="Text Box 7">
          <a:extLst>
            <a:ext uri="{FF2B5EF4-FFF2-40B4-BE49-F238E27FC236}">
              <a16:creationId xmlns:a16="http://schemas.microsoft.com/office/drawing/2014/main" id="{E9B4520B-EED3-4B77-B43E-D8E9469742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77" name="Text Box 7">
          <a:extLst>
            <a:ext uri="{FF2B5EF4-FFF2-40B4-BE49-F238E27FC236}">
              <a16:creationId xmlns:a16="http://schemas.microsoft.com/office/drawing/2014/main" id="{6D317260-D759-4143-BF6B-B00709752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78" name="Text Box 7">
          <a:extLst>
            <a:ext uri="{FF2B5EF4-FFF2-40B4-BE49-F238E27FC236}">
              <a16:creationId xmlns:a16="http://schemas.microsoft.com/office/drawing/2014/main" id="{CD81487D-798F-43DD-8B01-DFE87EFDC6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79" name="Text Box 7">
          <a:extLst>
            <a:ext uri="{FF2B5EF4-FFF2-40B4-BE49-F238E27FC236}">
              <a16:creationId xmlns:a16="http://schemas.microsoft.com/office/drawing/2014/main" id="{A96276D1-7364-446B-B159-247C64D37E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80" name="Text Box 7">
          <a:extLst>
            <a:ext uri="{FF2B5EF4-FFF2-40B4-BE49-F238E27FC236}">
              <a16:creationId xmlns:a16="http://schemas.microsoft.com/office/drawing/2014/main" id="{0479FB28-9FE1-4333-9C28-F014716900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81" name="Text Box 7">
          <a:extLst>
            <a:ext uri="{FF2B5EF4-FFF2-40B4-BE49-F238E27FC236}">
              <a16:creationId xmlns:a16="http://schemas.microsoft.com/office/drawing/2014/main" id="{AC221602-89A6-4B62-892D-3F2A965706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82" name="Text Box 7">
          <a:extLst>
            <a:ext uri="{FF2B5EF4-FFF2-40B4-BE49-F238E27FC236}">
              <a16:creationId xmlns:a16="http://schemas.microsoft.com/office/drawing/2014/main" id="{63CB9507-1901-4400-9FF1-FA2108F1A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83" name="Text Box 7">
          <a:extLst>
            <a:ext uri="{FF2B5EF4-FFF2-40B4-BE49-F238E27FC236}">
              <a16:creationId xmlns:a16="http://schemas.microsoft.com/office/drawing/2014/main" id="{E105DA3E-097B-4093-922B-C3224C6AC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84" name="Text Box 7">
          <a:extLst>
            <a:ext uri="{FF2B5EF4-FFF2-40B4-BE49-F238E27FC236}">
              <a16:creationId xmlns:a16="http://schemas.microsoft.com/office/drawing/2014/main" id="{D23C2011-50F7-4F86-B292-AD3FCED791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85" name="Text Box 7">
          <a:extLst>
            <a:ext uri="{FF2B5EF4-FFF2-40B4-BE49-F238E27FC236}">
              <a16:creationId xmlns:a16="http://schemas.microsoft.com/office/drawing/2014/main" id="{D371F0D4-0597-486A-89A3-5F4203A5E3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86" name="Text Box 7">
          <a:extLst>
            <a:ext uri="{FF2B5EF4-FFF2-40B4-BE49-F238E27FC236}">
              <a16:creationId xmlns:a16="http://schemas.microsoft.com/office/drawing/2014/main" id="{CA00210E-7007-4D97-9EB6-DC79935E17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87" name="Text Box 7">
          <a:extLst>
            <a:ext uri="{FF2B5EF4-FFF2-40B4-BE49-F238E27FC236}">
              <a16:creationId xmlns:a16="http://schemas.microsoft.com/office/drawing/2014/main" id="{855A4C65-0F42-4158-BA74-730815B878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88" name="Text Box 7">
          <a:extLst>
            <a:ext uri="{FF2B5EF4-FFF2-40B4-BE49-F238E27FC236}">
              <a16:creationId xmlns:a16="http://schemas.microsoft.com/office/drawing/2014/main" id="{A8827EA6-27F1-4662-9015-FBBEC7CAF2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89" name="Text Box 7">
          <a:extLst>
            <a:ext uri="{FF2B5EF4-FFF2-40B4-BE49-F238E27FC236}">
              <a16:creationId xmlns:a16="http://schemas.microsoft.com/office/drawing/2014/main" id="{82CE3FDC-AAD3-4A34-A658-B7754369B9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90" name="Text Box 7">
          <a:extLst>
            <a:ext uri="{FF2B5EF4-FFF2-40B4-BE49-F238E27FC236}">
              <a16:creationId xmlns:a16="http://schemas.microsoft.com/office/drawing/2014/main" id="{7A96F853-38CB-4CD4-9325-78D1375E89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91" name="Text Box 7">
          <a:extLst>
            <a:ext uri="{FF2B5EF4-FFF2-40B4-BE49-F238E27FC236}">
              <a16:creationId xmlns:a16="http://schemas.microsoft.com/office/drawing/2014/main" id="{833B4ED4-2B9F-4352-BB4E-08A6FF4DE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92" name="Text Box 7">
          <a:extLst>
            <a:ext uri="{FF2B5EF4-FFF2-40B4-BE49-F238E27FC236}">
              <a16:creationId xmlns:a16="http://schemas.microsoft.com/office/drawing/2014/main" id="{50B95B93-B1BA-451E-8D9B-A1F03CD04C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93" name="Text Box 7">
          <a:extLst>
            <a:ext uri="{FF2B5EF4-FFF2-40B4-BE49-F238E27FC236}">
              <a16:creationId xmlns:a16="http://schemas.microsoft.com/office/drawing/2014/main" id="{ECF33DAE-ABBF-492C-BBD5-F23CF625A0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94" name="Text Box 7">
          <a:extLst>
            <a:ext uri="{FF2B5EF4-FFF2-40B4-BE49-F238E27FC236}">
              <a16:creationId xmlns:a16="http://schemas.microsoft.com/office/drawing/2014/main" id="{96420CC9-45CF-4636-A54E-95A862C4E8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95" name="Text Box 7">
          <a:extLst>
            <a:ext uri="{FF2B5EF4-FFF2-40B4-BE49-F238E27FC236}">
              <a16:creationId xmlns:a16="http://schemas.microsoft.com/office/drawing/2014/main" id="{10E59BB6-3ABB-4E81-A213-2309C491A0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96" name="Text Box 7">
          <a:extLst>
            <a:ext uri="{FF2B5EF4-FFF2-40B4-BE49-F238E27FC236}">
              <a16:creationId xmlns:a16="http://schemas.microsoft.com/office/drawing/2014/main" id="{BA15172E-8A92-450A-9528-343603CC0B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97" name="Text Box 7">
          <a:extLst>
            <a:ext uri="{FF2B5EF4-FFF2-40B4-BE49-F238E27FC236}">
              <a16:creationId xmlns:a16="http://schemas.microsoft.com/office/drawing/2014/main" id="{F0F54D9D-63EC-47DC-9EC3-B4CE144015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98" name="Text Box 7">
          <a:extLst>
            <a:ext uri="{FF2B5EF4-FFF2-40B4-BE49-F238E27FC236}">
              <a16:creationId xmlns:a16="http://schemas.microsoft.com/office/drawing/2014/main" id="{078ECE9B-D9B3-4A51-87AD-3EDE0B351A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399" name="Text Box 7">
          <a:extLst>
            <a:ext uri="{FF2B5EF4-FFF2-40B4-BE49-F238E27FC236}">
              <a16:creationId xmlns:a16="http://schemas.microsoft.com/office/drawing/2014/main" id="{318D7CE9-1FF7-4CFF-B5EE-5168B468A1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00" name="Text Box 7">
          <a:extLst>
            <a:ext uri="{FF2B5EF4-FFF2-40B4-BE49-F238E27FC236}">
              <a16:creationId xmlns:a16="http://schemas.microsoft.com/office/drawing/2014/main" id="{D17C8E34-0785-454C-BCFE-A83E6676E2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01" name="Text Box 7">
          <a:extLst>
            <a:ext uri="{FF2B5EF4-FFF2-40B4-BE49-F238E27FC236}">
              <a16:creationId xmlns:a16="http://schemas.microsoft.com/office/drawing/2014/main" id="{FC511114-052F-413A-A028-05864E0F8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02" name="Text Box 7">
          <a:extLst>
            <a:ext uri="{FF2B5EF4-FFF2-40B4-BE49-F238E27FC236}">
              <a16:creationId xmlns:a16="http://schemas.microsoft.com/office/drawing/2014/main" id="{776B7742-1DC5-4E37-9106-212B651ECD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03" name="Text Box 7">
          <a:extLst>
            <a:ext uri="{FF2B5EF4-FFF2-40B4-BE49-F238E27FC236}">
              <a16:creationId xmlns:a16="http://schemas.microsoft.com/office/drawing/2014/main" id="{3765C1CD-861D-4B9C-BEF5-0FB4882C5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04" name="Text Box 7">
          <a:extLst>
            <a:ext uri="{FF2B5EF4-FFF2-40B4-BE49-F238E27FC236}">
              <a16:creationId xmlns:a16="http://schemas.microsoft.com/office/drawing/2014/main" id="{1CA1EF87-C0D4-43C5-BDD1-D2EDFC917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05" name="Text Box 7">
          <a:extLst>
            <a:ext uri="{FF2B5EF4-FFF2-40B4-BE49-F238E27FC236}">
              <a16:creationId xmlns:a16="http://schemas.microsoft.com/office/drawing/2014/main" id="{976C1D47-EF74-4006-837E-8C9E0D34DF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06" name="Text Box 7">
          <a:extLst>
            <a:ext uri="{FF2B5EF4-FFF2-40B4-BE49-F238E27FC236}">
              <a16:creationId xmlns:a16="http://schemas.microsoft.com/office/drawing/2014/main" id="{D42F7BCA-6173-4D57-9089-7ACCB4A803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07" name="Text Box 7">
          <a:extLst>
            <a:ext uri="{FF2B5EF4-FFF2-40B4-BE49-F238E27FC236}">
              <a16:creationId xmlns:a16="http://schemas.microsoft.com/office/drawing/2014/main" id="{7B14CA41-867E-41FD-ACF1-4AEF7048B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08" name="Text Box 7">
          <a:extLst>
            <a:ext uri="{FF2B5EF4-FFF2-40B4-BE49-F238E27FC236}">
              <a16:creationId xmlns:a16="http://schemas.microsoft.com/office/drawing/2014/main" id="{34696201-9F06-435A-BF8C-8C06B25CA2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09" name="Text Box 7">
          <a:extLst>
            <a:ext uri="{FF2B5EF4-FFF2-40B4-BE49-F238E27FC236}">
              <a16:creationId xmlns:a16="http://schemas.microsoft.com/office/drawing/2014/main" id="{3BA99CC2-FA10-4DFA-A5D0-5C61BD6A3A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10" name="Text Box 7">
          <a:extLst>
            <a:ext uri="{FF2B5EF4-FFF2-40B4-BE49-F238E27FC236}">
              <a16:creationId xmlns:a16="http://schemas.microsoft.com/office/drawing/2014/main" id="{8D1EE675-34C2-4FC7-A91A-FC6A5FE64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11" name="Text Box 7">
          <a:extLst>
            <a:ext uri="{FF2B5EF4-FFF2-40B4-BE49-F238E27FC236}">
              <a16:creationId xmlns:a16="http://schemas.microsoft.com/office/drawing/2014/main" id="{3E435062-4BBA-4CF8-851F-CDE3140405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12" name="Text Box 7">
          <a:extLst>
            <a:ext uri="{FF2B5EF4-FFF2-40B4-BE49-F238E27FC236}">
              <a16:creationId xmlns:a16="http://schemas.microsoft.com/office/drawing/2014/main" id="{9B6D60B9-CB32-44A5-8C29-F34F723427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13" name="Text Box 7">
          <a:extLst>
            <a:ext uri="{FF2B5EF4-FFF2-40B4-BE49-F238E27FC236}">
              <a16:creationId xmlns:a16="http://schemas.microsoft.com/office/drawing/2014/main" id="{3A8C4101-BCE9-4D0D-94A6-43DC083E5C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14" name="Text Box 7">
          <a:extLst>
            <a:ext uri="{FF2B5EF4-FFF2-40B4-BE49-F238E27FC236}">
              <a16:creationId xmlns:a16="http://schemas.microsoft.com/office/drawing/2014/main" id="{813A3102-302B-45FA-9C8D-386DC7F650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15" name="Text Box 7">
          <a:extLst>
            <a:ext uri="{FF2B5EF4-FFF2-40B4-BE49-F238E27FC236}">
              <a16:creationId xmlns:a16="http://schemas.microsoft.com/office/drawing/2014/main" id="{B6278DE4-C15D-4CEF-9573-BCF40AEAEE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16" name="Text Box 7">
          <a:extLst>
            <a:ext uri="{FF2B5EF4-FFF2-40B4-BE49-F238E27FC236}">
              <a16:creationId xmlns:a16="http://schemas.microsoft.com/office/drawing/2014/main" id="{5D87C1BE-4C0A-4890-9B6E-98C62E14E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17" name="Text Box 7">
          <a:extLst>
            <a:ext uri="{FF2B5EF4-FFF2-40B4-BE49-F238E27FC236}">
              <a16:creationId xmlns:a16="http://schemas.microsoft.com/office/drawing/2014/main" id="{14D6F07C-796C-4AA8-B563-EB51047330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18" name="Text Box 7">
          <a:extLst>
            <a:ext uri="{FF2B5EF4-FFF2-40B4-BE49-F238E27FC236}">
              <a16:creationId xmlns:a16="http://schemas.microsoft.com/office/drawing/2014/main" id="{843A3367-8F2B-49E7-86D1-5462356AD7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19" name="Text Box 7">
          <a:extLst>
            <a:ext uri="{FF2B5EF4-FFF2-40B4-BE49-F238E27FC236}">
              <a16:creationId xmlns:a16="http://schemas.microsoft.com/office/drawing/2014/main" id="{E41458B5-ECC9-4AAC-B7FD-5B90EC53CC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20" name="Text Box 7">
          <a:extLst>
            <a:ext uri="{FF2B5EF4-FFF2-40B4-BE49-F238E27FC236}">
              <a16:creationId xmlns:a16="http://schemas.microsoft.com/office/drawing/2014/main" id="{C4FF0669-22DC-4B93-BAF3-2A6C7D364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21" name="Text Box 7">
          <a:extLst>
            <a:ext uri="{FF2B5EF4-FFF2-40B4-BE49-F238E27FC236}">
              <a16:creationId xmlns:a16="http://schemas.microsoft.com/office/drawing/2014/main" id="{33FC60D4-F822-471B-8EE9-8083028141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22" name="Text Box 7">
          <a:extLst>
            <a:ext uri="{FF2B5EF4-FFF2-40B4-BE49-F238E27FC236}">
              <a16:creationId xmlns:a16="http://schemas.microsoft.com/office/drawing/2014/main" id="{01CC870D-71A1-414F-A6A9-CC90A9950A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23" name="Text Box 7">
          <a:extLst>
            <a:ext uri="{FF2B5EF4-FFF2-40B4-BE49-F238E27FC236}">
              <a16:creationId xmlns:a16="http://schemas.microsoft.com/office/drawing/2014/main" id="{C6F70DA5-5A84-479F-88B6-9E4F2096C3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24" name="Text Box 7">
          <a:extLst>
            <a:ext uri="{FF2B5EF4-FFF2-40B4-BE49-F238E27FC236}">
              <a16:creationId xmlns:a16="http://schemas.microsoft.com/office/drawing/2014/main" id="{B4A0118D-CE6C-44F7-A240-D2520EC24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25" name="Text Box 7">
          <a:extLst>
            <a:ext uri="{FF2B5EF4-FFF2-40B4-BE49-F238E27FC236}">
              <a16:creationId xmlns:a16="http://schemas.microsoft.com/office/drawing/2014/main" id="{24591267-9915-46B0-8558-0293AA9CAF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26" name="Text Box 7">
          <a:extLst>
            <a:ext uri="{FF2B5EF4-FFF2-40B4-BE49-F238E27FC236}">
              <a16:creationId xmlns:a16="http://schemas.microsoft.com/office/drawing/2014/main" id="{A50BD638-1E6A-4893-A725-265D0D1ABB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27" name="Text Box 7">
          <a:extLst>
            <a:ext uri="{FF2B5EF4-FFF2-40B4-BE49-F238E27FC236}">
              <a16:creationId xmlns:a16="http://schemas.microsoft.com/office/drawing/2014/main" id="{573D4476-AD29-4F18-BA03-6273D3A73D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28" name="Text Box 7">
          <a:extLst>
            <a:ext uri="{FF2B5EF4-FFF2-40B4-BE49-F238E27FC236}">
              <a16:creationId xmlns:a16="http://schemas.microsoft.com/office/drawing/2014/main" id="{0614F63B-F631-44A6-AC76-CD9410C67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29" name="Text Box 7">
          <a:extLst>
            <a:ext uri="{FF2B5EF4-FFF2-40B4-BE49-F238E27FC236}">
              <a16:creationId xmlns:a16="http://schemas.microsoft.com/office/drawing/2014/main" id="{11A82352-F040-4BB1-80F2-E5C31C87BF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30" name="Text Box 7">
          <a:extLst>
            <a:ext uri="{FF2B5EF4-FFF2-40B4-BE49-F238E27FC236}">
              <a16:creationId xmlns:a16="http://schemas.microsoft.com/office/drawing/2014/main" id="{E938A4D4-41E3-46BE-A438-922F97D05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31" name="Text Box 7">
          <a:extLst>
            <a:ext uri="{FF2B5EF4-FFF2-40B4-BE49-F238E27FC236}">
              <a16:creationId xmlns:a16="http://schemas.microsoft.com/office/drawing/2014/main" id="{B075803B-7E38-4404-B13A-20AD262E08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32" name="Text Box 7">
          <a:extLst>
            <a:ext uri="{FF2B5EF4-FFF2-40B4-BE49-F238E27FC236}">
              <a16:creationId xmlns:a16="http://schemas.microsoft.com/office/drawing/2014/main" id="{BCF2F5D5-9D7A-468D-B4DA-344359C60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33" name="Text Box 7">
          <a:extLst>
            <a:ext uri="{FF2B5EF4-FFF2-40B4-BE49-F238E27FC236}">
              <a16:creationId xmlns:a16="http://schemas.microsoft.com/office/drawing/2014/main" id="{ACDFC8B5-8FF1-4BCC-AF5A-C51D54878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34" name="Text Box 7">
          <a:extLst>
            <a:ext uri="{FF2B5EF4-FFF2-40B4-BE49-F238E27FC236}">
              <a16:creationId xmlns:a16="http://schemas.microsoft.com/office/drawing/2014/main" id="{630F328B-3DA8-4C4B-AF69-915E4ED854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35" name="Text Box 7">
          <a:extLst>
            <a:ext uri="{FF2B5EF4-FFF2-40B4-BE49-F238E27FC236}">
              <a16:creationId xmlns:a16="http://schemas.microsoft.com/office/drawing/2014/main" id="{7F97FA19-ECC9-4DC1-998D-A80370D2E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36" name="Text Box 7">
          <a:extLst>
            <a:ext uri="{FF2B5EF4-FFF2-40B4-BE49-F238E27FC236}">
              <a16:creationId xmlns:a16="http://schemas.microsoft.com/office/drawing/2014/main" id="{263485F8-2F66-4230-9BDC-07488B58FC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37" name="Text Box 7">
          <a:extLst>
            <a:ext uri="{FF2B5EF4-FFF2-40B4-BE49-F238E27FC236}">
              <a16:creationId xmlns:a16="http://schemas.microsoft.com/office/drawing/2014/main" id="{98BBD0F2-A607-4484-BC94-D1020D71F8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38" name="Text Box 7">
          <a:extLst>
            <a:ext uri="{FF2B5EF4-FFF2-40B4-BE49-F238E27FC236}">
              <a16:creationId xmlns:a16="http://schemas.microsoft.com/office/drawing/2014/main" id="{E1ED060E-FC8B-47A6-8FFA-7ACF71BCF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39" name="Text Box 7">
          <a:extLst>
            <a:ext uri="{FF2B5EF4-FFF2-40B4-BE49-F238E27FC236}">
              <a16:creationId xmlns:a16="http://schemas.microsoft.com/office/drawing/2014/main" id="{FEC7DEDC-6B84-4C9C-AFCB-34FB23D30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40" name="Text Box 7">
          <a:extLst>
            <a:ext uri="{FF2B5EF4-FFF2-40B4-BE49-F238E27FC236}">
              <a16:creationId xmlns:a16="http://schemas.microsoft.com/office/drawing/2014/main" id="{9CC95081-053A-4C46-BE8A-9FC014E65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41" name="Text Box 7">
          <a:extLst>
            <a:ext uri="{FF2B5EF4-FFF2-40B4-BE49-F238E27FC236}">
              <a16:creationId xmlns:a16="http://schemas.microsoft.com/office/drawing/2014/main" id="{D54C78ED-9F76-4001-8E77-ACD3AF82DA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42" name="Text Box 7">
          <a:extLst>
            <a:ext uri="{FF2B5EF4-FFF2-40B4-BE49-F238E27FC236}">
              <a16:creationId xmlns:a16="http://schemas.microsoft.com/office/drawing/2014/main" id="{4FF15D8C-E858-4C74-916D-30F73EEE67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43" name="Text Box 7">
          <a:extLst>
            <a:ext uri="{FF2B5EF4-FFF2-40B4-BE49-F238E27FC236}">
              <a16:creationId xmlns:a16="http://schemas.microsoft.com/office/drawing/2014/main" id="{B4E21A49-8BEF-4433-AD14-7E35CFA870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44" name="Text Box 7">
          <a:extLst>
            <a:ext uri="{FF2B5EF4-FFF2-40B4-BE49-F238E27FC236}">
              <a16:creationId xmlns:a16="http://schemas.microsoft.com/office/drawing/2014/main" id="{62078832-86B8-43F7-BF8F-FE181D4666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45" name="Text Box 7">
          <a:extLst>
            <a:ext uri="{FF2B5EF4-FFF2-40B4-BE49-F238E27FC236}">
              <a16:creationId xmlns:a16="http://schemas.microsoft.com/office/drawing/2014/main" id="{3B54BE14-849B-46EC-BCE8-DC62C57BE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46" name="Text Box 7">
          <a:extLst>
            <a:ext uri="{FF2B5EF4-FFF2-40B4-BE49-F238E27FC236}">
              <a16:creationId xmlns:a16="http://schemas.microsoft.com/office/drawing/2014/main" id="{80ECA012-A07D-4944-B084-991C28BF18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47" name="Text Box 7">
          <a:extLst>
            <a:ext uri="{FF2B5EF4-FFF2-40B4-BE49-F238E27FC236}">
              <a16:creationId xmlns:a16="http://schemas.microsoft.com/office/drawing/2014/main" id="{551E6509-23C6-4B35-9412-320895758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48" name="Text Box 7">
          <a:extLst>
            <a:ext uri="{FF2B5EF4-FFF2-40B4-BE49-F238E27FC236}">
              <a16:creationId xmlns:a16="http://schemas.microsoft.com/office/drawing/2014/main" id="{7A935907-7629-4150-BA5F-9F126B141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49" name="Text Box 7">
          <a:extLst>
            <a:ext uri="{FF2B5EF4-FFF2-40B4-BE49-F238E27FC236}">
              <a16:creationId xmlns:a16="http://schemas.microsoft.com/office/drawing/2014/main" id="{A9064257-ABD5-44CB-B638-E6ABD82C04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50" name="Text Box 7">
          <a:extLst>
            <a:ext uri="{FF2B5EF4-FFF2-40B4-BE49-F238E27FC236}">
              <a16:creationId xmlns:a16="http://schemas.microsoft.com/office/drawing/2014/main" id="{666C45B8-F523-4849-9781-5BBC7F8296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51" name="Text Box 7">
          <a:extLst>
            <a:ext uri="{FF2B5EF4-FFF2-40B4-BE49-F238E27FC236}">
              <a16:creationId xmlns:a16="http://schemas.microsoft.com/office/drawing/2014/main" id="{1799F0B6-AE5C-40C4-9E7A-06578E327F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52" name="Text Box 7">
          <a:extLst>
            <a:ext uri="{FF2B5EF4-FFF2-40B4-BE49-F238E27FC236}">
              <a16:creationId xmlns:a16="http://schemas.microsoft.com/office/drawing/2014/main" id="{A491A568-8EE3-46B6-81B9-A166E73672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53" name="Text Box 7">
          <a:extLst>
            <a:ext uri="{FF2B5EF4-FFF2-40B4-BE49-F238E27FC236}">
              <a16:creationId xmlns:a16="http://schemas.microsoft.com/office/drawing/2014/main" id="{D4AE6787-EE56-43FB-A928-EC74209B9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54" name="Text Box 7">
          <a:extLst>
            <a:ext uri="{FF2B5EF4-FFF2-40B4-BE49-F238E27FC236}">
              <a16:creationId xmlns:a16="http://schemas.microsoft.com/office/drawing/2014/main" id="{6D95BB05-B0D4-4F09-BF8C-15A0EB5D4F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55" name="Text Box 7">
          <a:extLst>
            <a:ext uri="{FF2B5EF4-FFF2-40B4-BE49-F238E27FC236}">
              <a16:creationId xmlns:a16="http://schemas.microsoft.com/office/drawing/2014/main" id="{655A8954-CAC4-4AA6-8A4E-EFB935A8F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56" name="Text Box 7">
          <a:extLst>
            <a:ext uri="{FF2B5EF4-FFF2-40B4-BE49-F238E27FC236}">
              <a16:creationId xmlns:a16="http://schemas.microsoft.com/office/drawing/2014/main" id="{E43A22D2-15F7-422E-80E1-2AEF669F5A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57" name="Text Box 7">
          <a:extLst>
            <a:ext uri="{FF2B5EF4-FFF2-40B4-BE49-F238E27FC236}">
              <a16:creationId xmlns:a16="http://schemas.microsoft.com/office/drawing/2014/main" id="{62EAEA21-3B0E-466D-A54E-EECF40211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58" name="Text Box 7">
          <a:extLst>
            <a:ext uri="{FF2B5EF4-FFF2-40B4-BE49-F238E27FC236}">
              <a16:creationId xmlns:a16="http://schemas.microsoft.com/office/drawing/2014/main" id="{95BFD74C-017F-4857-B62E-C44CCB5B4F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59" name="Text Box 7">
          <a:extLst>
            <a:ext uri="{FF2B5EF4-FFF2-40B4-BE49-F238E27FC236}">
              <a16:creationId xmlns:a16="http://schemas.microsoft.com/office/drawing/2014/main" id="{398045F0-BC32-408E-915E-6426F24F2D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60" name="Text Box 7">
          <a:extLst>
            <a:ext uri="{FF2B5EF4-FFF2-40B4-BE49-F238E27FC236}">
              <a16:creationId xmlns:a16="http://schemas.microsoft.com/office/drawing/2014/main" id="{3598E5AF-6DD8-4E09-B545-ACD6E18D3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61" name="Text Box 7">
          <a:extLst>
            <a:ext uri="{FF2B5EF4-FFF2-40B4-BE49-F238E27FC236}">
              <a16:creationId xmlns:a16="http://schemas.microsoft.com/office/drawing/2014/main" id="{2D1EC736-1180-467B-A1F2-171EA463DA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62" name="Text Box 7">
          <a:extLst>
            <a:ext uri="{FF2B5EF4-FFF2-40B4-BE49-F238E27FC236}">
              <a16:creationId xmlns:a16="http://schemas.microsoft.com/office/drawing/2014/main" id="{044BF461-B91F-4B8E-9DDC-DEB393AD65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63" name="Text Box 7">
          <a:extLst>
            <a:ext uri="{FF2B5EF4-FFF2-40B4-BE49-F238E27FC236}">
              <a16:creationId xmlns:a16="http://schemas.microsoft.com/office/drawing/2014/main" id="{ABE23B3D-14E7-4A87-AC82-84C28645E7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64" name="Text Box 7">
          <a:extLst>
            <a:ext uri="{FF2B5EF4-FFF2-40B4-BE49-F238E27FC236}">
              <a16:creationId xmlns:a16="http://schemas.microsoft.com/office/drawing/2014/main" id="{83B06496-9976-435F-96B1-E1762C67D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65" name="Text Box 7">
          <a:extLst>
            <a:ext uri="{FF2B5EF4-FFF2-40B4-BE49-F238E27FC236}">
              <a16:creationId xmlns:a16="http://schemas.microsoft.com/office/drawing/2014/main" id="{4A94B083-2EFC-4309-B80F-5514106642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66" name="Text Box 7">
          <a:extLst>
            <a:ext uri="{FF2B5EF4-FFF2-40B4-BE49-F238E27FC236}">
              <a16:creationId xmlns:a16="http://schemas.microsoft.com/office/drawing/2014/main" id="{75C24E0F-08E2-4CFA-923F-1FED42F016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67" name="Text Box 7">
          <a:extLst>
            <a:ext uri="{FF2B5EF4-FFF2-40B4-BE49-F238E27FC236}">
              <a16:creationId xmlns:a16="http://schemas.microsoft.com/office/drawing/2014/main" id="{6E28BBD6-8811-4E69-86D9-16D206A2B0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68" name="Text Box 7">
          <a:extLst>
            <a:ext uri="{FF2B5EF4-FFF2-40B4-BE49-F238E27FC236}">
              <a16:creationId xmlns:a16="http://schemas.microsoft.com/office/drawing/2014/main" id="{1DEC07DF-EED7-4CBC-BD0C-E7ED7FC737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69" name="Text Box 7">
          <a:extLst>
            <a:ext uri="{FF2B5EF4-FFF2-40B4-BE49-F238E27FC236}">
              <a16:creationId xmlns:a16="http://schemas.microsoft.com/office/drawing/2014/main" id="{E70FB178-64C5-4455-91D3-88D36AE5B4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70" name="Text Box 7">
          <a:extLst>
            <a:ext uri="{FF2B5EF4-FFF2-40B4-BE49-F238E27FC236}">
              <a16:creationId xmlns:a16="http://schemas.microsoft.com/office/drawing/2014/main" id="{2ACFD5FE-0B3F-419B-99DD-0B834FBC0A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71" name="Text Box 7">
          <a:extLst>
            <a:ext uri="{FF2B5EF4-FFF2-40B4-BE49-F238E27FC236}">
              <a16:creationId xmlns:a16="http://schemas.microsoft.com/office/drawing/2014/main" id="{08B281B0-E0FA-4309-836C-A256B9602D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72" name="Text Box 7">
          <a:extLst>
            <a:ext uri="{FF2B5EF4-FFF2-40B4-BE49-F238E27FC236}">
              <a16:creationId xmlns:a16="http://schemas.microsoft.com/office/drawing/2014/main" id="{FE3BB63B-90EB-4D1D-8EE0-3E0B2443E2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73" name="Text Box 7">
          <a:extLst>
            <a:ext uri="{FF2B5EF4-FFF2-40B4-BE49-F238E27FC236}">
              <a16:creationId xmlns:a16="http://schemas.microsoft.com/office/drawing/2014/main" id="{E2AAA2D0-A768-4ED9-B011-164B8FDD4C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74" name="Text Box 7">
          <a:extLst>
            <a:ext uri="{FF2B5EF4-FFF2-40B4-BE49-F238E27FC236}">
              <a16:creationId xmlns:a16="http://schemas.microsoft.com/office/drawing/2014/main" id="{F602E707-EEE1-4C02-938D-63FD5998A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75" name="Text Box 7">
          <a:extLst>
            <a:ext uri="{FF2B5EF4-FFF2-40B4-BE49-F238E27FC236}">
              <a16:creationId xmlns:a16="http://schemas.microsoft.com/office/drawing/2014/main" id="{667C8191-2198-4B36-97FD-4795331FD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76" name="Text Box 7">
          <a:extLst>
            <a:ext uri="{FF2B5EF4-FFF2-40B4-BE49-F238E27FC236}">
              <a16:creationId xmlns:a16="http://schemas.microsoft.com/office/drawing/2014/main" id="{59DBFDC0-6F0A-4F52-B324-C9C07D8BBE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77" name="Text Box 7">
          <a:extLst>
            <a:ext uri="{FF2B5EF4-FFF2-40B4-BE49-F238E27FC236}">
              <a16:creationId xmlns:a16="http://schemas.microsoft.com/office/drawing/2014/main" id="{B293B042-F8EF-4E5A-9ED4-7DFA8AC6B4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78" name="Text Box 7">
          <a:extLst>
            <a:ext uri="{FF2B5EF4-FFF2-40B4-BE49-F238E27FC236}">
              <a16:creationId xmlns:a16="http://schemas.microsoft.com/office/drawing/2014/main" id="{C4386FB1-086B-4401-A413-C807613F7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79" name="Text Box 7">
          <a:extLst>
            <a:ext uri="{FF2B5EF4-FFF2-40B4-BE49-F238E27FC236}">
              <a16:creationId xmlns:a16="http://schemas.microsoft.com/office/drawing/2014/main" id="{557115A7-BDEE-4A03-86C6-E8C16DD778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80" name="Text Box 7">
          <a:extLst>
            <a:ext uri="{FF2B5EF4-FFF2-40B4-BE49-F238E27FC236}">
              <a16:creationId xmlns:a16="http://schemas.microsoft.com/office/drawing/2014/main" id="{F70BB029-3460-4270-9D1A-D815B2EA71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81" name="Text Box 7">
          <a:extLst>
            <a:ext uri="{FF2B5EF4-FFF2-40B4-BE49-F238E27FC236}">
              <a16:creationId xmlns:a16="http://schemas.microsoft.com/office/drawing/2014/main" id="{1BFF9E19-A1A1-4E97-876F-7C5B082D1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82" name="Text Box 7">
          <a:extLst>
            <a:ext uri="{FF2B5EF4-FFF2-40B4-BE49-F238E27FC236}">
              <a16:creationId xmlns:a16="http://schemas.microsoft.com/office/drawing/2014/main" id="{CB6AFABE-5180-49EC-A8C9-F85E018537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83" name="Text Box 7">
          <a:extLst>
            <a:ext uri="{FF2B5EF4-FFF2-40B4-BE49-F238E27FC236}">
              <a16:creationId xmlns:a16="http://schemas.microsoft.com/office/drawing/2014/main" id="{FAD9B0EA-2096-4BA5-9B5A-03E4A286D8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84" name="Text Box 7">
          <a:extLst>
            <a:ext uri="{FF2B5EF4-FFF2-40B4-BE49-F238E27FC236}">
              <a16:creationId xmlns:a16="http://schemas.microsoft.com/office/drawing/2014/main" id="{4ACB8742-BCC8-4E7A-9C63-57702EE8A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85" name="Text Box 7">
          <a:extLst>
            <a:ext uri="{FF2B5EF4-FFF2-40B4-BE49-F238E27FC236}">
              <a16:creationId xmlns:a16="http://schemas.microsoft.com/office/drawing/2014/main" id="{0D475DE1-11C8-4874-8E19-E02FD8B5D7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86" name="Text Box 7">
          <a:extLst>
            <a:ext uri="{FF2B5EF4-FFF2-40B4-BE49-F238E27FC236}">
              <a16:creationId xmlns:a16="http://schemas.microsoft.com/office/drawing/2014/main" id="{B33725BD-B7B6-4B67-8FD8-4F78F1EA0D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87" name="Text Box 7">
          <a:extLst>
            <a:ext uri="{FF2B5EF4-FFF2-40B4-BE49-F238E27FC236}">
              <a16:creationId xmlns:a16="http://schemas.microsoft.com/office/drawing/2014/main" id="{08827870-1CDA-4EB4-AFCA-90D11C7B28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0488" name="Text Box 7">
          <a:extLst>
            <a:ext uri="{FF2B5EF4-FFF2-40B4-BE49-F238E27FC236}">
              <a16:creationId xmlns:a16="http://schemas.microsoft.com/office/drawing/2014/main" id="{932E1EB9-F395-4ECB-834F-AD22BD992B1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89" name="Text Box 7">
          <a:extLst>
            <a:ext uri="{FF2B5EF4-FFF2-40B4-BE49-F238E27FC236}">
              <a16:creationId xmlns:a16="http://schemas.microsoft.com/office/drawing/2014/main" id="{DF720167-7209-4A92-A5C8-901B0136B9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90" name="Text Box 7">
          <a:extLst>
            <a:ext uri="{FF2B5EF4-FFF2-40B4-BE49-F238E27FC236}">
              <a16:creationId xmlns:a16="http://schemas.microsoft.com/office/drawing/2014/main" id="{E3FC2B3F-F029-47CF-8EB3-A4BA5580CA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91" name="Text Box 7">
          <a:extLst>
            <a:ext uri="{FF2B5EF4-FFF2-40B4-BE49-F238E27FC236}">
              <a16:creationId xmlns:a16="http://schemas.microsoft.com/office/drawing/2014/main" id="{8D285287-2D16-4C88-B7EE-EDCBA39D15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92" name="Text Box 7">
          <a:extLst>
            <a:ext uri="{FF2B5EF4-FFF2-40B4-BE49-F238E27FC236}">
              <a16:creationId xmlns:a16="http://schemas.microsoft.com/office/drawing/2014/main" id="{0DA61FB7-8043-4306-8162-8753FC73B4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93" name="Text Box 7">
          <a:extLst>
            <a:ext uri="{FF2B5EF4-FFF2-40B4-BE49-F238E27FC236}">
              <a16:creationId xmlns:a16="http://schemas.microsoft.com/office/drawing/2014/main" id="{E27EBD50-BBDF-4F17-AC5B-F56E4A98EF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94" name="Text Box 7">
          <a:extLst>
            <a:ext uri="{FF2B5EF4-FFF2-40B4-BE49-F238E27FC236}">
              <a16:creationId xmlns:a16="http://schemas.microsoft.com/office/drawing/2014/main" id="{E66B84BE-9096-4E5E-A60D-8159730039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95" name="Text Box 7">
          <a:extLst>
            <a:ext uri="{FF2B5EF4-FFF2-40B4-BE49-F238E27FC236}">
              <a16:creationId xmlns:a16="http://schemas.microsoft.com/office/drawing/2014/main" id="{DD755906-D40A-47FE-8767-56F4D2BA5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96" name="Text Box 7">
          <a:extLst>
            <a:ext uri="{FF2B5EF4-FFF2-40B4-BE49-F238E27FC236}">
              <a16:creationId xmlns:a16="http://schemas.microsoft.com/office/drawing/2014/main" id="{1B4F0DCE-114F-44D8-94C0-EC38725341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97" name="Text Box 7">
          <a:extLst>
            <a:ext uri="{FF2B5EF4-FFF2-40B4-BE49-F238E27FC236}">
              <a16:creationId xmlns:a16="http://schemas.microsoft.com/office/drawing/2014/main" id="{49389385-2975-41FA-9129-06CBE762FF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98" name="Text Box 7">
          <a:extLst>
            <a:ext uri="{FF2B5EF4-FFF2-40B4-BE49-F238E27FC236}">
              <a16:creationId xmlns:a16="http://schemas.microsoft.com/office/drawing/2014/main" id="{6619EA60-ACAD-4202-A902-3E10FDCB80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499" name="Text Box 7">
          <a:extLst>
            <a:ext uri="{FF2B5EF4-FFF2-40B4-BE49-F238E27FC236}">
              <a16:creationId xmlns:a16="http://schemas.microsoft.com/office/drawing/2014/main" id="{6E016218-569F-4ACA-8638-D03B40D274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00" name="Text Box 7">
          <a:extLst>
            <a:ext uri="{FF2B5EF4-FFF2-40B4-BE49-F238E27FC236}">
              <a16:creationId xmlns:a16="http://schemas.microsoft.com/office/drawing/2014/main" id="{3942F8AA-2B99-41CD-9716-0CC88E078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01" name="Text Box 7">
          <a:extLst>
            <a:ext uri="{FF2B5EF4-FFF2-40B4-BE49-F238E27FC236}">
              <a16:creationId xmlns:a16="http://schemas.microsoft.com/office/drawing/2014/main" id="{8864AC3E-1F36-4B7C-9414-8E7ADF6CA3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02" name="Text Box 7">
          <a:extLst>
            <a:ext uri="{FF2B5EF4-FFF2-40B4-BE49-F238E27FC236}">
              <a16:creationId xmlns:a16="http://schemas.microsoft.com/office/drawing/2014/main" id="{16CC2552-AB9B-4707-B5B0-F4157C774C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03" name="Text Box 7">
          <a:extLst>
            <a:ext uri="{FF2B5EF4-FFF2-40B4-BE49-F238E27FC236}">
              <a16:creationId xmlns:a16="http://schemas.microsoft.com/office/drawing/2014/main" id="{C16D42BA-4502-4199-BF0A-E1FBD19CA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04" name="Text Box 7">
          <a:extLst>
            <a:ext uri="{FF2B5EF4-FFF2-40B4-BE49-F238E27FC236}">
              <a16:creationId xmlns:a16="http://schemas.microsoft.com/office/drawing/2014/main" id="{C4D324D1-316A-4DB4-BD03-80A0ABAD04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05" name="Text Box 7">
          <a:extLst>
            <a:ext uri="{FF2B5EF4-FFF2-40B4-BE49-F238E27FC236}">
              <a16:creationId xmlns:a16="http://schemas.microsoft.com/office/drawing/2014/main" id="{DAC151CC-9A5C-4562-82CD-2689BBCED2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06" name="Text Box 7">
          <a:extLst>
            <a:ext uri="{FF2B5EF4-FFF2-40B4-BE49-F238E27FC236}">
              <a16:creationId xmlns:a16="http://schemas.microsoft.com/office/drawing/2014/main" id="{342415B0-B100-4ECE-8792-39930CD9F8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07" name="Text Box 7">
          <a:extLst>
            <a:ext uri="{FF2B5EF4-FFF2-40B4-BE49-F238E27FC236}">
              <a16:creationId xmlns:a16="http://schemas.microsoft.com/office/drawing/2014/main" id="{A6C30207-9987-4213-AD2D-55BC0C6A61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08" name="Text Box 7">
          <a:extLst>
            <a:ext uri="{FF2B5EF4-FFF2-40B4-BE49-F238E27FC236}">
              <a16:creationId xmlns:a16="http://schemas.microsoft.com/office/drawing/2014/main" id="{88ED56C7-5FE9-4F30-ABED-255829E1ED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09" name="Text Box 7">
          <a:extLst>
            <a:ext uri="{FF2B5EF4-FFF2-40B4-BE49-F238E27FC236}">
              <a16:creationId xmlns:a16="http://schemas.microsoft.com/office/drawing/2014/main" id="{5939257A-CB43-4261-B0F1-548C33300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10" name="Text Box 7">
          <a:extLst>
            <a:ext uri="{FF2B5EF4-FFF2-40B4-BE49-F238E27FC236}">
              <a16:creationId xmlns:a16="http://schemas.microsoft.com/office/drawing/2014/main" id="{8F84F045-A459-4744-B679-245156E74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11" name="Text Box 7">
          <a:extLst>
            <a:ext uri="{FF2B5EF4-FFF2-40B4-BE49-F238E27FC236}">
              <a16:creationId xmlns:a16="http://schemas.microsoft.com/office/drawing/2014/main" id="{8B407BC0-250F-40E1-BC7B-D466353375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12" name="Text Box 7">
          <a:extLst>
            <a:ext uri="{FF2B5EF4-FFF2-40B4-BE49-F238E27FC236}">
              <a16:creationId xmlns:a16="http://schemas.microsoft.com/office/drawing/2014/main" id="{D72E1B52-19EE-4B8B-9A2D-D86800C57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13" name="Text Box 7">
          <a:extLst>
            <a:ext uri="{FF2B5EF4-FFF2-40B4-BE49-F238E27FC236}">
              <a16:creationId xmlns:a16="http://schemas.microsoft.com/office/drawing/2014/main" id="{5A2D020F-FFDC-4FFC-BE9F-3F91524DD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14" name="Text Box 7">
          <a:extLst>
            <a:ext uri="{FF2B5EF4-FFF2-40B4-BE49-F238E27FC236}">
              <a16:creationId xmlns:a16="http://schemas.microsoft.com/office/drawing/2014/main" id="{CB622A43-8692-461C-9B90-B67437E60C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15" name="Text Box 7">
          <a:extLst>
            <a:ext uri="{FF2B5EF4-FFF2-40B4-BE49-F238E27FC236}">
              <a16:creationId xmlns:a16="http://schemas.microsoft.com/office/drawing/2014/main" id="{2E7EC277-036D-44D2-B54E-14E9AA344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16" name="Text Box 7">
          <a:extLst>
            <a:ext uri="{FF2B5EF4-FFF2-40B4-BE49-F238E27FC236}">
              <a16:creationId xmlns:a16="http://schemas.microsoft.com/office/drawing/2014/main" id="{05F2D037-8485-4C8F-BEE7-7ECD168631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17" name="Text Box 7">
          <a:extLst>
            <a:ext uri="{FF2B5EF4-FFF2-40B4-BE49-F238E27FC236}">
              <a16:creationId xmlns:a16="http://schemas.microsoft.com/office/drawing/2014/main" id="{5A66C5CD-5079-47E3-AF86-AC21BC4482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18" name="Text Box 7">
          <a:extLst>
            <a:ext uri="{FF2B5EF4-FFF2-40B4-BE49-F238E27FC236}">
              <a16:creationId xmlns:a16="http://schemas.microsoft.com/office/drawing/2014/main" id="{FD72B9EB-4605-4E86-B6DC-6CD27E8C72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19" name="Text Box 7">
          <a:extLst>
            <a:ext uri="{FF2B5EF4-FFF2-40B4-BE49-F238E27FC236}">
              <a16:creationId xmlns:a16="http://schemas.microsoft.com/office/drawing/2014/main" id="{8976ABA0-495D-46B6-818A-D0A0D69ECD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20" name="Text Box 7">
          <a:extLst>
            <a:ext uri="{FF2B5EF4-FFF2-40B4-BE49-F238E27FC236}">
              <a16:creationId xmlns:a16="http://schemas.microsoft.com/office/drawing/2014/main" id="{CECF3CAF-7A94-49D1-9D40-2958CC57CC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21" name="Text Box 7">
          <a:extLst>
            <a:ext uri="{FF2B5EF4-FFF2-40B4-BE49-F238E27FC236}">
              <a16:creationId xmlns:a16="http://schemas.microsoft.com/office/drawing/2014/main" id="{69538E71-79BF-4C0F-AFB8-34A84CBAD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22" name="Text Box 7">
          <a:extLst>
            <a:ext uri="{FF2B5EF4-FFF2-40B4-BE49-F238E27FC236}">
              <a16:creationId xmlns:a16="http://schemas.microsoft.com/office/drawing/2014/main" id="{054BA288-1CC3-4005-8735-8FFB9BC21E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23" name="Text Box 7">
          <a:extLst>
            <a:ext uri="{FF2B5EF4-FFF2-40B4-BE49-F238E27FC236}">
              <a16:creationId xmlns:a16="http://schemas.microsoft.com/office/drawing/2014/main" id="{FA585750-8DD3-4E86-8026-3059C626B3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24" name="Text Box 7">
          <a:extLst>
            <a:ext uri="{FF2B5EF4-FFF2-40B4-BE49-F238E27FC236}">
              <a16:creationId xmlns:a16="http://schemas.microsoft.com/office/drawing/2014/main" id="{F28E73F3-9FD4-481A-B01B-32258DAE32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25" name="Text Box 7">
          <a:extLst>
            <a:ext uri="{FF2B5EF4-FFF2-40B4-BE49-F238E27FC236}">
              <a16:creationId xmlns:a16="http://schemas.microsoft.com/office/drawing/2014/main" id="{CC1D86A7-77F1-4D87-9BB5-10008A2035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26" name="Text Box 7">
          <a:extLst>
            <a:ext uri="{FF2B5EF4-FFF2-40B4-BE49-F238E27FC236}">
              <a16:creationId xmlns:a16="http://schemas.microsoft.com/office/drawing/2014/main" id="{8825129C-A137-496C-80A6-8C639EFD9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27" name="Text Box 7">
          <a:extLst>
            <a:ext uri="{FF2B5EF4-FFF2-40B4-BE49-F238E27FC236}">
              <a16:creationId xmlns:a16="http://schemas.microsoft.com/office/drawing/2014/main" id="{112E6B40-E406-4587-83D8-0733583F4D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28" name="Text Box 7">
          <a:extLst>
            <a:ext uri="{FF2B5EF4-FFF2-40B4-BE49-F238E27FC236}">
              <a16:creationId xmlns:a16="http://schemas.microsoft.com/office/drawing/2014/main" id="{5FD5C1E0-6DFE-4E85-86AD-630D926BD7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29" name="Text Box 7">
          <a:extLst>
            <a:ext uri="{FF2B5EF4-FFF2-40B4-BE49-F238E27FC236}">
              <a16:creationId xmlns:a16="http://schemas.microsoft.com/office/drawing/2014/main" id="{C55462BE-D756-4F40-85F4-9576B601FC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30" name="Text Box 7">
          <a:extLst>
            <a:ext uri="{FF2B5EF4-FFF2-40B4-BE49-F238E27FC236}">
              <a16:creationId xmlns:a16="http://schemas.microsoft.com/office/drawing/2014/main" id="{737A2A4C-B4F8-4A20-B1CF-FB6C1E2B38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31" name="Text Box 7">
          <a:extLst>
            <a:ext uri="{FF2B5EF4-FFF2-40B4-BE49-F238E27FC236}">
              <a16:creationId xmlns:a16="http://schemas.microsoft.com/office/drawing/2014/main" id="{7299F4E3-F5BC-4C7E-8A6E-E455F57070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32" name="Text Box 7">
          <a:extLst>
            <a:ext uri="{FF2B5EF4-FFF2-40B4-BE49-F238E27FC236}">
              <a16:creationId xmlns:a16="http://schemas.microsoft.com/office/drawing/2014/main" id="{8698D814-ED68-4D73-A7BF-DCE283A6B3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33" name="Text Box 7">
          <a:extLst>
            <a:ext uri="{FF2B5EF4-FFF2-40B4-BE49-F238E27FC236}">
              <a16:creationId xmlns:a16="http://schemas.microsoft.com/office/drawing/2014/main" id="{6E7CC494-D2BB-4BD5-8CD0-86480332B6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34" name="Text Box 7">
          <a:extLst>
            <a:ext uri="{FF2B5EF4-FFF2-40B4-BE49-F238E27FC236}">
              <a16:creationId xmlns:a16="http://schemas.microsoft.com/office/drawing/2014/main" id="{2A24F10D-7319-465C-8179-843086B410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35" name="Text Box 7">
          <a:extLst>
            <a:ext uri="{FF2B5EF4-FFF2-40B4-BE49-F238E27FC236}">
              <a16:creationId xmlns:a16="http://schemas.microsoft.com/office/drawing/2014/main" id="{F2D38C5D-1137-47B6-88BC-D179C539E8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36" name="Text Box 7">
          <a:extLst>
            <a:ext uri="{FF2B5EF4-FFF2-40B4-BE49-F238E27FC236}">
              <a16:creationId xmlns:a16="http://schemas.microsoft.com/office/drawing/2014/main" id="{4B0A5128-96E3-4611-814C-23B98A7B5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37" name="Text Box 7">
          <a:extLst>
            <a:ext uri="{FF2B5EF4-FFF2-40B4-BE49-F238E27FC236}">
              <a16:creationId xmlns:a16="http://schemas.microsoft.com/office/drawing/2014/main" id="{08D025E5-A6C7-4BDC-9940-DE6D38C906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38" name="Text Box 7">
          <a:extLst>
            <a:ext uri="{FF2B5EF4-FFF2-40B4-BE49-F238E27FC236}">
              <a16:creationId xmlns:a16="http://schemas.microsoft.com/office/drawing/2014/main" id="{7723200B-FF20-4B7E-A427-40BB9C08F8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39" name="Text Box 7">
          <a:extLst>
            <a:ext uri="{FF2B5EF4-FFF2-40B4-BE49-F238E27FC236}">
              <a16:creationId xmlns:a16="http://schemas.microsoft.com/office/drawing/2014/main" id="{57F28BBD-0E31-42F6-8D83-8C01746437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40" name="Text Box 7">
          <a:extLst>
            <a:ext uri="{FF2B5EF4-FFF2-40B4-BE49-F238E27FC236}">
              <a16:creationId xmlns:a16="http://schemas.microsoft.com/office/drawing/2014/main" id="{9DB1F752-248C-40C7-9C60-39EB7E2D0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41" name="Text Box 7">
          <a:extLst>
            <a:ext uri="{FF2B5EF4-FFF2-40B4-BE49-F238E27FC236}">
              <a16:creationId xmlns:a16="http://schemas.microsoft.com/office/drawing/2014/main" id="{AD2F8919-2A1D-4BE3-B506-669C71CB4D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42" name="Text Box 7">
          <a:extLst>
            <a:ext uri="{FF2B5EF4-FFF2-40B4-BE49-F238E27FC236}">
              <a16:creationId xmlns:a16="http://schemas.microsoft.com/office/drawing/2014/main" id="{0475CE57-3DD8-4B41-9774-FE32D7ABF5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43" name="Text Box 7">
          <a:extLst>
            <a:ext uri="{FF2B5EF4-FFF2-40B4-BE49-F238E27FC236}">
              <a16:creationId xmlns:a16="http://schemas.microsoft.com/office/drawing/2014/main" id="{B00FBA86-1365-4FF6-807F-4BE908FB2F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44" name="Text Box 7">
          <a:extLst>
            <a:ext uri="{FF2B5EF4-FFF2-40B4-BE49-F238E27FC236}">
              <a16:creationId xmlns:a16="http://schemas.microsoft.com/office/drawing/2014/main" id="{8BFBD645-9A41-431E-BFAB-11566E0074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45" name="Text Box 7">
          <a:extLst>
            <a:ext uri="{FF2B5EF4-FFF2-40B4-BE49-F238E27FC236}">
              <a16:creationId xmlns:a16="http://schemas.microsoft.com/office/drawing/2014/main" id="{B3ECFF33-2E5C-44F0-9400-B6889A6FE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46" name="Text Box 7">
          <a:extLst>
            <a:ext uri="{FF2B5EF4-FFF2-40B4-BE49-F238E27FC236}">
              <a16:creationId xmlns:a16="http://schemas.microsoft.com/office/drawing/2014/main" id="{4B101ED0-F516-4115-9FBC-11663C9E38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47" name="Text Box 7">
          <a:extLst>
            <a:ext uri="{FF2B5EF4-FFF2-40B4-BE49-F238E27FC236}">
              <a16:creationId xmlns:a16="http://schemas.microsoft.com/office/drawing/2014/main" id="{3B6B9083-BDBB-4DFB-BF69-5E0CA952C4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48" name="Text Box 7">
          <a:extLst>
            <a:ext uri="{FF2B5EF4-FFF2-40B4-BE49-F238E27FC236}">
              <a16:creationId xmlns:a16="http://schemas.microsoft.com/office/drawing/2014/main" id="{22817081-B451-4DD9-9B15-3D11A956C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49" name="Text Box 7">
          <a:extLst>
            <a:ext uri="{FF2B5EF4-FFF2-40B4-BE49-F238E27FC236}">
              <a16:creationId xmlns:a16="http://schemas.microsoft.com/office/drawing/2014/main" id="{D2D09FBC-0D68-40C8-B6B7-70C6B804FF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50" name="Text Box 7">
          <a:extLst>
            <a:ext uri="{FF2B5EF4-FFF2-40B4-BE49-F238E27FC236}">
              <a16:creationId xmlns:a16="http://schemas.microsoft.com/office/drawing/2014/main" id="{7A73EE09-7223-4930-9C4A-9439DE34A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51" name="Text Box 7">
          <a:extLst>
            <a:ext uri="{FF2B5EF4-FFF2-40B4-BE49-F238E27FC236}">
              <a16:creationId xmlns:a16="http://schemas.microsoft.com/office/drawing/2014/main" id="{F8580B83-F7DB-4599-8E44-290ACEAE2F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52" name="Text Box 7">
          <a:extLst>
            <a:ext uri="{FF2B5EF4-FFF2-40B4-BE49-F238E27FC236}">
              <a16:creationId xmlns:a16="http://schemas.microsoft.com/office/drawing/2014/main" id="{A5363A4C-0B3F-481C-B8CC-40F187ECD1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53" name="Text Box 7">
          <a:extLst>
            <a:ext uri="{FF2B5EF4-FFF2-40B4-BE49-F238E27FC236}">
              <a16:creationId xmlns:a16="http://schemas.microsoft.com/office/drawing/2014/main" id="{308FE22F-7020-43D9-AE6D-371B1CBC8F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54" name="Text Box 7">
          <a:extLst>
            <a:ext uri="{FF2B5EF4-FFF2-40B4-BE49-F238E27FC236}">
              <a16:creationId xmlns:a16="http://schemas.microsoft.com/office/drawing/2014/main" id="{9488E08C-B3ED-47E0-B297-5E170EC5E7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55" name="Text Box 7">
          <a:extLst>
            <a:ext uri="{FF2B5EF4-FFF2-40B4-BE49-F238E27FC236}">
              <a16:creationId xmlns:a16="http://schemas.microsoft.com/office/drawing/2014/main" id="{FAE0B958-2C23-4234-B754-A4700C47B0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56" name="Text Box 7">
          <a:extLst>
            <a:ext uri="{FF2B5EF4-FFF2-40B4-BE49-F238E27FC236}">
              <a16:creationId xmlns:a16="http://schemas.microsoft.com/office/drawing/2014/main" id="{1025B7DC-2B2D-42D5-B929-24A87D8941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57" name="Text Box 7">
          <a:extLst>
            <a:ext uri="{FF2B5EF4-FFF2-40B4-BE49-F238E27FC236}">
              <a16:creationId xmlns:a16="http://schemas.microsoft.com/office/drawing/2014/main" id="{C85F4423-FFF5-4DBB-9870-AD68A3044D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58" name="Text Box 7">
          <a:extLst>
            <a:ext uri="{FF2B5EF4-FFF2-40B4-BE49-F238E27FC236}">
              <a16:creationId xmlns:a16="http://schemas.microsoft.com/office/drawing/2014/main" id="{71350794-DE6F-4216-AD3B-A2B01C25C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59" name="Text Box 7">
          <a:extLst>
            <a:ext uri="{FF2B5EF4-FFF2-40B4-BE49-F238E27FC236}">
              <a16:creationId xmlns:a16="http://schemas.microsoft.com/office/drawing/2014/main" id="{A1588B4D-2702-4768-9B47-C29CC039C8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60" name="Text Box 7">
          <a:extLst>
            <a:ext uri="{FF2B5EF4-FFF2-40B4-BE49-F238E27FC236}">
              <a16:creationId xmlns:a16="http://schemas.microsoft.com/office/drawing/2014/main" id="{8A7CFE9F-B7A7-49B3-8CA4-016D179A22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61" name="Text Box 7">
          <a:extLst>
            <a:ext uri="{FF2B5EF4-FFF2-40B4-BE49-F238E27FC236}">
              <a16:creationId xmlns:a16="http://schemas.microsoft.com/office/drawing/2014/main" id="{AD7C71B6-67D7-42E5-95FC-99D96AC2E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62" name="Text Box 7">
          <a:extLst>
            <a:ext uri="{FF2B5EF4-FFF2-40B4-BE49-F238E27FC236}">
              <a16:creationId xmlns:a16="http://schemas.microsoft.com/office/drawing/2014/main" id="{B1EEFADE-8C43-4298-962D-934DD62FA0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63" name="Text Box 7">
          <a:extLst>
            <a:ext uri="{FF2B5EF4-FFF2-40B4-BE49-F238E27FC236}">
              <a16:creationId xmlns:a16="http://schemas.microsoft.com/office/drawing/2014/main" id="{B89951CA-8E15-463F-862C-43A883F532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64" name="Text Box 7">
          <a:extLst>
            <a:ext uri="{FF2B5EF4-FFF2-40B4-BE49-F238E27FC236}">
              <a16:creationId xmlns:a16="http://schemas.microsoft.com/office/drawing/2014/main" id="{FCC574EA-53D2-4380-A6CA-27E806727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65" name="Text Box 7">
          <a:extLst>
            <a:ext uri="{FF2B5EF4-FFF2-40B4-BE49-F238E27FC236}">
              <a16:creationId xmlns:a16="http://schemas.microsoft.com/office/drawing/2014/main" id="{B0683CFD-F8F0-478A-AC84-ABB4B5672D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66" name="Text Box 7">
          <a:extLst>
            <a:ext uri="{FF2B5EF4-FFF2-40B4-BE49-F238E27FC236}">
              <a16:creationId xmlns:a16="http://schemas.microsoft.com/office/drawing/2014/main" id="{48B93D2E-99C6-4A55-9129-80F29A86B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67" name="Text Box 7">
          <a:extLst>
            <a:ext uri="{FF2B5EF4-FFF2-40B4-BE49-F238E27FC236}">
              <a16:creationId xmlns:a16="http://schemas.microsoft.com/office/drawing/2014/main" id="{D77A3DF3-A0C9-47A4-8370-5DFCD66D8B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68" name="Text Box 7">
          <a:extLst>
            <a:ext uri="{FF2B5EF4-FFF2-40B4-BE49-F238E27FC236}">
              <a16:creationId xmlns:a16="http://schemas.microsoft.com/office/drawing/2014/main" id="{AF564626-7F4B-429A-99D1-43FC39FC13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69" name="Text Box 7">
          <a:extLst>
            <a:ext uri="{FF2B5EF4-FFF2-40B4-BE49-F238E27FC236}">
              <a16:creationId xmlns:a16="http://schemas.microsoft.com/office/drawing/2014/main" id="{6F73BA35-2720-4A3D-83E6-EFD6FB5B9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70" name="Text Box 7">
          <a:extLst>
            <a:ext uri="{FF2B5EF4-FFF2-40B4-BE49-F238E27FC236}">
              <a16:creationId xmlns:a16="http://schemas.microsoft.com/office/drawing/2014/main" id="{B630B07B-A785-4089-B103-1206D7CB94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71" name="Text Box 7">
          <a:extLst>
            <a:ext uri="{FF2B5EF4-FFF2-40B4-BE49-F238E27FC236}">
              <a16:creationId xmlns:a16="http://schemas.microsoft.com/office/drawing/2014/main" id="{4CEE6031-A272-4F75-BBCF-98FB4013F9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72" name="Text Box 7">
          <a:extLst>
            <a:ext uri="{FF2B5EF4-FFF2-40B4-BE49-F238E27FC236}">
              <a16:creationId xmlns:a16="http://schemas.microsoft.com/office/drawing/2014/main" id="{5945D321-4C10-429C-8B6C-E905EC551E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73" name="Text Box 7">
          <a:extLst>
            <a:ext uri="{FF2B5EF4-FFF2-40B4-BE49-F238E27FC236}">
              <a16:creationId xmlns:a16="http://schemas.microsoft.com/office/drawing/2014/main" id="{2906E02B-C370-44F2-A69A-EBDB75C5F6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74" name="Text Box 7">
          <a:extLst>
            <a:ext uri="{FF2B5EF4-FFF2-40B4-BE49-F238E27FC236}">
              <a16:creationId xmlns:a16="http://schemas.microsoft.com/office/drawing/2014/main" id="{37FB71C4-3E17-41E3-A304-38872FCFEE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75" name="Text Box 7">
          <a:extLst>
            <a:ext uri="{FF2B5EF4-FFF2-40B4-BE49-F238E27FC236}">
              <a16:creationId xmlns:a16="http://schemas.microsoft.com/office/drawing/2014/main" id="{1591504E-333D-4D62-8403-33CEFF905A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76" name="Text Box 7">
          <a:extLst>
            <a:ext uri="{FF2B5EF4-FFF2-40B4-BE49-F238E27FC236}">
              <a16:creationId xmlns:a16="http://schemas.microsoft.com/office/drawing/2014/main" id="{9AF0A3E0-BCF1-4177-8C77-BCC6A773EC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77" name="Text Box 7">
          <a:extLst>
            <a:ext uri="{FF2B5EF4-FFF2-40B4-BE49-F238E27FC236}">
              <a16:creationId xmlns:a16="http://schemas.microsoft.com/office/drawing/2014/main" id="{01C1DF6F-D93F-4C20-9EBC-F37886CA09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78" name="Text Box 7">
          <a:extLst>
            <a:ext uri="{FF2B5EF4-FFF2-40B4-BE49-F238E27FC236}">
              <a16:creationId xmlns:a16="http://schemas.microsoft.com/office/drawing/2014/main" id="{BB3F9995-2528-4E63-AFC0-0A33384746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79" name="Text Box 7">
          <a:extLst>
            <a:ext uri="{FF2B5EF4-FFF2-40B4-BE49-F238E27FC236}">
              <a16:creationId xmlns:a16="http://schemas.microsoft.com/office/drawing/2014/main" id="{ECB74167-C4C1-461C-B410-CAFFB2C2E6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80" name="Text Box 7">
          <a:extLst>
            <a:ext uri="{FF2B5EF4-FFF2-40B4-BE49-F238E27FC236}">
              <a16:creationId xmlns:a16="http://schemas.microsoft.com/office/drawing/2014/main" id="{8C8320B2-688F-4B54-9429-ED0E5F97B2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81" name="Text Box 7">
          <a:extLst>
            <a:ext uri="{FF2B5EF4-FFF2-40B4-BE49-F238E27FC236}">
              <a16:creationId xmlns:a16="http://schemas.microsoft.com/office/drawing/2014/main" id="{C9C6A0CC-1A47-404A-AE88-75298CF107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82" name="Text Box 7">
          <a:extLst>
            <a:ext uri="{FF2B5EF4-FFF2-40B4-BE49-F238E27FC236}">
              <a16:creationId xmlns:a16="http://schemas.microsoft.com/office/drawing/2014/main" id="{334F96F7-4372-40D6-B0D7-05EAC3B845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83" name="Text Box 7">
          <a:extLst>
            <a:ext uri="{FF2B5EF4-FFF2-40B4-BE49-F238E27FC236}">
              <a16:creationId xmlns:a16="http://schemas.microsoft.com/office/drawing/2014/main" id="{509A281E-1727-4F80-8A9E-7DF43F78F7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84" name="Text Box 7">
          <a:extLst>
            <a:ext uri="{FF2B5EF4-FFF2-40B4-BE49-F238E27FC236}">
              <a16:creationId xmlns:a16="http://schemas.microsoft.com/office/drawing/2014/main" id="{D0057232-5358-4122-BB67-A1BF0570EB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85" name="Text Box 7">
          <a:extLst>
            <a:ext uri="{FF2B5EF4-FFF2-40B4-BE49-F238E27FC236}">
              <a16:creationId xmlns:a16="http://schemas.microsoft.com/office/drawing/2014/main" id="{95418DEE-8B54-489B-821F-814F2F0924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86" name="Text Box 7">
          <a:extLst>
            <a:ext uri="{FF2B5EF4-FFF2-40B4-BE49-F238E27FC236}">
              <a16:creationId xmlns:a16="http://schemas.microsoft.com/office/drawing/2014/main" id="{DA596B94-F58B-4A26-B7B7-63C8B93FBC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87" name="Text Box 7">
          <a:extLst>
            <a:ext uri="{FF2B5EF4-FFF2-40B4-BE49-F238E27FC236}">
              <a16:creationId xmlns:a16="http://schemas.microsoft.com/office/drawing/2014/main" id="{029300A8-5C7F-4BEF-8C68-DABF7C5544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88" name="Text Box 7">
          <a:extLst>
            <a:ext uri="{FF2B5EF4-FFF2-40B4-BE49-F238E27FC236}">
              <a16:creationId xmlns:a16="http://schemas.microsoft.com/office/drawing/2014/main" id="{6923C1DF-20B5-4A23-BAFA-CA3A4962AF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89" name="Text Box 7">
          <a:extLst>
            <a:ext uri="{FF2B5EF4-FFF2-40B4-BE49-F238E27FC236}">
              <a16:creationId xmlns:a16="http://schemas.microsoft.com/office/drawing/2014/main" id="{E8DC01AC-2586-4018-816F-47EF6D73A5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90" name="Text Box 7">
          <a:extLst>
            <a:ext uri="{FF2B5EF4-FFF2-40B4-BE49-F238E27FC236}">
              <a16:creationId xmlns:a16="http://schemas.microsoft.com/office/drawing/2014/main" id="{A54E9879-C16C-4DCC-949B-5D6CC21721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91" name="Text Box 7">
          <a:extLst>
            <a:ext uri="{FF2B5EF4-FFF2-40B4-BE49-F238E27FC236}">
              <a16:creationId xmlns:a16="http://schemas.microsoft.com/office/drawing/2014/main" id="{5BC0DCB1-B949-4443-9F8A-E59EB78144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92" name="Text Box 7">
          <a:extLst>
            <a:ext uri="{FF2B5EF4-FFF2-40B4-BE49-F238E27FC236}">
              <a16:creationId xmlns:a16="http://schemas.microsoft.com/office/drawing/2014/main" id="{F09DA82D-D3E7-4CB0-830F-C593430D4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93" name="Text Box 7">
          <a:extLst>
            <a:ext uri="{FF2B5EF4-FFF2-40B4-BE49-F238E27FC236}">
              <a16:creationId xmlns:a16="http://schemas.microsoft.com/office/drawing/2014/main" id="{67EF7869-1B7F-49FD-958B-240441B5A2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94" name="Text Box 7">
          <a:extLst>
            <a:ext uri="{FF2B5EF4-FFF2-40B4-BE49-F238E27FC236}">
              <a16:creationId xmlns:a16="http://schemas.microsoft.com/office/drawing/2014/main" id="{F61D8DA3-4FDD-4473-BBCC-ADB9F3188B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95" name="Text Box 7">
          <a:extLst>
            <a:ext uri="{FF2B5EF4-FFF2-40B4-BE49-F238E27FC236}">
              <a16:creationId xmlns:a16="http://schemas.microsoft.com/office/drawing/2014/main" id="{A043C293-8C39-427C-9C06-348D8A3AC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96" name="Text Box 7">
          <a:extLst>
            <a:ext uri="{FF2B5EF4-FFF2-40B4-BE49-F238E27FC236}">
              <a16:creationId xmlns:a16="http://schemas.microsoft.com/office/drawing/2014/main" id="{68452F53-65C5-400F-A7EB-211C33C148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97" name="Text Box 7">
          <a:extLst>
            <a:ext uri="{FF2B5EF4-FFF2-40B4-BE49-F238E27FC236}">
              <a16:creationId xmlns:a16="http://schemas.microsoft.com/office/drawing/2014/main" id="{50D64FD1-DD1E-481F-9F37-6024974A74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98" name="Text Box 7">
          <a:extLst>
            <a:ext uri="{FF2B5EF4-FFF2-40B4-BE49-F238E27FC236}">
              <a16:creationId xmlns:a16="http://schemas.microsoft.com/office/drawing/2014/main" id="{F826EE38-D560-45A0-BACA-40649393C4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599" name="Text Box 7">
          <a:extLst>
            <a:ext uri="{FF2B5EF4-FFF2-40B4-BE49-F238E27FC236}">
              <a16:creationId xmlns:a16="http://schemas.microsoft.com/office/drawing/2014/main" id="{4765A4E5-8C1A-4CC4-B9B1-CC87C8B78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00" name="Text Box 7">
          <a:extLst>
            <a:ext uri="{FF2B5EF4-FFF2-40B4-BE49-F238E27FC236}">
              <a16:creationId xmlns:a16="http://schemas.microsoft.com/office/drawing/2014/main" id="{C4D378EE-CEB5-456D-94F0-0D27784CD1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01" name="Text Box 7">
          <a:extLst>
            <a:ext uri="{FF2B5EF4-FFF2-40B4-BE49-F238E27FC236}">
              <a16:creationId xmlns:a16="http://schemas.microsoft.com/office/drawing/2014/main" id="{0A1B600D-DC7A-430A-BD1D-A3DF98F87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02" name="Text Box 7">
          <a:extLst>
            <a:ext uri="{FF2B5EF4-FFF2-40B4-BE49-F238E27FC236}">
              <a16:creationId xmlns:a16="http://schemas.microsoft.com/office/drawing/2014/main" id="{DEE2C6FF-3359-4CBA-A709-219CE9DE90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03" name="Text Box 7">
          <a:extLst>
            <a:ext uri="{FF2B5EF4-FFF2-40B4-BE49-F238E27FC236}">
              <a16:creationId xmlns:a16="http://schemas.microsoft.com/office/drawing/2014/main" id="{43CCD907-2BE8-4EC2-BBC3-AA7ACFCB9F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04" name="Text Box 7">
          <a:extLst>
            <a:ext uri="{FF2B5EF4-FFF2-40B4-BE49-F238E27FC236}">
              <a16:creationId xmlns:a16="http://schemas.microsoft.com/office/drawing/2014/main" id="{CB3AE148-62FA-477F-8D66-5EA6C9365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05" name="Text Box 7">
          <a:extLst>
            <a:ext uri="{FF2B5EF4-FFF2-40B4-BE49-F238E27FC236}">
              <a16:creationId xmlns:a16="http://schemas.microsoft.com/office/drawing/2014/main" id="{F921A36A-D08F-4E96-A512-993BECA51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06" name="Text Box 7">
          <a:extLst>
            <a:ext uri="{FF2B5EF4-FFF2-40B4-BE49-F238E27FC236}">
              <a16:creationId xmlns:a16="http://schemas.microsoft.com/office/drawing/2014/main" id="{BB9AE8B6-503A-4D9C-852C-434A40C545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07" name="Text Box 7">
          <a:extLst>
            <a:ext uri="{FF2B5EF4-FFF2-40B4-BE49-F238E27FC236}">
              <a16:creationId xmlns:a16="http://schemas.microsoft.com/office/drawing/2014/main" id="{B2B33F24-C65E-415C-82F7-FF1C3AB9E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08" name="Text Box 7">
          <a:extLst>
            <a:ext uri="{FF2B5EF4-FFF2-40B4-BE49-F238E27FC236}">
              <a16:creationId xmlns:a16="http://schemas.microsoft.com/office/drawing/2014/main" id="{A6F09707-13E2-41E8-B61C-F651581BF1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09" name="Text Box 7">
          <a:extLst>
            <a:ext uri="{FF2B5EF4-FFF2-40B4-BE49-F238E27FC236}">
              <a16:creationId xmlns:a16="http://schemas.microsoft.com/office/drawing/2014/main" id="{D3CD91D4-2902-44EB-9933-96E58F615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10" name="Text Box 7">
          <a:extLst>
            <a:ext uri="{FF2B5EF4-FFF2-40B4-BE49-F238E27FC236}">
              <a16:creationId xmlns:a16="http://schemas.microsoft.com/office/drawing/2014/main" id="{EF9B2058-99A4-42B8-82A3-3907C3883C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11" name="Text Box 7">
          <a:extLst>
            <a:ext uri="{FF2B5EF4-FFF2-40B4-BE49-F238E27FC236}">
              <a16:creationId xmlns:a16="http://schemas.microsoft.com/office/drawing/2014/main" id="{40F5F073-549A-45F7-85B2-19C4DEC13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12" name="Text Box 7">
          <a:extLst>
            <a:ext uri="{FF2B5EF4-FFF2-40B4-BE49-F238E27FC236}">
              <a16:creationId xmlns:a16="http://schemas.microsoft.com/office/drawing/2014/main" id="{235C6C56-06DC-49BB-B651-216659DE2F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13" name="Text Box 7">
          <a:extLst>
            <a:ext uri="{FF2B5EF4-FFF2-40B4-BE49-F238E27FC236}">
              <a16:creationId xmlns:a16="http://schemas.microsoft.com/office/drawing/2014/main" id="{E885FD56-F4E9-4B20-9A3B-1152EBE33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14" name="Text Box 7">
          <a:extLst>
            <a:ext uri="{FF2B5EF4-FFF2-40B4-BE49-F238E27FC236}">
              <a16:creationId xmlns:a16="http://schemas.microsoft.com/office/drawing/2014/main" id="{05ADB243-0E4B-48E0-8F0B-7DBB610B6D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15" name="Text Box 7">
          <a:extLst>
            <a:ext uri="{FF2B5EF4-FFF2-40B4-BE49-F238E27FC236}">
              <a16:creationId xmlns:a16="http://schemas.microsoft.com/office/drawing/2014/main" id="{E3AC1DE1-54B1-40BE-AA5D-969A2409BA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16" name="Text Box 7">
          <a:extLst>
            <a:ext uri="{FF2B5EF4-FFF2-40B4-BE49-F238E27FC236}">
              <a16:creationId xmlns:a16="http://schemas.microsoft.com/office/drawing/2014/main" id="{045F2B5B-590A-4145-AFE7-BD22AD7274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17" name="Text Box 7">
          <a:extLst>
            <a:ext uri="{FF2B5EF4-FFF2-40B4-BE49-F238E27FC236}">
              <a16:creationId xmlns:a16="http://schemas.microsoft.com/office/drawing/2014/main" id="{7F7F34B1-3ECE-45CF-8C7D-9D6739FA60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18" name="Text Box 7">
          <a:extLst>
            <a:ext uri="{FF2B5EF4-FFF2-40B4-BE49-F238E27FC236}">
              <a16:creationId xmlns:a16="http://schemas.microsoft.com/office/drawing/2014/main" id="{B39E164A-72B0-41D8-BA8D-816B3ACF1A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19" name="Text Box 7">
          <a:extLst>
            <a:ext uri="{FF2B5EF4-FFF2-40B4-BE49-F238E27FC236}">
              <a16:creationId xmlns:a16="http://schemas.microsoft.com/office/drawing/2014/main" id="{99A3C68F-C4B3-414E-8C0E-C360936279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20" name="Text Box 7">
          <a:extLst>
            <a:ext uri="{FF2B5EF4-FFF2-40B4-BE49-F238E27FC236}">
              <a16:creationId xmlns:a16="http://schemas.microsoft.com/office/drawing/2014/main" id="{517BF290-BC2F-419C-8F33-96B06C7B5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21" name="Text Box 7">
          <a:extLst>
            <a:ext uri="{FF2B5EF4-FFF2-40B4-BE49-F238E27FC236}">
              <a16:creationId xmlns:a16="http://schemas.microsoft.com/office/drawing/2014/main" id="{7D041285-A747-4BCB-B9B6-A3AC95CEDF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22" name="Text Box 7">
          <a:extLst>
            <a:ext uri="{FF2B5EF4-FFF2-40B4-BE49-F238E27FC236}">
              <a16:creationId xmlns:a16="http://schemas.microsoft.com/office/drawing/2014/main" id="{DF2EC88A-216E-466B-A6CB-39B56876ED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23" name="Text Box 7">
          <a:extLst>
            <a:ext uri="{FF2B5EF4-FFF2-40B4-BE49-F238E27FC236}">
              <a16:creationId xmlns:a16="http://schemas.microsoft.com/office/drawing/2014/main" id="{85CFCB72-9209-48ED-936D-89F4A1EB34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24" name="Text Box 7">
          <a:extLst>
            <a:ext uri="{FF2B5EF4-FFF2-40B4-BE49-F238E27FC236}">
              <a16:creationId xmlns:a16="http://schemas.microsoft.com/office/drawing/2014/main" id="{758D8024-2BF3-4EFC-9BB1-01BE72250E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25" name="Text Box 7">
          <a:extLst>
            <a:ext uri="{FF2B5EF4-FFF2-40B4-BE49-F238E27FC236}">
              <a16:creationId xmlns:a16="http://schemas.microsoft.com/office/drawing/2014/main" id="{63511173-5D83-4008-9C45-DEF9D43FB0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26" name="Text Box 7">
          <a:extLst>
            <a:ext uri="{FF2B5EF4-FFF2-40B4-BE49-F238E27FC236}">
              <a16:creationId xmlns:a16="http://schemas.microsoft.com/office/drawing/2014/main" id="{257F1D5C-FF33-4EEF-9BE3-CF4827AF7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27" name="Text Box 7">
          <a:extLst>
            <a:ext uri="{FF2B5EF4-FFF2-40B4-BE49-F238E27FC236}">
              <a16:creationId xmlns:a16="http://schemas.microsoft.com/office/drawing/2014/main" id="{261989EB-A7EE-40E3-BAB8-69584F719F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28" name="Text Box 7">
          <a:extLst>
            <a:ext uri="{FF2B5EF4-FFF2-40B4-BE49-F238E27FC236}">
              <a16:creationId xmlns:a16="http://schemas.microsoft.com/office/drawing/2014/main" id="{61B2CCDF-121B-4FB3-89C8-D2E4673408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29" name="Text Box 7">
          <a:extLst>
            <a:ext uri="{FF2B5EF4-FFF2-40B4-BE49-F238E27FC236}">
              <a16:creationId xmlns:a16="http://schemas.microsoft.com/office/drawing/2014/main" id="{B94C674A-EBDC-4C50-B5FD-C5F870E898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30" name="Text Box 7">
          <a:extLst>
            <a:ext uri="{FF2B5EF4-FFF2-40B4-BE49-F238E27FC236}">
              <a16:creationId xmlns:a16="http://schemas.microsoft.com/office/drawing/2014/main" id="{EBC47B91-372E-4673-B838-67D3ACE3D2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31" name="Text Box 7">
          <a:extLst>
            <a:ext uri="{FF2B5EF4-FFF2-40B4-BE49-F238E27FC236}">
              <a16:creationId xmlns:a16="http://schemas.microsoft.com/office/drawing/2014/main" id="{F9C9C170-BE0F-48E7-A37B-CE29C110C9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32" name="Text Box 7">
          <a:extLst>
            <a:ext uri="{FF2B5EF4-FFF2-40B4-BE49-F238E27FC236}">
              <a16:creationId xmlns:a16="http://schemas.microsoft.com/office/drawing/2014/main" id="{D6D2312D-38A3-4B4C-8F23-0B910AED5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33" name="Text Box 7">
          <a:extLst>
            <a:ext uri="{FF2B5EF4-FFF2-40B4-BE49-F238E27FC236}">
              <a16:creationId xmlns:a16="http://schemas.microsoft.com/office/drawing/2014/main" id="{FF198F0F-0039-40AB-9A25-AB7FA8883A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34" name="Text Box 7">
          <a:extLst>
            <a:ext uri="{FF2B5EF4-FFF2-40B4-BE49-F238E27FC236}">
              <a16:creationId xmlns:a16="http://schemas.microsoft.com/office/drawing/2014/main" id="{8ED07DCC-15E6-408C-B432-CF48CB999F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35" name="Text Box 7">
          <a:extLst>
            <a:ext uri="{FF2B5EF4-FFF2-40B4-BE49-F238E27FC236}">
              <a16:creationId xmlns:a16="http://schemas.microsoft.com/office/drawing/2014/main" id="{A0D8F38C-0B95-4405-91E8-ADE5F1E77E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36" name="Text Box 7">
          <a:extLst>
            <a:ext uri="{FF2B5EF4-FFF2-40B4-BE49-F238E27FC236}">
              <a16:creationId xmlns:a16="http://schemas.microsoft.com/office/drawing/2014/main" id="{E01108A1-E6D0-4A76-8162-B4980DCFD5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37" name="Text Box 7">
          <a:extLst>
            <a:ext uri="{FF2B5EF4-FFF2-40B4-BE49-F238E27FC236}">
              <a16:creationId xmlns:a16="http://schemas.microsoft.com/office/drawing/2014/main" id="{2F905314-D51A-49B7-A385-8AA1A48D2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38" name="Text Box 7">
          <a:extLst>
            <a:ext uri="{FF2B5EF4-FFF2-40B4-BE49-F238E27FC236}">
              <a16:creationId xmlns:a16="http://schemas.microsoft.com/office/drawing/2014/main" id="{FBFB9399-7C2A-4B2E-86F6-8FF70F35A0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39" name="Text Box 7">
          <a:extLst>
            <a:ext uri="{FF2B5EF4-FFF2-40B4-BE49-F238E27FC236}">
              <a16:creationId xmlns:a16="http://schemas.microsoft.com/office/drawing/2014/main" id="{A99865E4-40E0-4B40-AF9B-496551169F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40" name="Text Box 7">
          <a:extLst>
            <a:ext uri="{FF2B5EF4-FFF2-40B4-BE49-F238E27FC236}">
              <a16:creationId xmlns:a16="http://schemas.microsoft.com/office/drawing/2014/main" id="{DB4A252C-4C80-4082-9023-A0B9A0662E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41" name="Text Box 7">
          <a:extLst>
            <a:ext uri="{FF2B5EF4-FFF2-40B4-BE49-F238E27FC236}">
              <a16:creationId xmlns:a16="http://schemas.microsoft.com/office/drawing/2014/main" id="{D8E1328F-A3FD-4CB0-B88A-9E14EA6C41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42" name="Text Box 7">
          <a:extLst>
            <a:ext uri="{FF2B5EF4-FFF2-40B4-BE49-F238E27FC236}">
              <a16:creationId xmlns:a16="http://schemas.microsoft.com/office/drawing/2014/main" id="{26B46506-55FB-4A3A-A803-B2BFC9EC87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43" name="Text Box 7">
          <a:extLst>
            <a:ext uri="{FF2B5EF4-FFF2-40B4-BE49-F238E27FC236}">
              <a16:creationId xmlns:a16="http://schemas.microsoft.com/office/drawing/2014/main" id="{90D18A4D-55F9-4A7B-8D72-B3EB25054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44" name="Text Box 7">
          <a:extLst>
            <a:ext uri="{FF2B5EF4-FFF2-40B4-BE49-F238E27FC236}">
              <a16:creationId xmlns:a16="http://schemas.microsoft.com/office/drawing/2014/main" id="{1E7AC4D8-CB51-4DE6-8597-2B18CCF7C1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45" name="Text Box 7">
          <a:extLst>
            <a:ext uri="{FF2B5EF4-FFF2-40B4-BE49-F238E27FC236}">
              <a16:creationId xmlns:a16="http://schemas.microsoft.com/office/drawing/2014/main" id="{736D4806-3257-47CB-B357-B21B29734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46" name="Text Box 7">
          <a:extLst>
            <a:ext uri="{FF2B5EF4-FFF2-40B4-BE49-F238E27FC236}">
              <a16:creationId xmlns:a16="http://schemas.microsoft.com/office/drawing/2014/main" id="{98C24B9F-9506-480D-B1E9-03D8694C69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47" name="Text Box 7">
          <a:extLst>
            <a:ext uri="{FF2B5EF4-FFF2-40B4-BE49-F238E27FC236}">
              <a16:creationId xmlns:a16="http://schemas.microsoft.com/office/drawing/2014/main" id="{F0F33EB6-7FDE-44FD-94C6-64C4A65DB8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48" name="Text Box 7">
          <a:extLst>
            <a:ext uri="{FF2B5EF4-FFF2-40B4-BE49-F238E27FC236}">
              <a16:creationId xmlns:a16="http://schemas.microsoft.com/office/drawing/2014/main" id="{C5063A1D-A53B-4990-8D6F-7444553EC1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49" name="Text Box 7">
          <a:extLst>
            <a:ext uri="{FF2B5EF4-FFF2-40B4-BE49-F238E27FC236}">
              <a16:creationId xmlns:a16="http://schemas.microsoft.com/office/drawing/2014/main" id="{A38AB764-C721-4E4C-BED4-0745F3FAB2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50" name="Text Box 7">
          <a:extLst>
            <a:ext uri="{FF2B5EF4-FFF2-40B4-BE49-F238E27FC236}">
              <a16:creationId xmlns:a16="http://schemas.microsoft.com/office/drawing/2014/main" id="{1A97E21B-AFDE-4540-B835-535E529869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51" name="Text Box 7">
          <a:extLst>
            <a:ext uri="{FF2B5EF4-FFF2-40B4-BE49-F238E27FC236}">
              <a16:creationId xmlns:a16="http://schemas.microsoft.com/office/drawing/2014/main" id="{C80DC50A-1E27-4876-A1E3-49EF65618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52" name="Text Box 7">
          <a:extLst>
            <a:ext uri="{FF2B5EF4-FFF2-40B4-BE49-F238E27FC236}">
              <a16:creationId xmlns:a16="http://schemas.microsoft.com/office/drawing/2014/main" id="{8DE12AD6-83C4-4404-95BD-A80479A552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53" name="Text Box 7">
          <a:extLst>
            <a:ext uri="{FF2B5EF4-FFF2-40B4-BE49-F238E27FC236}">
              <a16:creationId xmlns:a16="http://schemas.microsoft.com/office/drawing/2014/main" id="{8481756D-0EED-4513-B915-B4595CD145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54" name="Text Box 7">
          <a:extLst>
            <a:ext uri="{FF2B5EF4-FFF2-40B4-BE49-F238E27FC236}">
              <a16:creationId xmlns:a16="http://schemas.microsoft.com/office/drawing/2014/main" id="{1ED36E50-F255-4D24-9FE5-4BD99D8212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55" name="Text Box 7">
          <a:extLst>
            <a:ext uri="{FF2B5EF4-FFF2-40B4-BE49-F238E27FC236}">
              <a16:creationId xmlns:a16="http://schemas.microsoft.com/office/drawing/2014/main" id="{597C956D-DCC9-46D8-99FE-74534254B4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56" name="Text Box 7">
          <a:extLst>
            <a:ext uri="{FF2B5EF4-FFF2-40B4-BE49-F238E27FC236}">
              <a16:creationId xmlns:a16="http://schemas.microsoft.com/office/drawing/2014/main" id="{0C7A373C-AFCE-4CB3-B676-AFD4FFCF6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57" name="Text Box 7">
          <a:extLst>
            <a:ext uri="{FF2B5EF4-FFF2-40B4-BE49-F238E27FC236}">
              <a16:creationId xmlns:a16="http://schemas.microsoft.com/office/drawing/2014/main" id="{2E92A3FA-11C9-4CAD-88E2-E60B799D00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58" name="Text Box 7">
          <a:extLst>
            <a:ext uri="{FF2B5EF4-FFF2-40B4-BE49-F238E27FC236}">
              <a16:creationId xmlns:a16="http://schemas.microsoft.com/office/drawing/2014/main" id="{03DA146D-B7BB-4C10-9DD7-20971BE6F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59" name="Text Box 7">
          <a:extLst>
            <a:ext uri="{FF2B5EF4-FFF2-40B4-BE49-F238E27FC236}">
              <a16:creationId xmlns:a16="http://schemas.microsoft.com/office/drawing/2014/main" id="{39D9CE4A-CC91-4861-B8A4-AC19E82470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60" name="Text Box 7">
          <a:extLst>
            <a:ext uri="{FF2B5EF4-FFF2-40B4-BE49-F238E27FC236}">
              <a16:creationId xmlns:a16="http://schemas.microsoft.com/office/drawing/2014/main" id="{052D6F1D-7590-4B44-B731-54D6DAA426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61" name="Text Box 7">
          <a:extLst>
            <a:ext uri="{FF2B5EF4-FFF2-40B4-BE49-F238E27FC236}">
              <a16:creationId xmlns:a16="http://schemas.microsoft.com/office/drawing/2014/main" id="{F751CAFB-6923-45B6-AB39-923E2E23C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62" name="Text Box 7">
          <a:extLst>
            <a:ext uri="{FF2B5EF4-FFF2-40B4-BE49-F238E27FC236}">
              <a16:creationId xmlns:a16="http://schemas.microsoft.com/office/drawing/2014/main" id="{F0B5D67D-0ACB-4014-B302-863D855A7E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63" name="Text Box 7">
          <a:extLst>
            <a:ext uri="{FF2B5EF4-FFF2-40B4-BE49-F238E27FC236}">
              <a16:creationId xmlns:a16="http://schemas.microsoft.com/office/drawing/2014/main" id="{2BC92B1E-3CCC-4F61-8BDF-1E72E7CC18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64" name="Text Box 7">
          <a:extLst>
            <a:ext uri="{FF2B5EF4-FFF2-40B4-BE49-F238E27FC236}">
              <a16:creationId xmlns:a16="http://schemas.microsoft.com/office/drawing/2014/main" id="{2718A11F-DF6F-4FCD-8C59-3E3C44CE81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65" name="Text Box 7">
          <a:extLst>
            <a:ext uri="{FF2B5EF4-FFF2-40B4-BE49-F238E27FC236}">
              <a16:creationId xmlns:a16="http://schemas.microsoft.com/office/drawing/2014/main" id="{230B8B1E-4178-493B-AEE5-77146E370A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66" name="Text Box 7">
          <a:extLst>
            <a:ext uri="{FF2B5EF4-FFF2-40B4-BE49-F238E27FC236}">
              <a16:creationId xmlns:a16="http://schemas.microsoft.com/office/drawing/2014/main" id="{872C4D8A-AC0E-463B-A759-E81A95EFA7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67" name="Text Box 7">
          <a:extLst>
            <a:ext uri="{FF2B5EF4-FFF2-40B4-BE49-F238E27FC236}">
              <a16:creationId xmlns:a16="http://schemas.microsoft.com/office/drawing/2014/main" id="{668FE75A-97CC-4710-8E8A-639AB9478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68" name="Text Box 7">
          <a:extLst>
            <a:ext uri="{FF2B5EF4-FFF2-40B4-BE49-F238E27FC236}">
              <a16:creationId xmlns:a16="http://schemas.microsoft.com/office/drawing/2014/main" id="{30E19422-3ADF-45A2-A6B9-3D690B192E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69" name="Text Box 7">
          <a:extLst>
            <a:ext uri="{FF2B5EF4-FFF2-40B4-BE49-F238E27FC236}">
              <a16:creationId xmlns:a16="http://schemas.microsoft.com/office/drawing/2014/main" id="{C4AE6F49-D06A-4489-8BF4-8B59C1D1F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70" name="Text Box 7">
          <a:extLst>
            <a:ext uri="{FF2B5EF4-FFF2-40B4-BE49-F238E27FC236}">
              <a16:creationId xmlns:a16="http://schemas.microsoft.com/office/drawing/2014/main" id="{25FD5CEB-B4CB-48CA-A0EC-7C19D68051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71" name="Text Box 7">
          <a:extLst>
            <a:ext uri="{FF2B5EF4-FFF2-40B4-BE49-F238E27FC236}">
              <a16:creationId xmlns:a16="http://schemas.microsoft.com/office/drawing/2014/main" id="{06A6A0A5-E19D-4E29-8B9D-0E96E6E191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72" name="Text Box 7">
          <a:extLst>
            <a:ext uri="{FF2B5EF4-FFF2-40B4-BE49-F238E27FC236}">
              <a16:creationId xmlns:a16="http://schemas.microsoft.com/office/drawing/2014/main" id="{458E007A-637E-46D9-A48E-A768086C1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73" name="Text Box 7">
          <a:extLst>
            <a:ext uri="{FF2B5EF4-FFF2-40B4-BE49-F238E27FC236}">
              <a16:creationId xmlns:a16="http://schemas.microsoft.com/office/drawing/2014/main" id="{3A5207A7-0018-4A69-A016-0E9DFC29D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74" name="Text Box 7">
          <a:extLst>
            <a:ext uri="{FF2B5EF4-FFF2-40B4-BE49-F238E27FC236}">
              <a16:creationId xmlns:a16="http://schemas.microsoft.com/office/drawing/2014/main" id="{2EEFE108-4E2F-49FD-9A38-7540C7F33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75" name="Text Box 7">
          <a:extLst>
            <a:ext uri="{FF2B5EF4-FFF2-40B4-BE49-F238E27FC236}">
              <a16:creationId xmlns:a16="http://schemas.microsoft.com/office/drawing/2014/main" id="{4379AD72-1568-4314-A43E-140C0483FB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76" name="Text Box 7">
          <a:extLst>
            <a:ext uri="{FF2B5EF4-FFF2-40B4-BE49-F238E27FC236}">
              <a16:creationId xmlns:a16="http://schemas.microsoft.com/office/drawing/2014/main" id="{29DF71C8-E54C-4AF8-BE34-CE2554D42F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77" name="Text Box 7">
          <a:extLst>
            <a:ext uri="{FF2B5EF4-FFF2-40B4-BE49-F238E27FC236}">
              <a16:creationId xmlns:a16="http://schemas.microsoft.com/office/drawing/2014/main" id="{3CE541A2-521E-48FB-9963-C4562882D9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78" name="Text Box 7">
          <a:extLst>
            <a:ext uri="{FF2B5EF4-FFF2-40B4-BE49-F238E27FC236}">
              <a16:creationId xmlns:a16="http://schemas.microsoft.com/office/drawing/2014/main" id="{BC83B249-AFAE-452E-B867-7D5399A2F4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79" name="Text Box 7">
          <a:extLst>
            <a:ext uri="{FF2B5EF4-FFF2-40B4-BE49-F238E27FC236}">
              <a16:creationId xmlns:a16="http://schemas.microsoft.com/office/drawing/2014/main" id="{4D1A0EA7-520B-4806-97BF-92BB76EAA2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80" name="Text Box 7">
          <a:extLst>
            <a:ext uri="{FF2B5EF4-FFF2-40B4-BE49-F238E27FC236}">
              <a16:creationId xmlns:a16="http://schemas.microsoft.com/office/drawing/2014/main" id="{CFB4225C-B21E-4649-B621-0A21608FA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81" name="Text Box 7">
          <a:extLst>
            <a:ext uri="{FF2B5EF4-FFF2-40B4-BE49-F238E27FC236}">
              <a16:creationId xmlns:a16="http://schemas.microsoft.com/office/drawing/2014/main" id="{B5EEDCCA-7044-4644-B24A-3120243D2B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82" name="Text Box 7">
          <a:extLst>
            <a:ext uri="{FF2B5EF4-FFF2-40B4-BE49-F238E27FC236}">
              <a16:creationId xmlns:a16="http://schemas.microsoft.com/office/drawing/2014/main" id="{D4EB81A2-A0C9-483A-8651-C61FD03DB8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83" name="Text Box 7">
          <a:extLst>
            <a:ext uri="{FF2B5EF4-FFF2-40B4-BE49-F238E27FC236}">
              <a16:creationId xmlns:a16="http://schemas.microsoft.com/office/drawing/2014/main" id="{FAA1CAC2-99E4-4660-898E-BCEA1120A3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84" name="Text Box 7">
          <a:extLst>
            <a:ext uri="{FF2B5EF4-FFF2-40B4-BE49-F238E27FC236}">
              <a16:creationId xmlns:a16="http://schemas.microsoft.com/office/drawing/2014/main" id="{5EFD15BD-DDCA-4F7D-BAEE-A728774878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85" name="Text Box 7">
          <a:extLst>
            <a:ext uri="{FF2B5EF4-FFF2-40B4-BE49-F238E27FC236}">
              <a16:creationId xmlns:a16="http://schemas.microsoft.com/office/drawing/2014/main" id="{BA15B386-686E-47AB-AE31-A1B404C7F4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86" name="Text Box 7">
          <a:extLst>
            <a:ext uri="{FF2B5EF4-FFF2-40B4-BE49-F238E27FC236}">
              <a16:creationId xmlns:a16="http://schemas.microsoft.com/office/drawing/2014/main" id="{E04240DE-C482-4387-B16A-4A2FD7133C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87" name="Text Box 7">
          <a:extLst>
            <a:ext uri="{FF2B5EF4-FFF2-40B4-BE49-F238E27FC236}">
              <a16:creationId xmlns:a16="http://schemas.microsoft.com/office/drawing/2014/main" id="{95EA12A6-B99A-4B7D-BA15-8920E8880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88" name="Text Box 7">
          <a:extLst>
            <a:ext uri="{FF2B5EF4-FFF2-40B4-BE49-F238E27FC236}">
              <a16:creationId xmlns:a16="http://schemas.microsoft.com/office/drawing/2014/main" id="{161313C7-D2A9-4F18-8D64-7A179FA2FF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89" name="Text Box 7">
          <a:extLst>
            <a:ext uri="{FF2B5EF4-FFF2-40B4-BE49-F238E27FC236}">
              <a16:creationId xmlns:a16="http://schemas.microsoft.com/office/drawing/2014/main" id="{A2E22774-0809-4667-A837-2919F5A645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90" name="Text Box 7">
          <a:extLst>
            <a:ext uri="{FF2B5EF4-FFF2-40B4-BE49-F238E27FC236}">
              <a16:creationId xmlns:a16="http://schemas.microsoft.com/office/drawing/2014/main" id="{3039C4AD-E451-43C1-8697-8CF8AFFFB8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91" name="Text Box 7">
          <a:extLst>
            <a:ext uri="{FF2B5EF4-FFF2-40B4-BE49-F238E27FC236}">
              <a16:creationId xmlns:a16="http://schemas.microsoft.com/office/drawing/2014/main" id="{180562DF-C024-4BB3-9133-8A637275E8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92" name="Text Box 7">
          <a:extLst>
            <a:ext uri="{FF2B5EF4-FFF2-40B4-BE49-F238E27FC236}">
              <a16:creationId xmlns:a16="http://schemas.microsoft.com/office/drawing/2014/main" id="{90B3842D-024C-4716-A07A-0A48C037FD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93" name="Text Box 7">
          <a:extLst>
            <a:ext uri="{FF2B5EF4-FFF2-40B4-BE49-F238E27FC236}">
              <a16:creationId xmlns:a16="http://schemas.microsoft.com/office/drawing/2014/main" id="{4B91E719-C1BA-4C48-B4F1-F026B9C348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94" name="Text Box 7">
          <a:extLst>
            <a:ext uri="{FF2B5EF4-FFF2-40B4-BE49-F238E27FC236}">
              <a16:creationId xmlns:a16="http://schemas.microsoft.com/office/drawing/2014/main" id="{A81EE6C8-573A-436F-B02C-DFABD2D12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95" name="Text Box 7">
          <a:extLst>
            <a:ext uri="{FF2B5EF4-FFF2-40B4-BE49-F238E27FC236}">
              <a16:creationId xmlns:a16="http://schemas.microsoft.com/office/drawing/2014/main" id="{391AF98A-FC56-408B-8349-C31194704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96" name="Text Box 7">
          <a:extLst>
            <a:ext uri="{FF2B5EF4-FFF2-40B4-BE49-F238E27FC236}">
              <a16:creationId xmlns:a16="http://schemas.microsoft.com/office/drawing/2014/main" id="{55AA901F-59FD-4869-BB45-D138F53D4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0697" name="Text Box 7">
          <a:extLst>
            <a:ext uri="{FF2B5EF4-FFF2-40B4-BE49-F238E27FC236}">
              <a16:creationId xmlns:a16="http://schemas.microsoft.com/office/drawing/2014/main" id="{29E301A4-C681-4401-9DFC-3999A9E5350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98" name="Text Box 7">
          <a:extLst>
            <a:ext uri="{FF2B5EF4-FFF2-40B4-BE49-F238E27FC236}">
              <a16:creationId xmlns:a16="http://schemas.microsoft.com/office/drawing/2014/main" id="{B12AC58E-300E-4A87-BA64-1FBCBB4F14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699" name="Text Box 7">
          <a:extLst>
            <a:ext uri="{FF2B5EF4-FFF2-40B4-BE49-F238E27FC236}">
              <a16:creationId xmlns:a16="http://schemas.microsoft.com/office/drawing/2014/main" id="{293205EE-AD84-4243-9BBC-1E7979FB1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00" name="Text Box 7">
          <a:extLst>
            <a:ext uri="{FF2B5EF4-FFF2-40B4-BE49-F238E27FC236}">
              <a16:creationId xmlns:a16="http://schemas.microsoft.com/office/drawing/2014/main" id="{6F308941-7D05-45F3-AD5B-EA703C920F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01" name="Text Box 7">
          <a:extLst>
            <a:ext uri="{FF2B5EF4-FFF2-40B4-BE49-F238E27FC236}">
              <a16:creationId xmlns:a16="http://schemas.microsoft.com/office/drawing/2014/main" id="{7CF8EBB3-E6A4-46AA-920F-B45021D81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02" name="Text Box 7">
          <a:extLst>
            <a:ext uri="{FF2B5EF4-FFF2-40B4-BE49-F238E27FC236}">
              <a16:creationId xmlns:a16="http://schemas.microsoft.com/office/drawing/2014/main" id="{E7880FD6-6BC4-4E3D-B477-AEC7054860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03" name="Text Box 7">
          <a:extLst>
            <a:ext uri="{FF2B5EF4-FFF2-40B4-BE49-F238E27FC236}">
              <a16:creationId xmlns:a16="http://schemas.microsoft.com/office/drawing/2014/main" id="{5C8F6A9B-5B1C-4F34-8FA6-EAD456C670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04" name="Text Box 7">
          <a:extLst>
            <a:ext uri="{FF2B5EF4-FFF2-40B4-BE49-F238E27FC236}">
              <a16:creationId xmlns:a16="http://schemas.microsoft.com/office/drawing/2014/main" id="{9965770E-5832-4EDE-8312-F75A96E97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05" name="Text Box 7">
          <a:extLst>
            <a:ext uri="{FF2B5EF4-FFF2-40B4-BE49-F238E27FC236}">
              <a16:creationId xmlns:a16="http://schemas.microsoft.com/office/drawing/2014/main" id="{BB1B2631-E36D-4C2F-BDAE-5250A2D338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06" name="Text Box 7">
          <a:extLst>
            <a:ext uri="{FF2B5EF4-FFF2-40B4-BE49-F238E27FC236}">
              <a16:creationId xmlns:a16="http://schemas.microsoft.com/office/drawing/2014/main" id="{27D1EECA-E479-4343-AAF5-F629F2E43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07" name="Text Box 7">
          <a:extLst>
            <a:ext uri="{FF2B5EF4-FFF2-40B4-BE49-F238E27FC236}">
              <a16:creationId xmlns:a16="http://schemas.microsoft.com/office/drawing/2014/main" id="{06B9B419-602E-461F-BDF4-9F2B64E686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08" name="Text Box 7">
          <a:extLst>
            <a:ext uri="{FF2B5EF4-FFF2-40B4-BE49-F238E27FC236}">
              <a16:creationId xmlns:a16="http://schemas.microsoft.com/office/drawing/2014/main" id="{485D87CA-EE90-486F-B6E1-AEEF12270A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09" name="Text Box 7">
          <a:extLst>
            <a:ext uri="{FF2B5EF4-FFF2-40B4-BE49-F238E27FC236}">
              <a16:creationId xmlns:a16="http://schemas.microsoft.com/office/drawing/2014/main" id="{D4A5A1A8-A055-41F3-9225-28EFE3E616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10" name="Text Box 7">
          <a:extLst>
            <a:ext uri="{FF2B5EF4-FFF2-40B4-BE49-F238E27FC236}">
              <a16:creationId xmlns:a16="http://schemas.microsoft.com/office/drawing/2014/main" id="{3F525928-07E6-4DA9-85CA-140D50A5D1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11" name="Text Box 7">
          <a:extLst>
            <a:ext uri="{FF2B5EF4-FFF2-40B4-BE49-F238E27FC236}">
              <a16:creationId xmlns:a16="http://schemas.microsoft.com/office/drawing/2014/main" id="{6963D508-C468-4B06-AF88-32BC642D02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12" name="Text Box 7">
          <a:extLst>
            <a:ext uri="{FF2B5EF4-FFF2-40B4-BE49-F238E27FC236}">
              <a16:creationId xmlns:a16="http://schemas.microsoft.com/office/drawing/2014/main" id="{D22D54BC-F2FD-4E52-AA48-18AAF86589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13" name="Text Box 7">
          <a:extLst>
            <a:ext uri="{FF2B5EF4-FFF2-40B4-BE49-F238E27FC236}">
              <a16:creationId xmlns:a16="http://schemas.microsoft.com/office/drawing/2014/main" id="{641F155A-D7EC-4CF9-9150-993F1C03EA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14" name="Text Box 7">
          <a:extLst>
            <a:ext uri="{FF2B5EF4-FFF2-40B4-BE49-F238E27FC236}">
              <a16:creationId xmlns:a16="http://schemas.microsoft.com/office/drawing/2014/main" id="{0446E61D-587D-4C3C-8233-0F84434A0F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15" name="Text Box 7">
          <a:extLst>
            <a:ext uri="{FF2B5EF4-FFF2-40B4-BE49-F238E27FC236}">
              <a16:creationId xmlns:a16="http://schemas.microsoft.com/office/drawing/2014/main" id="{A5551E00-EFA9-47D0-B5BC-4B5F1BD15F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16" name="Text Box 7">
          <a:extLst>
            <a:ext uri="{FF2B5EF4-FFF2-40B4-BE49-F238E27FC236}">
              <a16:creationId xmlns:a16="http://schemas.microsoft.com/office/drawing/2014/main" id="{E44C76FF-FEDC-4993-A3C5-093B96D457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17" name="Text Box 7">
          <a:extLst>
            <a:ext uri="{FF2B5EF4-FFF2-40B4-BE49-F238E27FC236}">
              <a16:creationId xmlns:a16="http://schemas.microsoft.com/office/drawing/2014/main" id="{C3B9756E-14AF-497C-A372-55F2C1BB8F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18" name="Text Box 7">
          <a:extLst>
            <a:ext uri="{FF2B5EF4-FFF2-40B4-BE49-F238E27FC236}">
              <a16:creationId xmlns:a16="http://schemas.microsoft.com/office/drawing/2014/main" id="{1B14CAA8-67B9-42F6-A816-2CF0C33E42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19" name="Text Box 7">
          <a:extLst>
            <a:ext uri="{FF2B5EF4-FFF2-40B4-BE49-F238E27FC236}">
              <a16:creationId xmlns:a16="http://schemas.microsoft.com/office/drawing/2014/main" id="{94B466AD-4E6B-4974-AF14-5AF84150F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20" name="Text Box 7">
          <a:extLst>
            <a:ext uri="{FF2B5EF4-FFF2-40B4-BE49-F238E27FC236}">
              <a16:creationId xmlns:a16="http://schemas.microsoft.com/office/drawing/2014/main" id="{4E0C6BB5-813C-4151-B850-3D1585095A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21" name="Text Box 7">
          <a:extLst>
            <a:ext uri="{FF2B5EF4-FFF2-40B4-BE49-F238E27FC236}">
              <a16:creationId xmlns:a16="http://schemas.microsoft.com/office/drawing/2014/main" id="{9FA5A4B3-00EE-4741-9057-9C02A18523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22" name="Text Box 7">
          <a:extLst>
            <a:ext uri="{FF2B5EF4-FFF2-40B4-BE49-F238E27FC236}">
              <a16:creationId xmlns:a16="http://schemas.microsoft.com/office/drawing/2014/main" id="{6D2D170D-83D9-41C6-8005-C832D7AA0D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23" name="Text Box 7">
          <a:extLst>
            <a:ext uri="{FF2B5EF4-FFF2-40B4-BE49-F238E27FC236}">
              <a16:creationId xmlns:a16="http://schemas.microsoft.com/office/drawing/2014/main" id="{1E6BE5F5-5B0B-468B-9171-CFCA59A637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24" name="Text Box 7">
          <a:extLst>
            <a:ext uri="{FF2B5EF4-FFF2-40B4-BE49-F238E27FC236}">
              <a16:creationId xmlns:a16="http://schemas.microsoft.com/office/drawing/2014/main" id="{A06E7611-49E8-4F35-A156-E694E0656B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25" name="Text Box 7">
          <a:extLst>
            <a:ext uri="{FF2B5EF4-FFF2-40B4-BE49-F238E27FC236}">
              <a16:creationId xmlns:a16="http://schemas.microsoft.com/office/drawing/2014/main" id="{FFBEE7A5-EEA1-4D43-ADCB-355FBD6E86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26" name="Text Box 7">
          <a:extLst>
            <a:ext uri="{FF2B5EF4-FFF2-40B4-BE49-F238E27FC236}">
              <a16:creationId xmlns:a16="http://schemas.microsoft.com/office/drawing/2014/main" id="{D08DE073-8F61-4B76-9C50-B24795351B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27" name="Text Box 7">
          <a:extLst>
            <a:ext uri="{FF2B5EF4-FFF2-40B4-BE49-F238E27FC236}">
              <a16:creationId xmlns:a16="http://schemas.microsoft.com/office/drawing/2014/main" id="{AC7ED711-13EB-40AF-AE94-88123EF7D2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28" name="Text Box 7">
          <a:extLst>
            <a:ext uri="{FF2B5EF4-FFF2-40B4-BE49-F238E27FC236}">
              <a16:creationId xmlns:a16="http://schemas.microsoft.com/office/drawing/2014/main" id="{6B119B12-C53F-41E1-B4C2-84C0C3F2D9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29" name="Text Box 7">
          <a:extLst>
            <a:ext uri="{FF2B5EF4-FFF2-40B4-BE49-F238E27FC236}">
              <a16:creationId xmlns:a16="http://schemas.microsoft.com/office/drawing/2014/main" id="{55BE93B4-574F-4D3C-B62D-21292B4850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30" name="Text Box 7">
          <a:extLst>
            <a:ext uri="{FF2B5EF4-FFF2-40B4-BE49-F238E27FC236}">
              <a16:creationId xmlns:a16="http://schemas.microsoft.com/office/drawing/2014/main" id="{9CC4CC2E-27CD-47A6-A1A2-1AE1140E90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31" name="Text Box 7">
          <a:extLst>
            <a:ext uri="{FF2B5EF4-FFF2-40B4-BE49-F238E27FC236}">
              <a16:creationId xmlns:a16="http://schemas.microsoft.com/office/drawing/2014/main" id="{103E950F-CE57-470B-81F2-CC04C69B3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32" name="Text Box 7">
          <a:extLst>
            <a:ext uri="{FF2B5EF4-FFF2-40B4-BE49-F238E27FC236}">
              <a16:creationId xmlns:a16="http://schemas.microsoft.com/office/drawing/2014/main" id="{6FDDAFB6-9114-40FB-A2D3-0D66A46C5B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33" name="Text Box 7">
          <a:extLst>
            <a:ext uri="{FF2B5EF4-FFF2-40B4-BE49-F238E27FC236}">
              <a16:creationId xmlns:a16="http://schemas.microsoft.com/office/drawing/2014/main" id="{A7967AF0-270F-4BA2-8690-C8AF40004C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34" name="Text Box 7">
          <a:extLst>
            <a:ext uri="{FF2B5EF4-FFF2-40B4-BE49-F238E27FC236}">
              <a16:creationId xmlns:a16="http://schemas.microsoft.com/office/drawing/2014/main" id="{E98FE716-44D6-43F5-98E0-48E544C562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35" name="Text Box 7">
          <a:extLst>
            <a:ext uri="{FF2B5EF4-FFF2-40B4-BE49-F238E27FC236}">
              <a16:creationId xmlns:a16="http://schemas.microsoft.com/office/drawing/2014/main" id="{F7719C58-72B8-4B25-BE92-03477FDE70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36" name="Text Box 7">
          <a:extLst>
            <a:ext uri="{FF2B5EF4-FFF2-40B4-BE49-F238E27FC236}">
              <a16:creationId xmlns:a16="http://schemas.microsoft.com/office/drawing/2014/main" id="{2C808EAF-0DC6-4EDD-A15F-C8F225FA7D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37" name="Text Box 7">
          <a:extLst>
            <a:ext uri="{FF2B5EF4-FFF2-40B4-BE49-F238E27FC236}">
              <a16:creationId xmlns:a16="http://schemas.microsoft.com/office/drawing/2014/main" id="{27DF7515-6C71-4789-8C12-5BF0973D18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38" name="Text Box 7">
          <a:extLst>
            <a:ext uri="{FF2B5EF4-FFF2-40B4-BE49-F238E27FC236}">
              <a16:creationId xmlns:a16="http://schemas.microsoft.com/office/drawing/2014/main" id="{DD8D462F-D80F-41A4-8F73-626735F6AA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39" name="Text Box 7">
          <a:extLst>
            <a:ext uri="{FF2B5EF4-FFF2-40B4-BE49-F238E27FC236}">
              <a16:creationId xmlns:a16="http://schemas.microsoft.com/office/drawing/2014/main" id="{9DE3DEFC-BFD9-4210-A479-2AAAEBD69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40" name="Text Box 7">
          <a:extLst>
            <a:ext uri="{FF2B5EF4-FFF2-40B4-BE49-F238E27FC236}">
              <a16:creationId xmlns:a16="http://schemas.microsoft.com/office/drawing/2014/main" id="{E2DAB690-C928-421A-8695-6DE17F2B94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41" name="Text Box 7">
          <a:extLst>
            <a:ext uri="{FF2B5EF4-FFF2-40B4-BE49-F238E27FC236}">
              <a16:creationId xmlns:a16="http://schemas.microsoft.com/office/drawing/2014/main" id="{3C9A0A86-CDC0-4EE1-8538-6BA042AC1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42" name="Text Box 7">
          <a:extLst>
            <a:ext uri="{FF2B5EF4-FFF2-40B4-BE49-F238E27FC236}">
              <a16:creationId xmlns:a16="http://schemas.microsoft.com/office/drawing/2014/main" id="{ED96D715-D497-43F3-82EF-53AD2FB8BD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43" name="Text Box 7">
          <a:extLst>
            <a:ext uri="{FF2B5EF4-FFF2-40B4-BE49-F238E27FC236}">
              <a16:creationId xmlns:a16="http://schemas.microsoft.com/office/drawing/2014/main" id="{938E3C08-1F27-4F67-BAAB-659EC267D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44" name="Text Box 7">
          <a:extLst>
            <a:ext uri="{FF2B5EF4-FFF2-40B4-BE49-F238E27FC236}">
              <a16:creationId xmlns:a16="http://schemas.microsoft.com/office/drawing/2014/main" id="{8BB31ECC-BDD2-4C40-9A54-E7EB2C71D7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45" name="Text Box 7">
          <a:extLst>
            <a:ext uri="{FF2B5EF4-FFF2-40B4-BE49-F238E27FC236}">
              <a16:creationId xmlns:a16="http://schemas.microsoft.com/office/drawing/2014/main" id="{6F09796C-FE2B-42FF-80D9-1185D7637E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46" name="Text Box 7">
          <a:extLst>
            <a:ext uri="{FF2B5EF4-FFF2-40B4-BE49-F238E27FC236}">
              <a16:creationId xmlns:a16="http://schemas.microsoft.com/office/drawing/2014/main" id="{9FF7DEEF-08B7-4FE6-BAFF-F93F4AFABD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47" name="Text Box 7">
          <a:extLst>
            <a:ext uri="{FF2B5EF4-FFF2-40B4-BE49-F238E27FC236}">
              <a16:creationId xmlns:a16="http://schemas.microsoft.com/office/drawing/2014/main" id="{663E090E-BB8F-4486-8568-961F1E889B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48" name="Text Box 7">
          <a:extLst>
            <a:ext uri="{FF2B5EF4-FFF2-40B4-BE49-F238E27FC236}">
              <a16:creationId xmlns:a16="http://schemas.microsoft.com/office/drawing/2014/main" id="{716E5166-BED7-4D63-8D80-5F066BEC5E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49" name="Text Box 7">
          <a:extLst>
            <a:ext uri="{FF2B5EF4-FFF2-40B4-BE49-F238E27FC236}">
              <a16:creationId xmlns:a16="http://schemas.microsoft.com/office/drawing/2014/main" id="{16B0D498-5B65-4032-9482-E6C54C279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50" name="Text Box 7">
          <a:extLst>
            <a:ext uri="{FF2B5EF4-FFF2-40B4-BE49-F238E27FC236}">
              <a16:creationId xmlns:a16="http://schemas.microsoft.com/office/drawing/2014/main" id="{77796994-5B75-4610-88C7-A52E96BAE1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51" name="Text Box 7">
          <a:extLst>
            <a:ext uri="{FF2B5EF4-FFF2-40B4-BE49-F238E27FC236}">
              <a16:creationId xmlns:a16="http://schemas.microsoft.com/office/drawing/2014/main" id="{3F9C76BF-5B5C-4C80-A605-06713CB9FA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52" name="Text Box 7">
          <a:extLst>
            <a:ext uri="{FF2B5EF4-FFF2-40B4-BE49-F238E27FC236}">
              <a16:creationId xmlns:a16="http://schemas.microsoft.com/office/drawing/2014/main" id="{D651027E-AE51-4505-A257-5A2D8E56C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53" name="Text Box 7">
          <a:extLst>
            <a:ext uri="{FF2B5EF4-FFF2-40B4-BE49-F238E27FC236}">
              <a16:creationId xmlns:a16="http://schemas.microsoft.com/office/drawing/2014/main" id="{63AC47BE-0006-4130-B44A-EC17B8BD74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54" name="Text Box 7">
          <a:extLst>
            <a:ext uri="{FF2B5EF4-FFF2-40B4-BE49-F238E27FC236}">
              <a16:creationId xmlns:a16="http://schemas.microsoft.com/office/drawing/2014/main" id="{E5E8B304-24EC-466A-A703-019B5F573F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55" name="Text Box 7">
          <a:extLst>
            <a:ext uri="{FF2B5EF4-FFF2-40B4-BE49-F238E27FC236}">
              <a16:creationId xmlns:a16="http://schemas.microsoft.com/office/drawing/2014/main" id="{CFF12F3B-ED42-4DFF-828F-8CD61BDD70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56" name="Text Box 7">
          <a:extLst>
            <a:ext uri="{FF2B5EF4-FFF2-40B4-BE49-F238E27FC236}">
              <a16:creationId xmlns:a16="http://schemas.microsoft.com/office/drawing/2014/main" id="{5D303472-1538-403C-858A-6CD933D90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57" name="Text Box 7">
          <a:extLst>
            <a:ext uri="{FF2B5EF4-FFF2-40B4-BE49-F238E27FC236}">
              <a16:creationId xmlns:a16="http://schemas.microsoft.com/office/drawing/2014/main" id="{96291865-9E26-4341-8837-BD2ADFB101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58" name="Text Box 7">
          <a:extLst>
            <a:ext uri="{FF2B5EF4-FFF2-40B4-BE49-F238E27FC236}">
              <a16:creationId xmlns:a16="http://schemas.microsoft.com/office/drawing/2014/main" id="{96FF57AD-0DCE-4F16-BBD4-7A8AC14786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59" name="Text Box 7">
          <a:extLst>
            <a:ext uri="{FF2B5EF4-FFF2-40B4-BE49-F238E27FC236}">
              <a16:creationId xmlns:a16="http://schemas.microsoft.com/office/drawing/2014/main" id="{4A0D7FC7-F7DB-4AD0-BCD6-2E5CCB1291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60" name="Text Box 7">
          <a:extLst>
            <a:ext uri="{FF2B5EF4-FFF2-40B4-BE49-F238E27FC236}">
              <a16:creationId xmlns:a16="http://schemas.microsoft.com/office/drawing/2014/main" id="{ED91B93D-4DE2-405A-95B0-280220B778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61" name="Text Box 7">
          <a:extLst>
            <a:ext uri="{FF2B5EF4-FFF2-40B4-BE49-F238E27FC236}">
              <a16:creationId xmlns:a16="http://schemas.microsoft.com/office/drawing/2014/main" id="{F41D6BD1-BE6A-4A63-AAF4-96FFA374CD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62" name="Text Box 7">
          <a:extLst>
            <a:ext uri="{FF2B5EF4-FFF2-40B4-BE49-F238E27FC236}">
              <a16:creationId xmlns:a16="http://schemas.microsoft.com/office/drawing/2014/main" id="{1FF255A7-9414-4B8C-A459-0BCB012A89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63" name="Text Box 7">
          <a:extLst>
            <a:ext uri="{FF2B5EF4-FFF2-40B4-BE49-F238E27FC236}">
              <a16:creationId xmlns:a16="http://schemas.microsoft.com/office/drawing/2014/main" id="{8928351B-9C57-46A0-9842-12AA32222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64" name="Text Box 7">
          <a:extLst>
            <a:ext uri="{FF2B5EF4-FFF2-40B4-BE49-F238E27FC236}">
              <a16:creationId xmlns:a16="http://schemas.microsoft.com/office/drawing/2014/main" id="{65119B6E-0162-473F-9548-59539645AD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65" name="Text Box 7">
          <a:extLst>
            <a:ext uri="{FF2B5EF4-FFF2-40B4-BE49-F238E27FC236}">
              <a16:creationId xmlns:a16="http://schemas.microsoft.com/office/drawing/2014/main" id="{EAB61995-D754-4C8E-A36B-7BD575C68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66" name="Text Box 7">
          <a:extLst>
            <a:ext uri="{FF2B5EF4-FFF2-40B4-BE49-F238E27FC236}">
              <a16:creationId xmlns:a16="http://schemas.microsoft.com/office/drawing/2014/main" id="{805437D1-5A57-4B75-B93B-3CAD92262B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67" name="Text Box 7">
          <a:extLst>
            <a:ext uri="{FF2B5EF4-FFF2-40B4-BE49-F238E27FC236}">
              <a16:creationId xmlns:a16="http://schemas.microsoft.com/office/drawing/2014/main" id="{7AE0EA5A-680C-4440-A53F-F684E16AED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68" name="Text Box 7">
          <a:extLst>
            <a:ext uri="{FF2B5EF4-FFF2-40B4-BE49-F238E27FC236}">
              <a16:creationId xmlns:a16="http://schemas.microsoft.com/office/drawing/2014/main" id="{86BE235A-ECF0-4B14-ACC8-FE0F6804E6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69" name="Text Box 7">
          <a:extLst>
            <a:ext uri="{FF2B5EF4-FFF2-40B4-BE49-F238E27FC236}">
              <a16:creationId xmlns:a16="http://schemas.microsoft.com/office/drawing/2014/main" id="{1EFDE709-9E51-4F51-BD19-A2160A05B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70" name="Text Box 7">
          <a:extLst>
            <a:ext uri="{FF2B5EF4-FFF2-40B4-BE49-F238E27FC236}">
              <a16:creationId xmlns:a16="http://schemas.microsoft.com/office/drawing/2014/main" id="{F454347B-A652-4507-A24A-08D4F7288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71" name="Text Box 7">
          <a:extLst>
            <a:ext uri="{FF2B5EF4-FFF2-40B4-BE49-F238E27FC236}">
              <a16:creationId xmlns:a16="http://schemas.microsoft.com/office/drawing/2014/main" id="{2EC9BA8B-3C4A-4BE6-993B-B482D7977A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72" name="Text Box 7">
          <a:extLst>
            <a:ext uri="{FF2B5EF4-FFF2-40B4-BE49-F238E27FC236}">
              <a16:creationId xmlns:a16="http://schemas.microsoft.com/office/drawing/2014/main" id="{DE016BAC-3258-4EFE-B053-CCCAF7642D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73" name="Text Box 7">
          <a:extLst>
            <a:ext uri="{FF2B5EF4-FFF2-40B4-BE49-F238E27FC236}">
              <a16:creationId xmlns:a16="http://schemas.microsoft.com/office/drawing/2014/main" id="{84F22468-92CE-4FF9-80FD-091DA17C83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74" name="Text Box 7">
          <a:extLst>
            <a:ext uri="{FF2B5EF4-FFF2-40B4-BE49-F238E27FC236}">
              <a16:creationId xmlns:a16="http://schemas.microsoft.com/office/drawing/2014/main" id="{D39E94C3-D82A-4298-AD67-353141165B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75" name="Text Box 7">
          <a:extLst>
            <a:ext uri="{FF2B5EF4-FFF2-40B4-BE49-F238E27FC236}">
              <a16:creationId xmlns:a16="http://schemas.microsoft.com/office/drawing/2014/main" id="{A2C16AB7-6354-4516-AA92-7D82349907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76" name="Text Box 7">
          <a:extLst>
            <a:ext uri="{FF2B5EF4-FFF2-40B4-BE49-F238E27FC236}">
              <a16:creationId xmlns:a16="http://schemas.microsoft.com/office/drawing/2014/main" id="{E8EEF0FC-D33A-4B04-AD52-9AB029B8A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77" name="Text Box 7">
          <a:extLst>
            <a:ext uri="{FF2B5EF4-FFF2-40B4-BE49-F238E27FC236}">
              <a16:creationId xmlns:a16="http://schemas.microsoft.com/office/drawing/2014/main" id="{F43CD100-9732-4201-8F7A-F738FA924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78" name="Text Box 7">
          <a:extLst>
            <a:ext uri="{FF2B5EF4-FFF2-40B4-BE49-F238E27FC236}">
              <a16:creationId xmlns:a16="http://schemas.microsoft.com/office/drawing/2014/main" id="{8840B2C4-5035-4C84-ACA2-7AEE41F27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79" name="Text Box 7">
          <a:extLst>
            <a:ext uri="{FF2B5EF4-FFF2-40B4-BE49-F238E27FC236}">
              <a16:creationId xmlns:a16="http://schemas.microsoft.com/office/drawing/2014/main" id="{D554AE8A-973B-4769-A1EC-A059DA9EB2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80" name="Text Box 7">
          <a:extLst>
            <a:ext uri="{FF2B5EF4-FFF2-40B4-BE49-F238E27FC236}">
              <a16:creationId xmlns:a16="http://schemas.microsoft.com/office/drawing/2014/main" id="{6FE59CE3-E9A3-4312-B702-F970EE8EE6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81" name="Text Box 7">
          <a:extLst>
            <a:ext uri="{FF2B5EF4-FFF2-40B4-BE49-F238E27FC236}">
              <a16:creationId xmlns:a16="http://schemas.microsoft.com/office/drawing/2014/main" id="{96BBB930-0063-45E8-A2E0-53E7ACAC78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82" name="Text Box 7">
          <a:extLst>
            <a:ext uri="{FF2B5EF4-FFF2-40B4-BE49-F238E27FC236}">
              <a16:creationId xmlns:a16="http://schemas.microsoft.com/office/drawing/2014/main" id="{E2405874-DE49-4A5A-B307-94BB6FF7CA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83" name="Text Box 7">
          <a:extLst>
            <a:ext uri="{FF2B5EF4-FFF2-40B4-BE49-F238E27FC236}">
              <a16:creationId xmlns:a16="http://schemas.microsoft.com/office/drawing/2014/main" id="{C76F5B19-5E87-4BBE-9A69-7AE8B5DDCB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84" name="Text Box 7">
          <a:extLst>
            <a:ext uri="{FF2B5EF4-FFF2-40B4-BE49-F238E27FC236}">
              <a16:creationId xmlns:a16="http://schemas.microsoft.com/office/drawing/2014/main" id="{2D7AD203-2AC7-4E13-944C-A75022CB0D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85" name="Text Box 7">
          <a:extLst>
            <a:ext uri="{FF2B5EF4-FFF2-40B4-BE49-F238E27FC236}">
              <a16:creationId xmlns:a16="http://schemas.microsoft.com/office/drawing/2014/main" id="{A16984D3-25A2-42DE-9E07-4F9474B3DA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86" name="Text Box 7">
          <a:extLst>
            <a:ext uri="{FF2B5EF4-FFF2-40B4-BE49-F238E27FC236}">
              <a16:creationId xmlns:a16="http://schemas.microsoft.com/office/drawing/2014/main" id="{200AEFD9-C7C6-4673-A6E0-9E231BF883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87" name="Text Box 7">
          <a:extLst>
            <a:ext uri="{FF2B5EF4-FFF2-40B4-BE49-F238E27FC236}">
              <a16:creationId xmlns:a16="http://schemas.microsoft.com/office/drawing/2014/main" id="{C2101B9A-EAF5-4B71-8955-506FE128F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88" name="Text Box 7">
          <a:extLst>
            <a:ext uri="{FF2B5EF4-FFF2-40B4-BE49-F238E27FC236}">
              <a16:creationId xmlns:a16="http://schemas.microsoft.com/office/drawing/2014/main" id="{1D721D43-B6D5-48F9-A63F-5977775D26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89" name="Text Box 7">
          <a:extLst>
            <a:ext uri="{FF2B5EF4-FFF2-40B4-BE49-F238E27FC236}">
              <a16:creationId xmlns:a16="http://schemas.microsoft.com/office/drawing/2014/main" id="{7932D44F-DDF8-4C86-BCC3-ECCC0B6E25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90" name="Text Box 7">
          <a:extLst>
            <a:ext uri="{FF2B5EF4-FFF2-40B4-BE49-F238E27FC236}">
              <a16:creationId xmlns:a16="http://schemas.microsoft.com/office/drawing/2014/main" id="{A4D89712-B523-414D-B444-9528C1B4D6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91" name="Text Box 7">
          <a:extLst>
            <a:ext uri="{FF2B5EF4-FFF2-40B4-BE49-F238E27FC236}">
              <a16:creationId xmlns:a16="http://schemas.microsoft.com/office/drawing/2014/main" id="{A79C643D-FD6B-47D2-80C0-BCCEE3D4AF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92" name="Text Box 7">
          <a:extLst>
            <a:ext uri="{FF2B5EF4-FFF2-40B4-BE49-F238E27FC236}">
              <a16:creationId xmlns:a16="http://schemas.microsoft.com/office/drawing/2014/main" id="{8A96A6AC-49F8-463B-B11B-326E8E9BF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93" name="Text Box 7">
          <a:extLst>
            <a:ext uri="{FF2B5EF4-FFF2-40B4-BE49-F238E27FC236}">
              <a16:creationId xmlns:a16="http://schemas.microsoft.com/office/drawing/2014/main" id="{66AE696E-D5B9-487A-B4D6-2E612E5D60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94" name="Text Box 7">
          <a:extLst>
            <a:ext uri="{FF2B5EF4-FFF2-40B4-BE49-F238E27FC236}">
              <a16:creationId xmlns:a16="http://schemas.microsoft.com/office/drawing/2014/main" id="{FEB90D11-62FB-47FE-ACA4-18C10BDB14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95" name="Text Box 7">
          <a:extLst>
            <a:ext uri="{FF2B5EF4-FFF2-40B4-BE49-F238E27FC236}">
              <a16:creationId xmlns:a16="http://schemas.microsoft.com/office/drawing/2014/main" id="{55477D58-5083-4A76-8034-B164DC1A56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96" name="Text Box 7">
          <a:extLst>
            <a:ext uri="{FF2B5EF4-FFF2-40B4-BE49-F238E27FC236}">
              <a16:creationId xmlns:a16="http://schemas.microsoft.com/office/drawing/2014/main" id="{20B1452C-D407-4195-B4F0-00ECF85B8A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97" name="Text Box 7">
          <a:extLst>
            <a:ext uri="{FF2B5EF4-FFF2-40B4-BE49-F238E27FC236}">
              <a16:creationId xmlns:a16="http://schemas.microsoft.com/office/drawing/2014/main" id="{994E9498-A091-4F1F-BD9A-E9AFB5F465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98" name="Text Box 7">
          <a:extLst>
            <a:ext uri="{FF2B5EF4-FFF2-40B4-BE49-F238E27FC236}">
              <a16:creationId xmlns:a16="http://schemas.microsoft.com/office/drawing/2014/main" id="{68205900-EE82-4840-8FC5-CAC5F5DF66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799" name="Text Box 7">
          <a:extLst>
            <a:ext uri="{FF2B5EF4-FFF2-40B4-BE49-F238E27FC236}">
              <a16:creationId xmlns:a16="http://schemas.microsoft.com/office/drawing/2014/main" id="{A6083C77-1FEE-47DC-84E8-2574AF003B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00" name="Text Box 7">
          <a:extLst>
            <a:ext uri="{FF2B5EF4-FFF2-40B4-BE49-F238E27FC236}">
              <a16:creationId xmlns:a16="http://schemas.microsoft.com/office/drawing/2014/main" id="{E4948857-8FCD-46F1-A4FC-8BBBECFBBD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01" name="Text Box 7">
          <a:extLst>
            <a:ext uri="{FF2B5EF4-FFF2-40B4-BE49-F238E27FC236}">
              <a16:creationId xmlns:a16="http://schemas.microsoft.com/office/drawing/2014/main" id="{E17DBAD6-C478-47CD-A57F-21879257AD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02" name="Text Box 7">
          <a:extLst>
            <a:ext uri="{FF2B5EF4-FFF2-40B4-BE49-F238E27FC236}">
              <a16:creationId xmlns:a16="http://schemas.microsoft.com/office/drawing/2014/main" id="{5700C876-D7CA-422F-A46F-9BA4322990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03" name="Text Box 7">
          <a:extLst>
            <a:ext uri="{FF2B5EF4-FFF2-40B4-BE49-F238E27FC236}">
              <a16:creationId xmlns:a16="http://schemas.microsoft.com/office/drawing/2014/main" id="{26DF968A-4C43-4AE7-8140-933B71DD7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04" name="Text Box 7">
          <a:extLst>
            <a:ext uri="{FF2B5EF4-FFF2-40B4-BE49-F238E27FC236}">
              <a16:creationId xmlns:a16="http://schemas.microsoft.com/office/drawing/2014/main" id="{ACE6D3ED-4191-40FE-AFC9-95F19E6CD4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05" name="Text Box 7">
          <a:extLst>
            <a:ext uri="{FF2B5EF4-FFF2-40B4-BE49-F238E27FC236}">
              <a16:creationId xmlns:a16="http://schemas.microsoft.com/office/drawing/2014/main" id="{BBE6BDBF-2900-47CE-8710-E816994554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06" name="Text Box 7">
          <a:extLst>
            <a:ext uri="{FF2B5EF4-FFF2-40B4-BE49-F238E27FC236}">
              <a16:creationId xmlns:a16="http://schemas.microsoft.com/office/drawing/2014/main" id="{78A580D3-526B-4E3C-BFB0-4199EF47AC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07" name="Text Box 7">
          <a:extLst>
            <a:ext uri="{FF2B5EF4-FFF2-40B4-BE49-F238E27FC236}">
              <a16:creationId xmlns:a16="http://schemas.microsoft.com/office/drawing/2014/main" id="{49DBA48A-92FC-4CB4-BC5E-68E5688666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08" name="Text Box 7">
          <a:extLst>
            <a:ext uri="{FF2B5EF4-FFF2-40B4-BE49-F238E27FC236}">
              <a16:creationId xmlns:a16="http://schemas.microsoft.com/office/drawing/2014/main" id="{FA6C95F8-8C1A-4039-BA02-CE8850722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09" name="Text Box 7">
          <a:extLst>
            <a:ext uri="{FF2B5EF4-FFF2-40B4-BE49-F238E27FC236}">
              <a16:creationId xmlns:a16="http://schemas.microsoft.com/office/drawing/2014/main" id="{17468B06-48C4-413A-A26D-66E2B825AE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10" name="Text Box 7">
          <a:extLst>
            <a:ext uri="{FF2B5EF4-FFF2-40B4-BE49-F238E27FC236}">
              <a16:creationId xmlns:a16="http://schemas.microsoft.com/office/drawing/2014/main" id="{C2711F55-88F7-4F80-A858-AD8A4A79D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11" name="Text Box 7">
          <a:extLst>
            <a:ext uri="{FF2B5EF4-FFF2-40B4-BE49-F238E27FC236}">
              <a16:creationId xmlns:a16="http://schemas.microsoft.com/office/drawing/2014/main" id="{4F7D5889-8063-45C2-8A0E-0B52A7945E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12" name="Text Box 7">
          <a:extLst>
            <a:ext uri="{FF2B5EF4-FFF2-40B4-BE49-F238E27FC236}">
              <a16:creationId xmlns:a16="http://schemas.microsoft.com/office/drawing/2014/main" id="{123FA500-3D6F-4A7D-97F7-50B7285DFB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13" name="Text Box 7">
          <a:extLst>
            <a:ext uri="{FF2B5EF4-FFF2-40B4-BE49-F238E27FC236}">
              <a16:creationId xmlns:a16="http://schemas.microsoft.com/office/drawing/2014/main" id="{7D508229-B57F-4CC1-942D-B80F804ACB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14" name="Text Box 7">
          <a:extLst>
            <a:ext uri="{FF2B5EF4-FFF2-40B4-BE49-F238E27FC236}">
              <a16:creationId xmlns:a16="http://schemas.microsoft.com/office/drawing/2014/main" id="{E4DBE296-156B-427C-A26D-637AB65F8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15" name="Text Box 7">
          <a:extLst>
            <a:ext uri="{FF2B5EF4-FFF2-40B4-BE49-F238E27FC236}">
              <a16:creationId xmlns:a16="http://schemas.microsoft.com/office/drawing/2014/main" id="{99FBDEF6-FDAC-46DC-81BD-56CEDA6F6E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16" name="Text Box 7">
          <a:extLst>
            <a:ext uri="{FF2B5EF4-FFF2-40B4-BE49-F238E27FC236}">
              <a16:creationId xmlns:a16="http://schemas.microsoft.com/office/drawing/2014/main" id="{01E53B6C-7D77-41A5-84AD-191F5E7A9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17" name="Text Box 7">
          <a:extLst>
            <a:ext uri="{FF2B5EF4-FFF2-40B4-BE49-F238E27FC236}">
              <a16:creationId xmlns:a16="http://schemas.microsoft.com/office/drawing/2014/main" id="{8B4F6C9C-B5AD-4CE7-BD22-E559A793EA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18" name="Text Box 7">
          <a:extLst>
            <a:ext uri="{FF2B5EF4-FFF2-40B4-BE49-F238E27FC236}">
              <a16:creationId xmlns:a16="http://schemas.microsoft.com/office/drawing/2014/main" id="{82A01779-8BC2-4439-BFF8-2412E8ED82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19" name="Text Box 7">
          <a:extLst>
            <a:ext uri="{FF2B5EF4-FFF2-40B4-BE49-F238E27FC236}">
              <a16:creationId xmlns:a16="http://schemas.microsoft.com/office/drawing/2014/main" id="{6DCBF38A-A9CB-4E7F-A13E-D2671D4D60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20" name="Text Box 7">
          <a:extLst>
            <a:ext uri="{FF2B5EF4-FFF2-40B4-BE49-F238E27FC236}">
              <a16:creationId xmlns:a16="http://schemas.microsoft.com/office/drawing/2014/main" id="{F887278B-72FC-4C9E-9858-44165901C6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21" name="Text Box 7">
          <a:extLst>
            <a:ext uri="{FF2B5EF4-FFF2-40B4-BE49-F238E27FC236}">
              <a16:creationId xmlns:a16="http://schemas.microsoft.com/office/drawing/2014/main" id="{E8F02174-FCEF-41F0-A7FC-B42C59371A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22" name="Text Box 7">
          <a:extLst>
            <a:ext uri="{FF2B5EF4-FFF2-40B4-BE49-F238E27FC236}">
              <a16:creationId xmlns:a16="http://schemas.microsoft.com/office/drawing/2014/main" id="{98FC1954-6694-4BDD-8D1D-DEAF7D3538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23" name="Text Box 7">
          <a:extLst>
            <a:ext uri="{FF2B5EF4-FFF2-40B4-BE49-F238E27FC236}">
              <a16:creationId xmlns:a16="http://schemas.microsoft.com/office/drawing/2014/main" id="{05357158-3FCD-4FB8-B0A9-C46D1CD1F6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24" name="Text Box 7">
          <a:extLst>
            <a:ext uri="{FF2B5EF4-FFF2-40B4-BE49-F238E27FC236}">
              <a16:creationId xmlns:a16="http://schemas.microsoft.com/office/drawing/2014/main" id="{A35BB6CB-10A3-4E8F-B941-825F619DA9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25" name="Text Box 7">
          <a:extLst>
            <a:ext uri="{FF2B5EF4-FFF2-40B4-BE49-F238E27FC236}">
              <a16:creationId xmlns:a16="http://schemas.microsoft.com/office/drawing/2014/main" id="{45F788FD-AEC3-407E-A59E-D9FDCC0274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26" name="Text Box 7">
          <a:extLst>
            <a:ext uri="{FF2B5EF4-FFF2-40B4-BE49-F238E27FC236}">
              <a16:creationId xmlns:a16="http://schemas.microsoft.com/office/drawing/2014/main" id="{E2263361-E122-4CA3-943D-1DD43EBEC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27" name="Text Box 7">
          <a:extLst>
            <a:ext uri="{FF2B5EF4-FFF2-40B4-BE49-F238E27FC236}">
              <a16:creationId xmlns:a16="http://schemas.microsoft.com/office/drawing/2014/main" id="{7E3D663F-7A9A-4623-9D8D-D7F9F9D845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28" name="Text Box 7">
          <a:extLst>
            <a:ext uri="{FF2B5EF4-FFF2-40B4-BE49-F238E27FC236}">
              <a16:creationId xmlns:a16="http://schemas.microsoft.com/office/drawing/2014/main" id="{07C06E68-D4E2-4A39-9A16-0F6351E5C8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29" name="Text Box 7">
          <a:extLst>
            <a:ext uri="{FF2B5EF4-FFF2-40B4-BE49-F238E27FC236}">
              <a16:creationId xmlns:a16="http://schemas.microsoft.com/office/drawing/2014/main" id="{43A46B2A-7519-4223-8F0E-82489A99C7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30" name="Text Box 7">
          <a:extLst>
            <a:ext uri="{FF2B5EF4-FFF2-40B4-BE49-F238E27FC236}">
              <a16:creationId xmlns:a16="http://schemas.microsoft.com/office/drawing/2014/main" id="{A32AD6E2-03C1-4532-819B-A965C229D3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31" name="Text Box 7">
          <a:extLst>
            <a:ext uri="{FF2B5EF4-FFF2-40B4-BE49-F238E27FC236}">
              <a16:creationId xmlns:a16="http://schemas.microsoft.com/office/drawing/2014/main" id="{D514014C-CF0F-448B-97BF-36EA8103A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32" name="Text Box 7">
          <a:extLst>
            <a:ext uri="{FF2B5EF4-FFF2-40B4-BE49-F238E27FC236}">
              <a16:creationId xmlns:a16="http://schemas.microsoft.com/office/drawing/2014/main" id="{39197AD7-1906-4D98-A47B-2687ACAA25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33" name="Text Box 7">
          <a:extLst>
            <a:ext uri="{FF2B5EF4-FFF2-40B4-BE49-F238E27FC236}">
              <a16:creationId xmlns:a16="http://schemas.microsoft.com/office/drawing/2014/main" id="{C3CD3EFB-EA06-4C48-94FA-D64CF319B1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34" name="Text Box 7">
          <a:extLst>
            <a:ext uri="{FF2B5EF4-FFF2-40B4-BE49-F238E27FC236}">
              <a16:creationId xmlns:a16="http://schemas.microsoft.com/office/drawing/2014/main" id="{6E27F379-54D3-402F-A2F4-84AAA30CC8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35" name="Text Box 7">
          <a:extLst>
            <a:ext uri="{FF2B5EF4-FFF2-40B4-BE49-F238E27FC236}">
              <a16:creationId xmlns:a16="http://schemas.microsoft.com/office/drawing/2014/main" id="{EDEC891B-1304-462A-947A-14CCFF04A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36" name="Text Box 7">
          <a:extLst>
            <a:ext uri="{FF2B5EF4-FFF2-40B4-BE49-F238E27FC236}">
              <a16:creationId xmlns:a16="http://schemas.microsoft.com/office/drawing/2014/main" id="{8FEFD52B-6D8B-4ABC-B18B-55317773C9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37" name="Text Box 7">
          <a:extLst>
            <a:ext uri="{FF2B5EF4-FFF2-40B4-BE49-F238E27FC236}">
              <a16:creationId xmlns:a16="http://schemas.microsoft.com/office/drawing/2014/main" id="{7709C7BC-FE0E-4C16-A1BB-F3E22C0FE9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38" name="Text Box 7">
          <a:extLst>
            <a:ext uri="{FF2B5EF4-FFF2-40B4-BE49-F238E27FC236}">
              <a16:creationId xmlns:a16="http://schemas.microsoft.com/office/drawing/2014/main" id="{F9068392-E3D1-438C-8A14-5F840B2185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39" name="Text Box 7">
          <a:extLst>
            <a:ext uri="{FF2B5EF4-FFF2-40B4-BE49-F238E27FC236}">
              <a16:creationId xmlns:a16="http://schemas.microsoft.com/office/drawing/2014/main" id="{2F4BCA96-B95C-4CA3-9AE0-C3ACE0AC92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40" name="Text Box 7">
          <a:extLst>
            <a:ext uri="{FF2B5EF4-FFF2-40B4-BE49-F238E27FC236}">
              <a16:creationId xmlns:a16="http://schemas.microsoft.com/office/drawing/2014/main" id="{8B1139D7-BC38-4DB2-A141-FE12A67C1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41" name="Text Box 7">
          <a:extLst>
            <a:ext uri="{FF2B5EF4-FFF2-40B4-BE49-F238E27FC236}">
              <a16:creationId xmlns:a16="http://schemas.microsoft.com/office/drawing/2014/main" id="{40184963-5C0D-4F1A-88AF-02C21DA04A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42" name="Text Box 7">
          <a:extLst>
            <a:ext uri="{FF2B5EF4-FFF2-40B4-BE49-F238E27FC236}">
              <a16:creationId xmlns:a16="http://schemas.microsoft.com/office/drawing/2014/main" id="{F4D9BB0F-2D0C-4FDB-A7C2-8C28A73B91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43" name="Text Box 7">
          <a:extLst>
            <a:ext uri="{FF2B5EF4-FFF2-40B4-BE49-F238E27FC236}">
              <a16:creationId xmlns:a16="http://schemas.microsoft.com/office/drawing/2014/main" id="{FBFADECF-FDCE-4BE8-B340-610A340580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44" name="Text Box 7">
          <a:extLst>
            <a:ext uri="{FF2B5EF4-FFF2-40B4-BE49-F238E27FC236}">
              <a16:creationId xmlns:a16="http://schemas.microsoft.com/office/drawing/2014/main" id="{9121AD76-986B-42EC-9AEB-0E16DB264A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45" name="Text Box 7">
          <a:extLst>
            <a:ext uri="{FF2B5EF4-FFF2-40B4-BE49-F238E27FC236}">
              <a16:creationId xmlns:a16="http://schemas.microsoft.com/office/drawing/2014/main" id="{F38B47D0-7467-431E-9F55-FFDD685388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46" name="Text Box 7">
          <a:extLst>
            <a:ext uri="{FF2B5EF4-FFF2-40B4-BE49-F238E27FC236}">
              <a16:creationId xmlns:a16="http://schemas.microsoft.com/office/drawing/2014/main" id="{BA70BFF6-1FBB-47CF-9B33-7630661EDB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47" name="Text Box 7">
          <a:extLst>
            <a:ext uri="{FF2B5EF4-FFF2-40B4-BE49-F238E27FC236}">
              <a16:creationId xmlns:a16="http://schemas.microsoft.com/office/drawing/2014/main" id="{80022CC0-1E58-4B6E-A4BC-9A13FFA7B4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48" name="Text Box 7">
          <a:extLst>
            <a:ext uri="{FF2B5EF4-FFF2-40B4-BE49-F238E27FC236}">
              <a16:creationId xmlns:a16="http://schemas.microsoft.com/office/drawing/2014/main" id="{1D7D78D9-240B-4C52-80A0-5B576D7FB5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49" name="Text Box 7">
          <a:extLst>
            <a:ext uri="{FF2B5EF4-FFF2-40B4-BE49-F238E27FC236}">
              <a16:creationId xmlns:a16="http://schemas.microsoft.com/office/drawing/2014/main" id="{C8D85496-8A8D-49CF-ADEF-67CE3D7F01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50" name="Text Box 7">
          <a:extLst>
            <a:ext uri="{FF2B5EF4-FFF2-40B4-BE49-F238E27FC236}">
              <a16:creationId xmlns:a16="http://schemas.microsoft.com/office/drawing/2014/main" id="{E7D1FEFF-2943-4640-9E5C-A7637C4891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51" name="Text Box 7">
          <a:extLst>
            <a:ext uri="{FF2B5EF4-FFF2-40B4-BE49-F238E27FC236}">
              <a16:creationId xmlns:a16="http://schemas.microsoft.com/office/drawing/2014/main" id="{AECDEDBE-5BED-40F7-9DC5-501B997F60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52" name="Text Box 7">
          <a:extLst>
            <a:ext uri="{FF2B5EF4-FFF2-40B4-BE49-F238E27FC236}">
              <a16:creationId xmlns:a16="http://schemas.microsoft.com/office/drawing/2014/main" id="{C1C20792-A7BC-4F61-A0AB-AF6137C13C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53" name="Text Box 7">
          <a:extLst>
            <a:ext uri="{FF2B5EF4-FFF2-40B4-BE49-F238E27FC236}">
              <a16:creationId xmlns:a16="http://schemas.microsoft.com/office/drawing/2014/main" id="{20DD715B-A57E-4972-8D51-B06999A7E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54" name="Text Box 7">
          <a:extLst>
            <a:ext uri="{FF2B5EF4-FFF2-40B4-BE49-F238E27FC236}">
              <a16:creationId xmlns:a16="http://schemas.microsoft.com/office/drawing/2014/main" id="{947B661D-105F-4D9A-8BA4-3B79F653DF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55" name="Text Box 7">
          <a:extLst>
            <a:ext uri="{FF2B5EF4-FFF2-40B4-BE49-F238E27FC236}">
              <a16:creationId xmlns:a16="http://schemas.microsoft.com/office/drawing/2014/main" id="{82B9F495-D6AF-41DC-AAA5-82042B8DEC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56" name="Text Box 7">
          <a:extLst>
            <a:ext uri="{FF2B5EF4-FFF2-40B4-BE49-F238E27FC236}">
              <a16:creationId xmlns:a16="http://schemas.microsoft.com/office/drawing/2014/main" id="{E80D5B1D-4C3E-49EF-A043-16E911072A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57" name="Text Box 7">
          <a:extLst>
            <a:ext uri="{FF2B5EF4-FFF2-40B4-BE49-F238E27FC236}">
              <a16:creationId xmlns:a16="http://schemas.microsoft.com/office/drawing/2014/main" id="{0B700BF0-C607-4985-BD01-83E42C78CA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58" name="Text Box 7">
          <a:extLst>
            <a:ext uri="{FF2B5EF4-FFF2-40B4-BE49-F238E27FC236}">
              <a16:creationId xmlns:a16="http://schemas.microsoft.com/office/drawing/2014/main" id="{DC2E3D80-C8F5-4A0B-9AA5-1130A9B15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59" name="Text Box 7">
          <a:extLst>
            <a:ext uri="{FF2B5EF4-FFF2-40B4-BE49-F238E27FC236}">
              <a16:creationId xmlns:a16="http://schemas.microsoft.com/office/drawing/2014/main" id="{C3DC8F47-AA19-4791-A11B-F8104C1F1A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60" name="Text Box 7">
          <a:extLst>
            <a:ext uri="{FF2B5EF4-FFF2-40B4-BE49-F238E27FC236}">
              <a16:creationId xmlns:a16="http://schemas.microsoft.com/office/drawing/2014/main" id="{2745D521-4FE0-4E0D-9D8C-5386C8BE83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61" name="Text Box 7">
          <a:extLst>
            <a:ext uri="{FF2B5EF4-FFF2-40B4-BE49-F238E27FC236}">
              <a16:creationId xmlns:a16="http://schemas.microsoft.com/office/drawing/2014/main" id="{81A5695F-6185-4C92-AB3E-0BCCD051E6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62" name="Text Box 7">
          <a:extLst>
            <a:ext uri="{FF2B5EF4-FFF2-40B4-BE49-F238E27FC236}">
              <a16:creationId xmlns:a16="http://schemas.microsoft.com/office/drawing/2014/main" id="{71A5D354-0044-4824-8CF1-69D4AF5AE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63" name="Text Box 7">
          <a:extLst>
            <a:ext uri="{FF2B5EF4-FFF2-40B4-BE49-F238E27FC236}">
              <a16:creationId xmlns:a16="http://schemas.microsoft.com/office/drawing/2014/main" id="{AF54A043-676A-4061-B563-E25DBB9072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64" name="Text Box 7">
          <a:extLst>
            <a:ext uri="{FF2B5EF4-FFF2-40B4-BE49-F238E27FC236}">
              <a16:creationId xmlns:a16="http://schemas.microsoft.com/office/drawing/2014/main" id="{E6B64453-1173-45CB-BE98-1C7514228F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65" name="Text Box 7">
          <a:extLst>
            <a:ext uri="{FF2B5EF4-FFF2-40B4-BE49-F238E27FC236}">
              <a16:creationId xmlns:a16="http://schemas.microsoft.com/office/drawing/2014/main" id="{72D149BE-23DC-4EE6-9628-7F385C8EB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66" name="Text Box 7">
          <a:extLst>
            <a:ext uri="{FF2B5EF4-FFF2-40B4-BE49-F238E27FC236}">
              <a16:creationId xmlns:a16="http://schemas.microsoft.com/office/drawing/2014/main" id="{4191A23D-4B8E-4ACD-AA9C-158D7717F8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67" name="Text Box 7">
          <a:extLst>
            <a:ext uri="{FF2B5EF4-FFF2-40B4-BE49-F238E27FC236}">
              <a16:creationId xmlns:a16="http://schemas.microsoft.com/office/drawing/2014/main" id="{F0234389-673C-41B0-AA1D-5EA98B729A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68" name="Text Box 7">
          <a:extLst>
            <a:ext uri="{FF2B5EF4-FFF2-40B4-BE49-F238E27FC236}">
              <a16:creationId xmlns:a16="http://schemas.microsoft.com/office/drawing/2014/main" id="{24FC8D5B-A8F4-46D9-A357-69B0DFCD72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69" name="Text Box 7">
          <a:extLst>
            <a:ext uri="{FF2B5EF4-FFF2-40B4-BE49-F238E27FC236}">
              <a16:creationId xmlns:a16="http://schemas.microsoft.com/office/drawing/2014/main" id="{DC34FC9B-4C7B-4D1C-949F-68BF92CF36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70" name="Text Box 7">
          <a:extLst>
            <a:ext uri="{FF2B5EF4-FFF2-40B4-BE49-F238E27FC236}">
              <a16:creationId xmlns:a16="http://schemas.microsoft.com/office/drawing/2014/main" id="{F0494034-3B86-49AC-B5D7-63C8E35BD9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71" name="Text Box 7">
          <a:extLst>
            <a:ext uri="{FF2B5EF4-FFF2-40B4-BE49-F238E27FC236}">
              <a16:creationId xmlns:a16="http://schemas.microsoft.com/office/drawing/2014/main" id="{6A454505-E3B3-4C9F-8DEA-D49AA7D34C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72" name="Text Box 7">
          <a:extLst>
            <a:ext uri="{FF2B5EF4-FFF2-40B4-BE49-F238E27FC236}">
              <a16:creationId xmlns:a16="http://schemas.microsoft.com/office/drawing/2014/main" id="{7C43FC3C-2433-4619-8EE6-940744DDE3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73" name="Text Box 7">
          <a:extLst>
            <a:ext uri="{FF2B5EF4-FFF2-40B4-BE49-F238E27FC236}">
              <a16:creationId xmlns:a16="http://schemas.microsoft.com/office/drawing/2014/main" id="{8F57281B-97A5-49A2-AC13-F7BE8F9267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74" name="Text Box 7">
          <a:extLst>
            <a:ext uri="{FF2B5EF4-FFF2-40B4-BE49-F238E27FC236}">
              <a16:creationId xmlns:a16="http://schemas.microsoft.com/office/drawing/2014/main" id="{3883AFC4-BED3-4EBB-83AC-D94CA8A904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75" name="Text Box 7">
          <a:extLst>
            <a:ext uri="{FF2B5EF4-FFF2-40B4-BE49-F238E27FC236}">
              <a16:creationId xmlns:a16="http://schemas.microsoft.com/office/drawing/2014/main" id="{C1B5727F-7F8D-4E04-BD95-DF58A891DF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76" name="Text Box 7">
          <a:extLst>
            <a:ext uri="{FF2B5EF4-FFF2-40B4-BE49-F238E27FC236}">
              <a16:creationId xmlns:a16="http://schemas.microsoft.com/office/drawing/2014/main" id="{420184EE-97E8-4D63-BEC5-32A16F26E2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77" name="Text Box 7">
          <a:extLst>
            <a:ext uri="{FF2B5EF4-FFF2-40B4-BE49-F238E27FC236}">
              <a16:creationId xmlns:a16="http://schemas.microsoft.com/office/drawing/2014/main" id="{C159276B-D61E-495E-8E14-917E38BCC8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78" name="Text Box 7">
          <a:extLst>
            <a:ext uri="{FF2B5EF4-FFF2-40B4-BE49-F238E27FC236}">
              <a16:creationId xmlns:a16="http://schemas.microsoft.com/office/drawing/2014/main" id="{C41E9DA0-8697-4F79-A18A-4AD0D105AE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79" name="Text Box 7">
          <a:extLst>
            <a:ext uri="{FF2B5EF4-FFF2-40B4-BE49-F238E27FC236}">
              <a16:creationId xmlns:a16="http://schemas.microsoft.com/office/drawing/2014/main" id="{9D116B83-0B13-4C48-ABF5-4711BEC2F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80" name="Text Box 7">
          <a:extLst>
            <a:ext uri="{FF2B5EF4-FFF2-40B4-BE49-F238E27FC236}">
              <a16:creationId xmlns:a16="http://schemas.microsoft.com/office/drawing/2014/main" id="{26D25E78-4A96-47E7-8864-6D6C053108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81" name="Text Box 7">
          <a:extLst>
            <a:ext uri="{FF2B5EF4-FFF2-40B4-BE49-F238E27FC236}">
              <a16:creationId xmlns:a16="http://schemas.microsoft.com/office/drawing/2014/main" id="{04CA409B-ABC3-4A42-9BB6-4098F5ECCF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82" name="Text Box 7">
          <a:extLst>
            <a:ext uri="{FF2B5EF4-FFF2-40B4-BE49-F238E27FC236}">
              <a16:creationId xmlns:a16="http://schemas.microsoft.com/office/drawing/2014/main" id="{8BAE1A47-6AFD-4E03-BB9A-D26981A13E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83" name="Text Box 7">
          <a:extLst>
            <a:ext uri="{FF2B5EF4-FFF2-40B4-BE49-F238E27FC236}">
              <a16:creationId xmlns:a16="http://schemas.microsoft.com/office/drawing/2014/main" id="{15347180-E1A5-41AA-92F1-41875FAB4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84" name="Text Box 7">
          <a:extLst>
            <a:ext uri="{FF2B5EF4-FFF2-40B4-BE49-F238E27FC236}">
              <a16:creationId xmlns:a16="http://schemas.microsoft.com/office/drawing/2014/main" id="{B79F926D-6DA5-407A-996B-915DBBBB0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85" name="Text Box 7">
          <a:extLst>
            <a:ext uri="{FF2B5EF4-FFF2-40B4-BE49-F238E27FC236}">
              <a16:creationId xmlns:a16="http://schemas.microsoft.com/office/drawing/2014/main" id="{12517445-53CD-494A-B3B4-CACF8F354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86" name="Text Box 7">
          <a:extLst>
            <a:ext uri="{FF2B5EF4-FFF2-40B4-BE49-F238E27FC236}">
              <a16:creationId xmlns:a16="http://schemas.microsoft.com/office/drawing/2014/main" id="{FDCA2C37-D645-4597-A00E-FDD2DEE233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87" name="Text Box 7">
          <a:extLst>
            <a:ext uri="{FF2B5EF4-FFF2-40B4-BE49-F238E27FC236}">
              <a16:creationId xmlns:a16="http://schemas.microsoft.com/office/drawing/2014/main" id="{FEAB6F55-ADF0-4597-8624-B912D5880C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88" name="Text Box 7">
          <a:extLst>
            <a:ext uri="{FF2B5EF4-FFF2-40B4-BE49-F238E27FC236}">
              <a16:creationId xmlns:a16="http://schemas.microsoft.com/office/drawing/2014/main" id="{70E62623-3388-46EF-AF0B-7FD34BA89A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89" name="Text Box 7">
          <a:extLst>
            <a:ext uri="{FF2B5EF4-FFF2-40B4-BE49-F238E27FC236}">
              <a16:creationId xmlns:a16="http://schemas.microsoft.com/office/drawing/2014/main" id="{D029C733-2518-47EE-ADE3-149D3C3028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90" name="Text Box 7">
          <a:extLst>
            <a:ext uri="{FF2B5EF4-FFF2-40B4-BE49-F238E27FC236}">
              <a16:creationId xmlns:a16="http://schemas.microsoft.com/office/drawing/2014/main" id="{A842F3A8-6EFF-41FE-BA70-93F23495C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91" name="Text Box 7">
          <a:extLst>
            <a:ext uri="{FF2B5EF4-FFF2-40B4-BE49-F238E27FC236}">
              <a16:creationId xmlns:a16="http://schemas.microsoft.com/office/drawing/2014/main" id="{46C2A883-2480-435A-840B-901251C3B2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92" name="Text Box 7">
          <a:extLst>
            <a:ext uri="{FF2B5EF4-FFF2-40B4-BE49-F238E27FC236}">
              <a16:creationId xmlns:a16="http://schemas.microsoft.com/office/drawing/2014/main" id="{9F2FD6A0-FB80-44B8-9705-D97BEB1A4A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93" name="Text Box 7">
          <a:extLst>
            <a:ext uri="{FF2B5EF4-FFF2-40B4-BE49-F238E27FC236}">
              <a16:creationId xmlns:a16="http://schemas.microsoft.com/office/drawing/2014/main" id="{B9CF161D-AF19-42BB-9775-2FBE940426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94" name="Text Box 7">
          <a:extLst>
            <a:ext uri="{FF2B5EF4-FFF2-40B4-BE49-F238E27FC236}">
              <a16:creationId xmlns:a16="http://schemas.microsoft.com/office/drawing/2014/main" id="{6C3398C9-5661-4BCF-B4D8-BEA78844E5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95" name="Text Box 7">
          <a:extLst>
            <a:ext uri="{FF2B5EF4-FFF2-40B4-BE49-F238E27FC236}">
              <a16:creationId xmlns:a16="http://schemas.microsoft.com/office/drawing/2014/main" id="{87A2AFE1-416C-4159-A2A0-0BA170445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96" name="Text Box 7">
          <a:extLst>
            <a:ext uri="{FF2B5EF4-FFF2-40B4-BE49-F238E27FC236}">
              <a16:creationId xmlns:a16="http://schemas.microsoft.com/office/drawing/2014/main" id="{A4017CB8-9387-4B6A-A8A0-2C2777D425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97" name="Text Box 7">
          <a:extLst>
            <a:ext uri="{FF2B5EF4-FFF2-40B4-BE49-F238E27FC236}">
              <a16:creationId xmlns:a16="http://schemas.microsoft.com/office/drawing/2014/main" id="{234E9D79-FED2-4F30-A523-35EB0C000F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98" name="Text Box 7">
          <a:extLst>
            <a:ext uri="{FF2B5EF4-FFF2-40B4-BE49-F238E27FC236}">
              <a16:creationId xmlns:a16="http://schemas.microsoft.com/office/drawing/2014/main" id="{371DD67E-7645-4470-AF27-88288A288E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899" name="Text Box 7">
          <a:extLst>
            <a:ext uri="{FF2B5EF4-FFF2-40B4-BE49-F238E27FC236}">
              <a16:creationId xmlns:a16="http://schemas.microsoft.com/office/drawing/2014/main" id="{5F0D1263-CD66-4304-A641-0533A2D85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00" name="Text Box 7">
          <a:extLst>
            <a:ext uri="{FF2B5EF4-FFF2-40B4-BE49-F238E27FC236}">
              <a16:creationId xmlns:a16="http://schemas.microsoft.com/office/drawing/2014/main" id="{9E28DD42-536F-4390-AB01-B2ED404708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01" name="Text Box 7">
          <a:extLst>
            <a:ext uri="{FF2B5EF4-FFF2-40B4-BE49-F238E27FC236}">
              <a16:creationId xmlns:a16="http://schemas.microsoft.com/office/drawing/2014/main" id="{562C4101-380E-4CA5-BA6B-E3671AC560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02" name="Text Box 7">
          <a:extLst>
            <a:ext uri="{FF2B5EF4-FFF2-40B4-BE49-F238E27FC236}">
              <a16:creationId xmlns:a16="http://schemas.microsoft.com/office/drawing/2014/main" id="{924EC7F6-EDAE-4F35-866A-EE1B4D94F4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03" name="Text Box 7">
          <a:extLst>
            <a:ext uri="{FF2B5EF4-FFF2-40B4-BE49-F238E27FC236}">
              <a16:creationId xmlns:a16="http://schemas.microsoft.com/office/drawing/2014/main" id="{7FCCF71F-7D5E-40EA-9B83-877F05021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04" name="Text Box 7">
          <a:extLst>
            <a:ext uri="{FF2B5EF4-FFF2-40B4-BE49-F238E27FC236}">
              <a16:creationId xmlns:a16="http://schemas.microsoft.com/office/drawing/2014/main" id="{86D2DDE9-2BB4-4035-B70C-02E1364923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05" name="Text Box 7">
          <a:extLst>
            <a:ext uri="{FF2B5EF4-FFF2-40B4-BE49-F238E27FC236}">
              <a16:creationId xmlns:a16="http://schemas.microsoft.com/office/drawing/2014/main" id="{2537386D-E9C1-4147-8103-B95B33F883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0906" name="Text Box 7">
          <a:extLst>
            <a:ext uri="{FF2B5EF4-FFF2-40B4-BE49-F238E27FC236}">
              <a16:creationId xmlns:a16="http://schemas.microsoft.com/office/drawing/2014/main" id="{0AD5BFF2-DC84-4810-89B5-8F912D045E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07" name="Text Box 7">
          <a:extLst>
            <a:ext uri="{FF2B5EF4-FFF2-40B4-BE49-F238E27FC236}">
              <a16:creationId xmlns:a16="http://schemas.microsoft.com/office/drawing/2014/main" id="{1F745E1B-26B8-44EC-9BDE-6B4C96B5A9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08" name="Text Box 7">
          <a:extLst>
            <a:ext uri="{FF2B5EF4-FFF2-40B4-BE49-F238E27FC236}">
              <a16:creationId xmlns:a16="http://schemas.microsoft.com/office/drawing/2014/main" id="{2C8D3F8B-5F15-43BF-81BF-81844A247B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09" name="Text Box 7">
          <a:extLst>
            <a:ext uri="{FF2B5EF4-FFF2-40B4-BE49-F238E27FC236}">
              <a16:creationId xmlns:a16="http://schemas.microsoft.com/office/drawing/2014/main" id="{E08E77F1-88B6-4069-944B-DA53A5A478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10" name="Text Box 7">
          <a:extLst>
            <a:ext uri="{FF2B5EF4-FFF2-40B4-BE49-F238E27FC236}">
              <a16:creationId xmlns:a16="http://schemas.microsoft.com/office/drawing/2014/main" id="{275A8D62-FF95-48A5-9E72-3E0CCD7382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11" name="Text Box 7">
          <a:extLst>
            <a:ext uri="{FF2B5EF4-FFF2-40B4-BE49-F238E27FC236}">
              <a16:creationId xmlns:a16="http://schemas.microsoft.com/office/drawing/2014/main" id="{B4AC5F25-DF59-4A08-B620-DAFACD4BE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12" name="Text Box 7">
          <a:extLst>
            <a:ext uri="{FF2B5EF4-FFF2-40B4-BE49-F238E27FC236}">
              <a16:creationId xmlns:a16="http://schemas.microsoft.com/office/drawing/2014/main" id="{9AEB99AB-659D-4CE3-BEF7-7A3A17C4D6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13" name="Text Box 7">
          <a:extLst>
            <a:ext uri="{FF2B5EF4-FFF2-40B4-BE49-F238E27FC236}">
              <a16:creationId xmlns:a16="http://schemas.microsoft.com/office/drawing/2014/main" id="{7897DA62-8627-4F17-923E-726EA0C792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14" name="Text Box 7">
          <a:extLst>
            <a:ext uri="{FF2B5EF4-FFF2-40B4-BE49-F238E27FC236}">
              <a16:creationId xmlns:a16="http://schemas.microsoft.com/office/drawing/2014/main" id="{AA5636A0-2080-4033-BA79-730A6299D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15" name="Text Box 7">
          <a:extLst>
            <a:ext uri="{FF2B5EF4-FFF2-40B4-BE49-F238E27FC236}">
              <a16:creationId xmlns:a16="http://schemas.microsoft.com/office/drawing/2014/main" id="{66AFB492-1893-46B1-9265-6490624E2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16" name="Text Box 7">
          <a:extLst>
            <a:ext uri="{FF2B5EF4-FFF2-40B4-BE49-F238E27FC236}">
              <a16:creationId xmlns:a16="http://schemas.microsoft.com/office/drawing/2014/main" id="{DEA614F7-414A-4BA4-BAEB-B8A150BF8C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17" name="Text Box 7">
          <a:extLst>
            <a:ext uri="{FF2B5EF4-FFF2-40B4-BE49-F238E27FC236}">
              <a16:creationId xmlns:a16="http://schemas.microsoft.com/office/drawing/2014/main" id="{EC7F83B7-DE8F-44E3-BE0E-C169D70DC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18" name="Text Box 7">
          <a:extLst>
            <a:ext uri="{FF2B5EF4-FFF2-40B4-BE49-F238E27FC236}">
              <a16:creationId xmlns:a16="http://schemas.microsoft.com/office/drawing/2014/main" id="{A9393B22-028E-4BE8-843E-06703B15B4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19" name="Text Box 7">
          <a:extLst>
            <a:ext uri="{FF2B5EF4-FFF2-40B4-BE49-F238E27FC236}">
              <a16:creationId xmlns:a16="http://schemas.microsoft.com/office/drawing/2014/main" id="{A5C4D1C3-2DC9-4A52-9F37-5544D935DF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20" name="Text Box 7">
          <a:extLst>
            <a:ext uri="{FF2B5EF4-FFF2-40B4-BE49-F238E27FC236}">
              <a16:creationId xmlns:a16="http://schemas.microsoft.com/office/drawing/2014/main" id="{8505CE41-DD66-4F33-95D0-837475F231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21" name="Text Box 7">
          <a:extLst>
            <a:ext uri="{FF2B5EF4-FFF2-40B4-BE49-F238E27FC236}">
              <a16:creationId xmlns:a16="http://schemas.microsoft.com/office/drawing/2014/main" id="{31603E22-8A24-459C-9B65-E9F8D32085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22" name="Text Box 7">
          <a:extLst>
            <a:ext uri="{FF2B5EF4-FFF2-40B4-BE49-F238E27FC236}">
              <a16:creationId xmlns:a16="http://schemas.microsoft.com/office/drawing/2014/main" id="{8FE3731A-5E9E-47FA-B993-6B7CA5F146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23" name="Text Box 7">
          <a:extLst>
            <a:ext uri="{FF2B5EF4-FFF2-40B4-BE49-F238E27FC236}">
              <a16:creationId xmlns:a16="http://schemas.microsoft.com/office/drawing/2014/main" id="{8960C564-D659-44C4-BC1A-0DCA10AD7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24" name="Text Box 7">
          <a:extLst>
            <a:ext uri="{FF2B5EF4-FFF2-40B4-BE49-F238E27FC236}">
              <a16:creationId xmlns:a16="http://schemas.microsoft.com/office/drawing/2014/main" id="{82CC8054-21FE-4D77-9A7C-AC927DF54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25" name="Text Box 7">
          <a:extLst>
            <a:ext uri="{FF2B5EF4-FFF2-40B4-BE49-F238E27FC236}">
              <a16:creationId xmlns:a16="http://schemas.microsoft.com/office/drawing/2014/main" id="{38C124B6-0AE9-41C3-A9A3-4A8B1C37D1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26" name="Text Box 7">
          <a:extLst>
            <a:ext uri="{FF2B5EF4-FFF2-40B4-BE49-F238E27FC236}">
              <a16:creationId xmlns:a16="http://schemas.microsoft.com/office/drawing/2014/main" id="{8F9495D0-ACC0-4257-80C7-5981657798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27" name="Text Box 7">
          <a:extLst>
            <a:ext uri="{FF2B5EF4-FFF2-40B4-BE49-F238E27FC236}">
              <a16:creationId xmlns:a16="http://schemas.microsoft.com/office/drawing/2014/main" id="{4FC70977-1A48-46A0-9CC0-303A896ECF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28" name="Text Box 7">
          <a:extLst>
            <a:ext uri="{FF2B5EF4-FFF2-40B4-BE49-F238E27FC236}">
              <a16:creationId xmlns:a16="http://schemas.microsoft.com/office/drawing/2014/main" id="{F701FC6D-8036-4E18-89ED-1C27AD4E0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29" name="Text Box 7">
          <a:extLst>
            <a:ext uri="{FF2B5EF4-FFF2-40B4-BE49-F238E27FC236}">
              <a16:creationId xmlns:a16="http://schemas.microsoft.com/office/drawing/2014/main" id="{E19AD8FA-B378-47DC-9357-F7B628649B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30" name="Text Box 7">
          <a:extLst>
            <a:ext uri="{FF2B5EF4-FFF2-40B4-BE49-F238E27FC236}">
              <a16:creationId xmlns:a16="http://schemas.microsoft.com/office/drawing/2014/main" id="{9A7BFC25-738E-4495-B83A-F3AC7FCB8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31" name="Text Box 7">
          <a:extLst>
            <a:ext uri="{FF2B5EF4-FFF2-40B4-BE49-F238E27FC236}">
              <a16:creationId xmlns:a16="http://schemas.microsoft.com/office/drawing/2014/main" id="{C367BB1A-A9A2-4D41-A30E-1A8F44482C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32" name="Text Box 7">
          <a:extLst>
            <a:ext uri="{FF2B5EF4-FFF2-40B4-BE49-F238E27FC236}">
              <a16:creationId xmlns:a16="http://schemas.microsoft.com/office/drawing/2014/main" id="{3A3941E4-9AF7-4114-A7B3-42EE1E6D5C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33" name="Text Box 7">
          <a:extLst>
            <a:ext uri="{FF2B5EF4-FFF2-40B4-BE49-F238E27FC236}">
              <a16:creationId xmlns:a16="http://schemas.microsoft.com/office/drawing/2014/main" id="{D7431650-99E8-47BC-8450-461BA32E63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34" name="Text Box 7">
          <a:extLst>
            <a:ext uri="{FF2B5EF4-FFF2-40B4-BE49-F238E27FC236}">
              <a16:creationId xmlns:a16="http://schemas.microsoft.com/office/drawing/2014/main" id="{79B29EE2-1E07-46C4-B803-786EC39CEA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35" name="Text Box 7">
          <a:extLst>
            <a:ext uri="{FF2B5EF4-FFF2-40B4-BE49-F238E27FC236}">
              <a16:creationId xmlns:a16="http://schemas.microsoft.com/office/drawing/2014/main" id="{E0DA0AEA-58F6-458F-A91E-12CA0A68C6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36" name="Text Box 7">
          <a:extLst>
            <a:ext uri="{FF2B5EF4-FFF2-40B4-BE49-F238E27FC236}">
              <a16:creationId xmlns:a16="http://schemas.microsoft.com/office/drawing/2014/main" id="{3DFD05FC-19D2-4BA7-8C33-7637E2BD2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37" name="Text Box 7">
          <a:extLst>
            <a:ext uri="{FF2B5EF4-FFF2-40B4-BE49-F238E27FC236}">
              <a16:creationId xmlns:a16="http://schemas.microsoft.com/office/drawing/2014/main" id="{97D814F5-8DEA-43C0-93FB-41EB666F5E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38" name="Text Box 7">
          <a:extLst>
            <a:ext uri="{FF2B5EF4-FFF2-40B4-BE49-F238E27FC236}">
              <a16:creationId xmlns:a16="http://schemas.microsoft.com/office/drawing/2014/main" id="{F22DC313-C57B-42F2-B224-357620A857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39" name="Text Box 7">
          <a:extLst>
            <a:ext uri="{FF2B5EF4-FFF2-40B4-BE49-F238E27FC236}">
              <a16:creationId xmlns:a16="http://schemas.microsoft.com/office/drawing/2014/main" id="{67BD9130-3905-4FF6-A4AD-D98412C800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40" name="Text Box 7">
          <a:extLst>
            <a:ext uri="{FF2B5EF4-FFF2-40B4-BE49-F238E27FC236}">
              <a16:creationId xmlns:a16="http://schemas.microsoft.com/office/drawing/2014/main" id="{2188935D-74FC-40C6-8D46-21D5A81521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41" name="Text Box 7">
          <a:extLst>
            <a:ext uri="{FF2B5EF4-FFF2-40B4-BE49-F238E27FC236}">
              <a16:creationId xmlns:a16="http://schemas.microsoft.com/office/drawing/2014/main" id="{3A60C486-1EC1-42EA-9482-19C445AA7F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42" name="Text Box 7">
          <a:extLst>
            <a:ext uri="{FF2B5EF4-FFF2-40B4-BE49-F238E27FC236}">
              <a16:creationId xmlns:a16="http://schemas.microsoft.com/office/drawing/2014/main" id="{1739237B-E463-4A3B-865F-13C3C9159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43" name="Text Box 7">
          <a:extLst>
            <a:ext uri="{FF2B5EF4-FFF2-40B4-BE49-F238E27FC236}">
              <a16:creationId xmlns:a16="http://schemas.microsoft.com/office/drawing/2014/main" id="{990E9A96-E460-4B99-9B6D-F0B26841B7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44" name="Text Box 7">
          <a:extLst>
            <a:ext uri="{FF2B5EF4-FFF2-40B4-BE49-F238E27FC236}">
              <a16:creationId xmlns:a16="http://schemas.microsoft.com/office/drawing/2014/main" id="{A8F28ED0-382A-4412-949F-F4688E0778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45" name="Text Box 7">
          <a:extLst>
            <a:ext uri="{FF2B5EF4-FFF2-40B4-BE49-F238E27FC236}">
              <a16:creationId xmlns:a16="http://schemas.microsoft.com/office/drawing/2014/main" id="{A441C243-F3B5-4326-AEF3-BFEAECC4CC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46" name="Text Box 7">
          <a:extLst>
            <a:ext uri="{FF2B5EF4-FFF2-40B4-BE49-F238E27FC236}">
              <a16:creationId xmlns:a16="http://schemas.microsoft.com/office/drawing/2014/main" id="{DD93AA24-EC53-4C86-BC70-5DDE52CEF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47" name="Text Box 7">
          <a:extLst>
            <a:ext uri="{FF2B5EF4-FFF2-40B4-BE49-F238E27FC236}">
              <a16:creationId xmlns:a16="http://schemas.microsoft.com/office/drawing/2014/main" id="{0E8B64A4-A37F-4294-AD3D-299809EC24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48" name="Text Box 7">
          <a:extLst>
            <a:ext uri="{FF2B5EF4-FFF2-40B4-BE49-F238E27FC236}">
              <a16:creationId xmlns:a16="http://schemas.microsoft.com/office/drawing/2014/main" id="{69BC600B-6024-4925-BE83-18A5A12E3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49" name="Text Box 7">
          <a:extLst>
            <a:ext uri="{FF2B5EF4-FFF2-40B4-BE49-F238E27FC236}">
              <a16:creationId xmlns:a16="http://schemas.microsoft.com/office/drawing/2014/main" id="{DC7F46EB-2CB2-4593-B3BF-A9B000D705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50" name="Text Box 7">
          <a:extLst>
            <a:ext uri="{FF2B5EF4-FFF2-40B4-BE49-F238E27FC236}">
              <a16:creationId xmlns:a16="http://schemas.microsoft.com/office/drawing/2014/main" id="{8DED2763-B4C3-4AB8-9B5C-12D6D65627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51" name="Text Box 7">
          <a:extLst>
            <a:ext uri="{FF2B5EF4-FFF2-40B4-BE49-F238E27FC236}">
              <a16:creationId xmlns:a16="http://schemas.microsoft.com/office/drawing/2014/main" id="{0A6FBA42-FE30-435B-8D27-70E3AA9BF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52" name="Text Box 7">
          <a:extLst>
            <a:ext uri="{FF2B5EF4-FFF2-40B4-BE49-F238E27FC236}">
              <a16:creationId xmlns:a16="http://schemas.microsoft.com/office/drawing/2014/main" id="{9546F18E-7FD8-47F5-96F3-3EBFC74A4C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53" name="Text Box 7">
          <a:extLst>
            <a:ext uri="{FF2B5EF4-FFF2-40B4-BE49-F238E27FC236}">
              <a16:creationId xmlns:a16="http://schemas.microsoft.com/office/drawing/2014/main" id="{0255B864-346C-4905-80C9-E5AA5B369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54" name="Text Box 7">
          <a:extLst>
            <a:ext uri="{FF2B5EF4-FFF2-40B4-BE49-F238E27FC236}">
              <a16:creationId xmlns:a16="http://schemas.microsoft.com/office/drawing/2014/main" id="{72736967-918F-4263-843E-4B3A3AE9B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55" name="Text Box 7">
          <a:extLst>
            <a:ext uri="{FF2B5EF4-FFF2-40B4-BE49-F238E27FC236}">
              <a16:creationId xmlns:a16="http://schemas.microsoft.com/office/drawing/2014/main" id="{2753FE2A-5FCE-4A0B-B586-64489F55D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56" name="Text Box 7">
          <a:extLst>
            <a:ext uri="{FF2B5EF4-FFF2-40B4-BE49-F238E27FC236}">
              <a16:creationId xmlns:a16="http://schemas.microsoft.com/office/drawing/2014/main" id="{3A1433A5-AB4D-46DA-868E-99A01531D2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57" name="Text Box 7">
          <a:extLst>
            <a:ext uri="{FF2B5EF4-FFF2-40B4-BE49-F238E27FC236}">
              <a16:creationId xmlns:a16="http://schemas.microsoft.com/office/drawing/2014/main" id="{4B4055EB-4D08-4B58-9CEB-14BB8F501B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58" name="Text Box 7">
          <a:extLst>
            <a:ext uri="{FF2B5EF4-FFF2-40B4-BE49-F238E27FC236}">
              <a16:creationId xmlns:a16="http://schemas.microsoft.com/office/drawing/2014/main" id="{C8D61B66-6BAA-4A4A-84E9-3942FC17C4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59" name="Text Box 7">
          <a:extLst>
            <a:ext uri="{FF2B5EF4-FFF2-40B4-BE49-F238E27FC236}">
              <a16:creationId xmlns:a16="http://schemas.microsoft.com/office/drawing/2014/main" id="{824AC7B1-EB89-4A02-BC14-67E72E9812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60" name="Text Box 7">
          <a:extLst>
            <a:ext uri="{FF2B5EF4-FFF2-40B4-BE49-F238E27FC236}">
              <a16:creationId xmlns:a16="http://schemas.microsoft.com/office/drawing/2014/main" id="{43FDF947-7FDF-4486-BAB6-C2AF9B69C8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61" name="Text Box 7">
          <a:extLst>
            <a:ext uri="{FF2B5EF4-FFF2-40B4-BE49-F238E27FC236}">
              <a16:creationId xmlns:a16="http://schemas.microsoft.com/office/drawing/2014/main" id="{B5BCF485-9F11-4E1D-882D-7B7F385C96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62" name="Text Box 7">
          <a:extLst>
            <a:ext uri="{FF2B5EF4-FFF2-40B4-BE49-F238E27FC236}">
              <a16:creationId xmlns:a16="http://schemas.microsoft.com/office/drawing/2014/main" id="{2F20B702-3D15-4BB3-BCA0-024823750D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63" name="Text Box 7">
          <a:extLst>
            <a:ext uri="{FF2B5EF4-FFF2-40B4-BE49-F238E27FC236}">
              <a16:creationId xmlns:a16="http://schemas.microsoft.com/office/drawing/2014/main" id="{8F12A26A-4DEC-431B-B3B4-2FA57D751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64" name="Text Box 7">
          <a:extLst>
            <a:ext uri="{FF2B5EF4-FFF2-40B4-BE49-F238E27FC236}">
              <a16:creationId xmlns:a16="http://schemas.microsoft.com/office/drawing/2014/main" id="{83035618-676F-42C8-B307-3C70CEC74F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65" name="Text Box 7">
          <a:extLst>
            <a:ext uri="{FF2B5EF4-FFF2-40B4-BE49-F238E27FC236}">
              <a16:creationId xmlns:a16="http://schemas.microsoft.com/office/drawing/2014/main" id="{FFFCE972-1388-4DF0-9EE6-137AC3A54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66" name="Text Box 7">
          <a:extLst>
            <a:ext uri="{FF2B5EF4-FFF2-40B4-BE49-F238E27FC236}">
              <a16:creationId xmlns:a16="http://schemas.microsoft.com/office/drawing/2014/main" id="{D83DADE7-EDA5-407B-86FE-298653820D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67" name="Text Box 7">
          <a:extLst>
            <a:ext uri="{FF2B5EF4-FFF2-40B4-BE49-F238E27FC236}">
              <a16:creationId xmlns:a16="http://schemas.microsoft.com/office/drawing/2014/main" id="{9A7536A1-A538-42B8-984E-7C22D1AEAF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68" name="Text Box 7">
          <a:extLst>
            <a:ext uri="{FF2B5EF4-FFF2-40B4-BE49-F238E27FC236}">
              <a16:creationId xmlns:a16="http://schemas.microsoft.com/office/drawing/2014/main" id="{E09F90A2-9BC2-4A48-AA9D-DE2178F3C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69" name="Text Box 7">
          <a:extLst>
            <a:ext uri="{FF2B5EF4-FFF2-40B4-BE49-F238E27FC236}">
              <a16:creationId xmlns:a16="http://schemas.microsoft.com/office/drawing/2014/main" id="{E9995E01-759A-4E4E-9037-29D4A937BB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70" name="Text Box 7">
          <a:extLst>
            <a:ext uri="{FF2B5EF4-FFF2-40B4-BE49-F238E27FC236}">
              <a16:creationId xmlns:a16="http://schemas.microsoft.com/office/drawing/2014/main" id="{215D2199-BA95-4F8E-B26A-5118EF77A4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71" name="Text Box 7">
          <a:extLst>
            <a:ext uri="{FF2B5EF4-FFF2-40B4-BE49-F238E27FC236}">
              <a16:creationId xmlns:a16="http://schemas.microsoft.com/office/drawing/2014/main" id="{5469B52A-0EFD-4DCA-B8F0-949F3766B3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72" name="Text Box 7">
          <a:extLst>
            <a:ext uri="{FF2B5EF4-FFF2-40B4-BE49-F238E27FC236}">
              <a16:creationId xmlns:a16="http://schemas.microsoft.com/office/drawing/2014/main" id="{D50B34EA-7EA4-4295-B998-5F2B869BE2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73" name="Text Box 7">
          <a:extLst>
            <a:ext uri="{FF2B5EF4-FFF2-40B4-BE49-F238E27FC236}">
              <a16:creationId xmlns:a16="http://schemas.microsoft.com/office/drawing/2014/main" id="{6A21BC10-FFBD-493E-A60F-75C0DFA70D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74" name="Text Box 7">
          <a:extLst>
            <a:ext uri="{FF2B5EF4-FFF2-40B4-BE49-F238E27FC236}">
              <a16:creationId xmlns:a16="http://schemas.microsoft.com/office/drawing/2014/main" id="{DAF066D9-4AEC-4B21-936E-E8D0B9F65F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75" name="Text Box 7">
          <a:extLst>
            <a:ext uri="{FF2B5EF4-FFF2-40B4-BE49-F238E27FC236}">
              <a16:creationId xmlns:a16="http://schemas.microsoft.com/office/drawing/2014/main" id="{F51FE50C-4B2E-476C-814C-614DB2993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76" name="Text Box 7">
          <a:extLst>
            <a:ext uri="{FF2B5EF4-FFF2-40B4-BE49-F238E27FC236}">
              <a16:creationId xmlns:a16="http://schemas.microsoft.com/office/drawing/2014/main" id="{47155205-29CA-4369-83C5-A58E3AFD0E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77" name="Text Box 7">
          <a:extLst>
            <a:ext uri="{FF2B5EF4-FFF2-40B4-BE49-F238E27FC236}">
              <a16:creationId xmlns:a16="http://schemas.microsoft.com/office/drawing/2014/main" id="{B931CE87-6A77-46E4-9960-C8CA3F7797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78" name="Text Box 7">
          <a:extLst>
            <a:ext uri="{FF2B5EF4-FFF2-40B4-BE49-F238E27FC236}">
              <a16:creationId xmlns:a16="http://schemas.microsoft.com/office/drawing/2014/main" id="{839A99A6-639F-4D7A-A125-5B5610653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79" name="Text Box 7">
          <a:extLst>
            <a:ext uri="{FF2B5EF4-FFF2-40B4-BE49-F238E27FC236}">
              <a16:creationId xmlns:a16="http://schemas.microsoft.com/office/drawing/2014/main" id="{08675BDD-BEEF-4610-ACFE-61E41ACFD7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80" name="Text Box 7">
          <a:extLst>
            <a:ext uri="{FF2B5EF4-FFF2-40B4-BE49-F238E27FC236}">
              <a16:creationId xmlns:a16="http://schemas.microsoft.com/office/drawing/2014/main" id="{72F158F8-82BD-4E76-82C7-EFA254354F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81" name="Text Box 7">
          <a:extLst>
            <a:ext uri="{FF2B5EF4-FFF2-40B4-BE49-F238E27FC236}">
              <a16:creationId xmlns:a16="http://schemas.microsoft.com/office/drawing/2014/main" id="{BCBBAA13-58E6-44A8-8E3A-8BC96DFB35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82" name="Text Box 7">
          <a:extLst>
            <a:ext uri="{FF2B5EF4-FFF2-40B4-BE49-F238E27FC236}">
              <a16:creationId xmlns:a16="http://schemas.microsoft.com/office/drawing/2014/main" id="{552EB887-43B8-4973-AD87-7A22DE5885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83" name="Text Box 7">
          <a:extLst>
            <a:ext uri="{FF2B5EF4-FFF2-40B4-BE49-F238E27FC236}">
              <a16:creationId xmlns:a16="http://schemas.microsoft.com/office/drawing/2014/main" id="{9C4CDFD8-C373-4863-B312-A2DD121130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84" name="Text Box 7">
          <a:extLst>
            <a:ext uri="{FF2B5EF4-FFF2-40B4-BE49-F238E27FC236}">
              <a16:creationId xmlns:a16="http://schemas.microsoft.com/office/drawing/2014/main" id="{7942C1D1-A4A4-453D-A821-E23DDE9F41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85" name="Text Box 7">
          <a:extLst>
            <a:ext uri="{FF2B5EF4-FFF2-40B4-BE49-F238E27FC236}">
              <a16:creationId xmlns:a16="http://schemas.microsoft.com/office/drawing/2014/main" id="{C425DE49-8F6D-421C-9662-D66EC6A52B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86" name="Text Box 7">
          <a:extLst>
            <a:ext uri="{FF2B5EF4-FFF2-40B4-BE49-F238E27FC236}">
              <a16:creationId xmlns:a16="http://schemas.microsoft.com/office/drawing/2014/main" id="{F3FCC9A3-1CEB-45FB-95AB-C541807533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87" name="Text Box 7">
          <a:extLst>
            <a:ext uri="{FF2B5EF4-FFF2-40B4-BE49-F238E27FC236}">
              <a16:creationId xmlns:a16="http://schemas.microsoft.com/office/drawing/2014/main" id="{9B62DE5D-F14C-425C-8911-E398AF16F6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88" name="Text Box 7">
          <a:extLst>
            <a:ext uri="{FF2B5EF4-FFF2-40B4-BE49-F238E27FC236}">
              <a16:creationId xmlns:a16="http://schemas.microsoft.com/office/drawing/2014/main" id="{415D555C-3A04-4992-BAD2-F7101096E8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89" name="Text Box 7">
          <a:extLst>
            <a:ext uri="{FF2B5EF4-FFF2-40B4-BE49-F238E27FC236}">
              <a16:creationId xmlns:a16="http://schemas.microsoft.com/office/drawing/2014/main" id="{BDEBFB2F-46BC-4AC1-8549-12A88CED56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90" name="Text Box 7">
          <a:extLst>
            <a:ext uri="{FF2B5EF4-FFF2-40B4-BE49-F238E27FC236}">
              <a16:creationId xmlns:a16="http://schemas.microsoft.com/office/drawing/2014/main" id="{00F6E288-5B6D-4A20-B107-1F91614E6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91" name="Text Box 7">
          <a:extLst>
            <a:ext uri="{FF2B5EF4-FFF2-40B4-BE49-F238E27FC236}">
              <a16:creationId xmlns:a16="http://schemas.microsoft.com/office/drawing/2014/main" id="{77EA0065-8B7A-446D-AB0F-E830EE52B9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92" name="Text Box 7">
          <a:extLst>
            <a:ext uri="{FF2B5EF4-FFF2-40B4-BE49-F238E27FC236}">
              <a16:creationId xmlns:a16="http://schemas.microsoft.com/office/drawing/2014/main" id="{D3135648-4233-4163-ADA1-DEAD6F5E9C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93" name="Text Box 7">
          <a:extLst>
            <a:ext uri="{FF2B5EF4-FFF2-40B4-BE49-F238E27FC236}">
              <a16:creationId xmlns:a16="http://schemas.microsoft.com/office/drawing/2014/main" id="{E6363D6A-FC64-4DF6-BA5F-EE306D480F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94" name="Text Box 7">
          <a:extLst>
            <a:ext uri="{FF2B5EF4-FFF2-40B4-BE49-F238E27FC236}">
              <a16:creationId xmlns:a16="http://schemas.microsoft.com/office/drawing/2014/main" id="{45658926-CD8B-4767-9173-2BCE1AFF6A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95" name="Text Box 7">
          <a:extLst>
            <a:ext uri="{FF2B5EF4-FFF2-40B4-BE49-F238E27FC236}">
              <a16:creationId xmlns:a16="http://schemas.microsoft.com/office/drawing/2014/main" id="{E0FF5280-7C94-4D62-9EBA-E8ABD3F28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96" name="Text Box 7">
          <a:extLst>
            <a:ext uri="{FF2B5EF4-FFF2-40B4-BE49-F238E27FC236}">
              <a16:creationId xmlns:a16="http://schemas.microsoft.com/office/drawing/2014/main" id="{15E5AA49-90B8-4BBF-85B8-5AECDEC76A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97" name="Text Box 7">
          <a:extLst>
            <a:ext uri="{FF2B5EF4-FFF2-40B4-BE49-F238E27FC236}">
              <a16:creationId xmlns:a16="http://schemas.microsoft.com/office/drawing/2014/main" id="{D89AFF7E-88C4-4FD2-9D29-D142CC7DFD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98" name="Text Box 7">
          <a:extLst>
            <a:ext uri="{FF2B5EF4-FFF2-40B4-BE49-F238E27FC236}">
              <a16:creationId xmlns:a16="http://schemas.microsoft.com/office/drawing/2014/main" id="{0C2E97EF-3625-4E51-B506-722D3BAA0B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0999" name="Text Box 7">
          <a:extLst>
            <a:ext uri="{FF2B5EF4-FFF2-40B4-BE49-F238E27FC236}">
              <a16:creationId xmlns:a16="http://schemas.microsoft.com/office/drawing/2014/main" id="{E07B64F4-F050-4191-B557-C88CAA62ED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00" name="Text Box 7">
          <a:extLst>
            <a:ext uri="{FF2B5EF4-FFF2-40B4-BE49-F238E27FC236}">
              <a16:creationId xmlns:a16="http://schemas.microsoft.com/office/drawing/2014/main" id="{FEF2353B-60A9-44D0-9E66-463E18004F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01" name="Text Box 7">
          <a:extLst>
            <a:ext uri="{FF2B5EF4-FFF2-40B4-BE49-F238E27FC236}">
              <a16:creationId xmlns:a16="http://schemas.microsoft.com/office/drawing/2014/main" id="{56639BB2-5ECF-4B40-AD77-449401C818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02" name="Text Box 7">
          <a:extLst>
            <a:ext uri="{FF2B5EF4-FFF2-40B4-BE49-F238E27FC236}">
              <a16:creationId xmlns:a16="http://schemas.microsoft.com/office/drawing/2014/main" id="{767C9F53-19EC-4F42-A0C1-8D83A9DFA1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03" name="Text Box 7">
          <a:extLst>
            <a:ext uri="{FF2B5EF4-FFF2-40B4-BE49-F238E27FC236}">
              <a16:creationId xmlns:a16="http://schemas.microsoft.com/office/drawing/2014/main" id="{73BEB67C-07B9-43C0-95FC-012DD0937B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04" name="Text Box 7">
          <a:extLst>
            <a:ext uri="{FF2B5EF4-FFF2-40B4-BE49-F238E27FC236}">
              <a16:creationId xmlns:a16="http://schemas.microsoft.com/office/drawing/2014/main" id="{1485D27C-6712-4328-AB0E-7EE115CE47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05" name="Text Box 7">
          <a:extLst>
            <a:ext uri="{FF2B5EF4-FFF2-40B4-BE49-F238E27FC236}">
              <a16:creationId xmlns:a16="http://schemas.microsoft.com/office/drawing/2014/main" id="{071C5A8D-E5A1-459C-89FA-C0528B11F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06" name="Text Box 7">
          <a:extLst>
            <a:ext uri="{FF2B5EF4-FFF2-40B4-BE49-F238E27FC236}">
              <a16:creationId xmlns:a16="http://schemas.microsoft.com/office/drawing/2014/main" id="{E8D04AF9-C482-4373-B179-B875F5041E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07" name="Text Box 7">
          <a:extLst>
            <a:ext uri="{FF2B5EF4-FFF2-40B4-BE49-F238E27FC236}">
              <a16:creationId xmlns:a16="http://schemas.microsoft.com/office/drawing/2014/main" id="{F6690CD4-F057-4FB7-8731-EBD82D865F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08" name="Text Box 7">
          <a:extLst>
            <a:ext uri="{FF2B5EF4-FFF2-40B4-BE49-F238E27FC236}">
              <a16:creationId xmlns:a16="http://schemas.microsoft.com/office/drawing/2014/main" id="{558B1522-5F74-4ABA-A3AA-364CEE227C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09" name="Text Box 7">
          <a:extLst>
            <a:ext uri="{FF2B5EF4-FFF2-40B4-BE49-F238E27FC236}">
              <a16:creationId xmlns:a16="http://schemas.microsoft.com/office/drawing/2014/main" id="{E47AC6F6-6DFC-4559-96D9-4617124645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10" name="Text Box 7">
          <a:extLst>
            <a:ext uri="{FF2B5EF4-FFF2-40B4-BE49-F238E27FC236}">
              <a16:creationId xmlns:a16="http://schemas.microsoft.com/office/drawing/2014/main" id="{40871217-3346-4467-BDF5-F510BA2933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11" name="Text Box 7">
          <a:extLst>
            <a:ext uri="{FF2B5EF4-FFF2-40B4-BE49-F238E27FC236}">
              <a16:creationId xmlns:a16="http://schemas.microsoft.com/office/drawing/2014/main" id="{BA9D00CF-49A8-405F-8684-BC217402AA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12" name="Text Box 7">
          <a:extLst>
            <a:ext uri="{FF2B5EF4-FFF2-40B4-BE49-F238E27FC236}">
              <a16:creationId xmlns:a16="http://schemas.microsoft.com/office/drawing/2014/main" id="{B493A72E-A10F-409E-958A-30B000C327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13" name="Text Box 7">
          <a:extLst>
            <a:ext uri="{FF2B5EF4-FFF2-40B4-BE49-F238E27FC236}">
              <a16:creationId xmlns:a16="http://schemas.microsoft.com/office/drawing/2014/main" id="{63F1FBCA-7CFF-4E46-AEE8-64008DDE5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14" name="Text Box 7">
          <a:extLst>
            <a:ext uri="{FF2B5EF4-FFF2-40B4-BE49-F238E27FC236}">
              <a16:creationId xmlns:a16="http://schemas.microsoft.com/office/drawing/2014/main" id="{3B70FF6E-5384-433C-8BB2-359689181F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15" name="Text Box 7">
          <a:extLst>
            <a:ext uri="{FF2B5EF4-FFF2-40B4-BE49-F238E27FC236}">
              <a16:creationId xmlns:a16="http://schemas.microsoft.com/office/drawing/2014/main" id="{A100DB1D-63A0-414A-9002-85260F123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16" name="Text Box 7">
          <a:extLst>
            <a:ext uri="{FF2B5EF4-FFF2-40B4-BE49-F238E27FC236}">
              <a16:creationId xmlns:a16="http://schemas.microsoft.com/office/drawing/2014/main" id="{A5D1FAB8-FE17-4426-97FE-406B293BF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17" name="Text Box 7">
          <a:extLst>
            <a:ext uri="{FF2B5EF4-FFF2-40B4-BE49-F238E27FC236}">
              <a16:creationId xmlns:a16="http://schemas.microsoft.com/office/drawing/2014/main" id="{C5475A4B-1E5F-4EC7-AC40-AF4CB4EBAA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18" name="Text Box 7">
          <a:extLst>
            <a:ext uri="{FF2B5EF4-FFF2-40B4-BE49-F238E27FC236}">
              <a16:creationId xmlns:a16="http://schemas.microsoft.com/office/drawing/2014/main" id="{65F0E943-9D7A-4ED0-9F65-689BDE8EBE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19" name="Text Box 7">
          <a:extLst>
            <a:ext uri="{FF2B5EF4-FFF2-40B4-BE49-F238E27FC236}">
              <a16:creationId xmlns:a16="http://schemas.microsoft.com/office/drawing/2014/main" id="{198B8D05-2BB1-4803-9D93-6217C3E7E7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20" name="Text Box 7">
          <a:extLst>
            <a:ext uri="{FF2B5EF4-FFF2-40B4-BE49-F238E27FC236}">
              <a16:creationId xmlns:a16="http://schemas.microsoft.com/office/drawing/2014/main" id="{B1052A83-269F-4768-9C84-CFB9C4F8A2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21" name="Text Box 7">
          <a:extLst>
            <a:ext uri="{FF2B5EF4-FFF2-40B4-BE49-F238E27FC236}">
              <a16:creationId xmlns:a16="http://schemas.microsoft.com/office/drawing/2014/main" id="{9AA34D18-AFF0-4CB7-AAE2-3B63184C8A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22" name="Text Box 7">
          <a:extLst>
            <a:ext uri="{FF2B5EF4-FFF2-40B4-BE49-F238E27FC236}">
              <a16:creationId xmlns:a16="http://schemas.microsoft.com/office/drawing/2014/main" id="{99B9508C-A616-45C3-ABC1-1E4CAFAC33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23" name="Text Box 7">
          <a:extLst>
            <a:ext uri="{FF2B5EF4-FFF2-40B4-BE49-F238E27FC236}">
              <a16:creationId xmlns:a16="http://schemas.microsoft.com/office/drawing/2014/main" id="{90731855-CD42-4EAA-9367-68CCD1F68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24" name="Text Box 7">
          <a:extLst>
            <a:ext uri="{FF2B5EF4-FFF2-40B4-BE49-F238E27FC236}">
              <a16:creationId xmlns:a16="http://schemas.microsoft.com/office/drawing/2014/main" id="{3DC56771-DFD3-4FDD-B5DE-E98DB2CB8F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25" name="Text Box 7">
          <a:extLst>
            <a:ext uri="{FF2B5EF4-FFF2-40B4-BE49-F238E27FC236}">
              <a16:creationId xmlns:a16="http://schemas.microsoft.com/office/drawing/2014/main" id="{5486F38C-49B1-465A-9B12-EC24AF5135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26" name="Text Box 7">
          <a:extLst>
            <a:ext uri="{FF2B5EF4-FFF2-40B4-BE49-F238E27FC236}">
              <a16:creationId xmlns:a16="http://schemas.microsoft.com/office/drawing/2014/main" id="{D6F80944-091B-468A-8DA8-2CC34AE3D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27" name="Text Box 7">
          <a:extLst>
            <a:ext uri="{FF2B5EF4-FFF2-40B4-BE49-F238E27FC236}">
              <a16:creationId xmlns:a16="http://schemas.microsoft.com/office/drawing/2014/main" id="{59624D4B-7079-4765-A1DC-F4F132CD8C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28" name="Text Box 7">
          <a:extLst>
            <a:ext uri="{FF2B5EF4-FFF2-40B4-BE49-F238E27FC236}">
              <a16:creationId xmlns:a16="http://schemas.microsoft.com/office/drawing/2014/main" id="{5A915E94-7595-414F-AF35-BB9FD94C4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29" name="Text Box 7">
          <a:extLst>
            <a:ext uri="{FF2B5EF4-FFF2-40B4-BE49-F238E27FC236}">
              <a16:creationId xmlns:a16="http://schemas.microsoft.com/office/drawing/2014/main" id="{AA71AE4F-6DD3-4761-AEE4-CA157E8EA5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30" name="Text Box 7">
          <a:extLst>
            <a:ext uri="{FF2B5EF4-FFF2-40B4-BE49-F238E27FC236}">
              <a16:creationId xmlns:a16="http://schemas.microsoft.com/office/drawing/2014/main" id="{AB94CF07-239E-4204-B41A-276B33A920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31" name="Text Box 7">
          <a:extLst>
            <a:ext uri="{FF2B5EF4-FFF2-40B4-BE49-F238E27FC236}">
              <a16:creationId xmlns:a16="http://schemas.microsoft.com/office/drawing/2014/main" id="{7FCD41A3-25D1-41CC-97D0-4BDE7B0B6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32" name="Text Box 7">
          <a:extLst>
            <a:ext uri="{FF2B5EF4-FFF2-40B4-BE49-F238E27FC236}">
              <a16:creationId xmlns:a16="http://schemas.microsoft.com/office/drawing/2014/main" id="{516C9882-1051-4A26-8D16-70DACF082A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33" name="Text Box 7">
          <a:extLst>
            <a:ext uri="{FF2B5EF4-FFF2-40B4-BE49-F238E27FC236}">
              <a16:creationId xmlns:a16="http://schemas.microsoft.com/office/drawing/2014/main" id="{84954D78-4B39-4681-9008-E84AC670C6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34" name="Text Box 7">
          <a:extLst>
            <a:ext uri="{FF2B5EF4-FFF2-40B4-BE49-F238E27FC236}">
              <a16:creationId xmlns:a16="http://schemas.microsoft.com/office/drawing/2014/main" id="{D631C9F2-8684-4283-8C57-185A40972A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35" name="Text Box 7">
          <a:extLst>
            <a:ext uri="{FF2B5EF4-FFF2-40B4-BE49-F238E27FC236}">
              <a16:creationId xmlns:a16="http://schemas.microsoft.com/office/drawing/2014/main" id="{F390BEA4-F0D8-42D6-83C2-4DC515BDE6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36" name="Text Box 7">
          <a:extLst>
            <a:ext uri="{FF2B5EF4-FFF2-40B4-BE49-F238E27FC236}">
              <a16:creationId xmlns:a16="http://schemas.microsoft.com/office/drawing/2014/main" id="{E3B7A663-CB20-4DDE-884A-607AD7A582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37" name="Text Box 7">
          <a:extLst>
            <a:ext uri="{FF2B5EF4-FFF2-40B4-BE49-F238E27FC236}">
              <a16:creationId xmlns:a16="http://schemas.microsoft.com/office/drawing/2014/main" id="{508A43D6-B4CB-4462-9BD2-1D228BF4FE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38" name="Text Box 7">
          <a:extLst>
            <a:ext uri="{FF2B5EF4-FFF2-40B4-BE49-F238E27FC236}">
              <a16:creationId xmlns:a16="http://schemas.microsoft.com/office/drawing/2014/main" id="{95329351-1906-47B3-B2AC-6A276A2107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39" name="Text Box 7">
          <a:extLst>
            <a:ext uri="{FF2B5EF4-FFF2-40B4-BE49-F238E27FC236}">
              <a16:creationId xmlns:a16="http://schemas.microsoft.com/office/drawing/2014/main" id="{B811C3FB-73B3-49B4-A726-455052300F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40" name="Text Box 7">
          <a:extLst>
            <a:ext uri="{FF2B5EF4-FFF2-40B4-BE49-F238E27FC236}">
              <a16:creationId xmlns:a16="http://schemas.microsoft.com/office/drawing/2014/main" id="{314546B1-F303-4A56-9837-F3FD0E7B2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41" name="Text Box 7">
          <a:extLst>
            <a:ext uri="{FF2B5EF4-FFF2-40B4-BE49-F238E27FC236}">
              <a16:creationId xmlns:a16="http://schemas.microsoft.com/office/drawing/2014/main" id="{CF39DA01-CB90-4E33-BDA6-EB78D81C7C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42" name="Text Box 7">
          <a:extLst>
            <a:ext uri="{FF2B5EF4-FFF2-40B4-BE49-F238E27FC236}">
              <a16:creationId xmlns:a16="http://schemas.microsoft.com/office/drawing/2014/main" id="{C43FE60F-C2A7-465B-A733-876C2452E7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43" name="Text Box 7">
          <a:extLst>
            <a:ext uri="{FF2B5EF4-FFF2-40B4-BE49-F238E27FC236}">
              <a16:creationId xmlns:a16="http://schemas.microsoft.com/office/drawing/2014/main" id="{D13C168E-00C4-4B27-8CF8-2612F741F3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44" name="Text Box 7">
          <a:extLst>
            <a:ext uri="{FF2B5EF4-FFF2-40B4-BE49-F238E27FC236}">
              <a16:creationId xmlns:a16="http://schemas.microsoft.com/office/drawing/2014/main" id="{32D524D7-CA56-414C-A83F-7EB3FFEF3F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45" name="Text Box 7">
          <a:extLst>
            <a:ext uri="{FF2B5EF4-FFF2-40B4-BE49-F238E27FC236}">
              <a16:creationId xmlns:a16="http://schemas.microsoft.com/office/drawing/2014/main" id="{FF45A3CD-6E11-4BC2-8FC1-8C92C8B3B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46" name="Text Box 7">
          <a:extLst>
            <a:ext uri="{FF2B5EF4-FFF2-40B4-BE49-F238E27FC236}">
              <a16:creationId xmlns:a16="http://schemas.microsoft.com/office/drawing/2014/main" id="{ADB16925-2AF7-4921-A02D-24D48F8E16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47" name="Text Box 7">
          <a:extLst>
            <a:ext uri="{FF2B5EF4-FFF2-40B4-BE49-F238E27FC236}">
              <a16:creationId xmlns:a16="http://schemas.microsoft.com/office/drawing/2014/main" id="{E9A1E044-8A70-4932-A6AB-4F024322CB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48" name="Text Box 7">
          <a:extLst>
            <a:ext uri="{FF2B5EF4-FFF2-40B4-BE49-F238E27FC236}">
              <a16:creationId xmlns:a16="http://schemas.microsoft.com/office/drawing/2014/main" id="{A36317D0-A6C3-4158-97B8-F6799186E2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49" name="Text Box 7">
          <a:extLst>
            <a:ext uri="{FF2B5EF4-FFF2-40B4-BE49-F238E27FC236}">
              <a16:creationId xmlns:a16="http://schemas.microsoft.com/office/drawing/2014/main" id="{E9193F54-F5DC-46ED-933D-94E4F1FB5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50" name="Text Box 7">
          <a:extLst>
            <a:ext uri="{FF2B5EF4-FFF2-40B4-BE49-F238E27FC236}">
              <a16:creationId xmlns:a16="http://schemas.microsoft.com/office/drawing/2014/main" id="{366F991C-E420-4916-92DB-2C6EA2AC17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51" name="Text Box 7">
          <a:extLst>
            <a:ext uri="{FF2B5EF4-FFF2-40B4-BE49-F238E27FC236}">
              <a16:creationId xmlns:a16="http://schemas.microsoft.com/office/drawing/2014/main" id="{7E49750F-410B-4A32-AF92-BBDB86FE4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52" name="Text Box 7">
          <a:extLst>
            <a:ext uri="{FF2B5EF4-FFF2-40B4-BE49-F238E27FC236}">
              <a16:creationId xmlns:a16="http://schemas.microsoft.com/office/drawing/2014/main" id="{F162B84A-397C-4146-82DB-08F26E5D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53" name="Text Box 7">
          <a:extLst>
            <a:ext uri="{FF2B5EF4-FFF2-40B4-BE49-F238E27FC236}">
              <a16:creationId xmlns:a16="http://schemas.microsoft.com/office/drawing/2014/main" id="{80F778AC-BA02-4722-8EE8-5F9323FC1F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54" name="Text Box 7">
          <a:extLst>
            <a:ext uri="{FF2B5EF4-FFF2-40B4-BE49-F238E27FC236}">
              <a16:creationId xmlns:a16="http://schemas.microsoft.com/office/drawing/2014/main" id="{BF615F9B-AB52-4D0F-A09D-8065D6FC42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55" name="Text Box 7">
          <a:extLst>
            <a:ext uri="{FF2B5EF4-FFF2-40B4-BE49-F238E27FC236}">
              <a16:creationId xmlns:a16="http://schemas.microsoft.com/office/drawing/2014/main" id="{B061118B-EF01-41F3-AF5E-85067B62F5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56" name="Text Box 7">
          <a:extLst>
            <a:ext uri="{FF2B5EF4-FFF2-40B4-BE49-F238E27FC236}">
              <a16:creationId xmlns:a16="http://schemas.microsoft.com/office/drawing/2014/main" id="{56B75A9C-981F-4FDF-83B5-C0BA6DD2F0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57" name="Text Box 7">
          <a:extLst>
            <a:ext uri="{FF2B5EF4-FFF2-40B4-BE49-F238E27FC236}">
              <a16:creationId xmlns:a16="http://schemas.microsoft.com/office/drawing/2014/main" id="{03B12A24-DFFA-430B-BEE2-21902A06C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58" name="Text Box 7">
          <a:extLst>
            <a:ext uri="{FF2B5EF4-FFF2-40B4-BE49-F238E27FC236}">
              <a16:creationId xmlns:a16="http://schemas.microsoft.com/office/drawing/2014/main" id="{637E73E0-C1E0-486C-8A0E-3596E5F47B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59" name="Text Box 7">
          <a:extLst>
            <a:ext uri="{FF2B5EF4-FFF2-40B4-BE49-F238E27FC236}">
              <a16:creationId xmlns:a16="http://schemas.microsoft.com/office/drawing/2014/main" id="{6EBF3952-B0D4-4D75-9764-26892837B1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60" name="Text Box 7">
          <a:extLst>
            <a:ext uri="{FF2B5EF4-FFF2-40B4-BE49-F238E27FC236}">
              <a16:creationId xmlns:a16="http://schemas.microsoft.com/office/drawing/2014/main" id="{C63FA397-5B8E-4149-A159-1F82420203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61" name="Text Box 7">
          <a:extLst>
            <a:ext uri="{FF2B5EF4-FFF2-40B4-BE49-F238E27FC236}">
              <a16:creationId xmlns:a16="http://schemas.microsoft.com/office/drawing/2014/main" id="{0F29FBD3-CF78-4586-B87B-E55695A36D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62" name="Text Box 7">
          <a:extLst>
            <a:ext uri="{FF2B5EF4-FFF2-40B4-BE49-F238E27FC236}">
              <a16:creationId xmlns:a16="http://schemas.microsoft.com/office/drawing/2014/main" id="{8E1FF8D7-76E7-48D4-8148-48D83C306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63" name="Text Box 7">
          <a:extLst>
            <a:ext uri="{FF2B5EF4-FFF2-40B4-BE49-F238E27FC236}">
              <a16:creationId xmlns:a16="http://schemas.microsoft.com/office/drawing/2014/main" id="{FD407D7E-FB53-4456-8A92-E05CCF132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64" name="Text Box 7">
          <a:extLst>
            <a:ext uri="{FF2B5EF4-FFF2-40B4-BE49-F238E27FC236}">
              <a16:creationId xmlns:a16="http://schemas.microsoft.com/office/drawing/2014/main" id="{5D03EE95-5F52-4FB2-80C2-4C9279B76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65" name="Text Box 7">
          <a:extLst>
            <a:ext uri="{FF2B5EF4-FFF2-40B4-BE49-F238E27FC236}">
              <a16:creationId xmlns:a16="http://schemas.microsoft.com/office/drawing/2014/main" id="{EE339B7B-22C0-4ED8-A483-D502549CC3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66" name="Text Box 7">
          <a:extLst>
            <a:ext uri="{FF2B5EF4-FFF2-40B4-BE49-F238E27FC236}">
              <a16:creationId xmlns:a16="http://schemas.microsoft.com/office/drawing/2014/main" id="{40BE54EE-2E22-4303-92E9-290DBFB542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67" name="Text Box 7">
          <a:extLst>
            <a:ext uri="{FF2B5EF4-FFF2-40B4-BE49-F238E27FC236}">
              <a16:creationId xmlns:a16="http://schemas.microsoft.com/office/drawing/2014/main" id="{DD4D94CB-839E-43F0-A0FB-B072A40B4F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68" name="Text Box 7">
          <a:extLst>
            <a:ext uri="{FF2B5EF4-FFF2-40B4-BE49-F238E27FC236}">
              <a16:creationId xmlns:a16="http://schemas.microsoft.com/office/drawing/2014/main" id="{49891657-A894-4C45-8AFA-FDA559B79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69" name="Text Box 7">
          <a:extLst>
            <a:ext uri="{FF2B5EF4-FFF2-40B4-BE49-F238E27FC236}">
              <a16:creationId xmlns:a16="http://schemas.microsoft.com/office/drawing/2014/main" id="{8230B7B3-C167-43F6-B396-BF6F838B2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70" name="Text Box 7">
          <a:extLst>
            <a:ext uri="{FF2B5EF4-FFF2-40B4-BE49-F238E27FC236}">
              <a16:creationId xmlns:a16="http://schemas.microsoft.com/office/drawing/2014/main" id="{ECD8B0B6-609D-4D1C-B768-43E33E59EF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71" name="Text Box 7">
          <a:extLst>
            <a:ext uri="{FF2B5EF4-FFF2-40B4-BE49-F238E27FC236}">
              <a16:creationId xmlns:a16="http://schemas.microsoft.com/office/drawing/2014/main" id="{0874487B-E46C-48E7-8B30-81D9EE7041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72" name="Text Box 7">
          <a:extLst>
            <a:ext uri="{FF2B5EF4-FFF2-40B4-BE49-F238E27FC236}">
              <a16:creationId xmlns:a16="http://schemas.microsoft.com/office/drawing/2014/main" id="{F29B138C-A018-4974-A9B0-575981687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73" name="Text Box 7">
          <a:extLst>
            <a:ext uri="{FF2B5EF4-FFF2-40B4-BE49-F238E27FC236}">
              <a16:creationId xmlns:a16="http://schemas.microsoft.com/office/drawing/2014/main" id="{FD143078-35B8-4C7A-B55E-BE297D89CA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74" name="Text Box 7">
          <a:extLst>
            <a:ext uri="{FF2B5EF4-FFF2-40B4-BE49-F238E27FC236}">
              <a16:creationId xmlns:a16="http://schemas.microsoft.com/office/drawing/2014/main" id="{F3B6EAFD-9EA9-4A2A-B7AF-DFED3099CA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75" name="Text Box 7">
          <a:extLst>
            <a:ext uri="{FF2B5EF4-FFF2-40B4-BE49-F238E27FC236}">
              <a16:creationId xmlns:a16="http://schemas.microsoft.com/office/drawing/2014/main" id="{263190B7-A6DF-4C98-B8B6-A48F3DEE0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76" name="Text Box 7">
          <a:extLst>
            <a:ext uri="{FF2B5EF4-FFF2-40B4-BE49-F238E27FC236}">
              <a16:creationId xmlns:a16="http://schemas.microsoft.com/office/drawing/2014/main" id="{66C48151-45AC-4CC4-BFB4-7D4F9FBE28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77" name="Text Box 7">
          <a:extLst>
            <a:ext uri="{FF2B5EF4-FFF2-40B4-BE49-F238E27FC236}">
              <a16:creationId xmlns:a16="http://schemas.microsoft.com/office/drawing/2014/main" id="{1686D14D-9FC8-4799-90DE-CFA522031B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78" name="Text Box 7">
          <a:extLst>
            <a:ext uri="{FF2B5EF4-FFF2-40B4-BE49-F238E27FC236}">
              <a16:creationId xmlns:a16="http://schemas.microsoft.com/office/drawing/2014/main" id="{68926D96-52A8-4371-814C-8024498045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79" name="Text Box 7">
          <a:extLst>
            <a:ext uri="{FF2B5EF4-FFF2-40B4-BE49-F238E27FC236}">
              <a16:creationId xmlns:a16="http://schemas.microsoft.com/office/drawing/2014/main" id="{24F58FC4-97B0-4864-90BD-3C812776CC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80" name="Text Box 7">
          <a:extLst>
            <a:ext uri="{FF2B5EF4-FFF2-40B4-BE49-F238E27FC236}">
              <a16:creationId xmlns:a16="http://schemas.microsoft.com/office/drawing/2014/main" id="{EFAB6F82-2ACC-4CAD-BF15-66AAFBC3D0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81" name="Text Box 7">
          <a:extLst>
            <a:ext uri="{FF2B5EF4-FFF2-40B4-BE49-F238E27FC236}">
              <a16:creationId xmlns:a16="http://schemas.microsoft.com/office/drawing/2014/main" id="{3374E1AE-DE61-4789-B1BD-F5E252799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82" name="Text Box 7">
          <a:extLst>
            <a:ext uri="{FF2B5EF4-FFF2-40B4-BE49-F238E27FC236}">
              <a16:creationId xmlns:a16="http://schemas.microsoft.com/office/drawing/2014/main" id="{37788091-FCC2-42BD-894A-208745F786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83" name="Text Box 7">
          <a:extLst>
            <a:ext uri="{FF2B5EF4-FFF2-40B4-BE49-F238E27FC236}">
              <a16:creationId xmlns:a16="http://schemas.microsoft.com/office/drawing/2014/main" id="{80BC679F-F4C9-4B9F-9DBF-93571634FD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84" name="Text Box 7">
          <a:extLst>
            <a:ext uri="{FF2B5EF4-FFF2-40B4-BE49-F238E27FC236}">
              <a16:creationId xmlns:a16="http://schemas.microsoft.com/office/drawing/2014/main" id="{249E5C32-7EE3-4DC5-9CD6-2B46DA588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85" name="Text Box 7">
          <a:extLst>
            <a:ext uri="{FF2B5EF4-FFF2-40B4-BE49-F238E27FC236}">
              <a16:creationId xmlns:a16="http://schemas.microsoft.com/office/drawing/2014/main" id="{0CD2AAC8-2E39-4152-9EF1-BF122508D5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86" name="Text Box 7">
          <a:extLst>
            <a:ext uri="{FF2B5EF4-FFF2-40B4-BE49-F238E27FC236}">
              <a16:creationId xmlns:a16="http://schemas.microsoft.com/office/drawing/2014/main" id="{15617B5C-DCC6-4575-A5C7-4D00318194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87" name="Text Box 7">
          <a:extLst>
            <a:ext uri="{FF2B5EF4-FFF2-40B4-BE49-F238E27FC236}">
              <a16:creationId xmlns:a16="http://schemas.microsoft.com/office/drawing/2014/main" id="{62BBEEAB-7770-4579-BBF9-EB6C323534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88" name="Text Box 7">
          <a:extLst>
            <a:ext uri="{FF2B5EF4-FFF2-40B4-BE49-F238E27FC236}">
              <a16:creationId xmlns:a16="http://schemas.microsoft.com/office/drawing/2014/main" id="{B425ABC6-2699-4EDC-B2B3-4FBDD8CB75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89" name="Text Box 7">
          <a:extLst>
            <a:ext uri="{FF2B5EF4-FFF2-40B4-BE49-F238E27FC236}">
              <a16:creationId xmlns:a16="http://schemas.microsoft.com/office/drawing/2014/main" id="{14BC9DEA-C2CF-48EE-A369-840F3115DB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90" name="Text Box 7">
          <a:extLst>
            <a:ext uri="{FF2B5EF4-FFF2-40B4-BE49-F238E27FC236}">
              <a16:creationId xmlns:a16="http://schemas.microsoft.com/office/drawing/2014/main" id="{1F6A8417-C041-44A9-8AB4-8347984D6C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91" name="Text Box 7">
          <a:extLst>
            <a:ext uri="{FF2B5EF4-FFF2-40B4-BE49-F238E27FC236}">
              <a16:creationId xmlns:a16="http://schemas.microsoft.com/office/drawing/2014/main" id="{0815FD57-368E-4EA7-92B5-24941D25EB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92" name="Text Box 7">
          <a:extLst>
            <a:ext uri="{FF2B5EF4-FFF2-40B4-BE49-F238E27FC236}">
              <a16:creationId xmlns:a16="http://schemas.microsoft.com/office/drawing/2014/main" id="{15E9210F-B26E-4390-BA54-D33821CF0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93" name="Text Box 7">
          <a:extLst>
            <a:ext uri="{FF2B5EF4-FFF2-40B4-BE49-F238E27FC236}">
              <a16:creationId xmlns:a16="http://schemas.microsoft.com/office/drawing/2014/main" id="{7562B5AB-AAD9-42C8-89E3-1F061B986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94" name="Text Box 7">
          <a:extLst>
            <a:ext uri="{FF2B5EF4-FFF2-40B4-BE49-F238E27FC236}">
              <a16:creationId xmlns:a16="http://schemas.microsoft.com/office/drawing/2014/main" id="{A9B81A48-B219-4049-9F53-756A883852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95" name="Text Box 7">
          <a:extLst>
            <a:ext uri="{FF2B5EF4-FFF2-40B4-BE49-F238E27FC236}">
              <a16:creationId xmlns:a16="http://schemas.microsoft.com/office/drawing/2014/main" id="{A1AE5F41-27B8-4CA1-A573-DD158EA3B9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96" name="Text Box 7">
          <a:extLst>
            <a:ext uri="{FF2B5EF4-FFF2-40B4-BE49-F238E27FC236}">
              <a16:creationId xmlns:a16="http://schemas.microsoft.com/office/drawing/2014/main" id="{F6EB8734-5CF8-4CAF-A692-1A858AE8E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97" name="Text Box 7">
          <a:extLst>
            <a:ext uri="{FF2B5EF4-FFF2-40B4-BE49-F238E27FC236}">
              <a16:creationId xmlns:a16="http://schemas.microsoft.com/office/drawing/2014/main" id="{ABA7520A-5DED-4BFD-BD60-E7D723B6CD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98" name="Text Box 7">
          <a:extLst>
            <a:ext uri="{FF2B5EF4-FFF2-40B4-BE49-F238E27FC236}">
              <a16:creationId xmlns:a16="http://schemas.microsoft.com/office/drawing/2014/main" id="{6C7C6870-ECDE-4456-9FE2-7253C1C64C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099" name="Text Box 7">
          <a:extLst>
            <a:ext uri="{FF2B5EF4-FFF2-40B4-BE49-F238E27FC236}">
              <a16:creationId xmlns:a16="http://schemas.microsoft.com/office/drawing/2014/main" id="{35317E17-8183-4A84-92F8-C26E5137B1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00" name="Text Box 7">
          <a:extLst>
            <a:ext uri="{FF2B5EF4-FFF2-40B4-BE49-F238E27FC236}">
              <a16:creationId xmlns:a16="http://schemas.microsoft.com/office/drawing/2014/main" id="{06B8DC63-B1FD-43A1-8282-75EF0EC1D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01" name="Text Box 7">
          <a:extLst>
            <a:ext uri="{FF2B5EF4-FFF2-40B4-BE49-F238E27FC236}">
              <a16:creationId xmlns:a16="http://schemas.microsoft.com/office/drawing/2014/main" id="{2BDDABCC-AF18-4C08-B232-B0C57FB6D6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02" name="Text Box 7">
          <a:extLst>
            <a:ext uri="{FF2B5EF4-FFF2-40B4-BE49-F238E27FC236}">
              <a16:creationId xmlns:a16="http://schemas.microsoft.com/office/drawing/2014/main" id="{FC729423-1FFE-4290-ADFC-E233BF6FA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03" name="Text Box 7">
          <a:extLst>
            <a:ext uri="{FF2B5EF4-FFF2-40B4-BE49-F238E27FC236}">
              <a16:creationId xmlns:a16="http://schemas.microsoft.com/office/drawing/2014/main" id="{CC3ADA6E-68C9-460E-9F0B-34915D4576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04" name="Text Box 7">
          <a:extLst>
            <a:ext uri="{FF2B5EF4-FFF2-40B4-BE49-F238E27FC236}">
              <a16:creationId xmlns:a16="http://schemas.microsoft.com/office/drawing/2014/main" id="{663DC66A-CCFF-484B-B3FB-7D8FBF2DE7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05" name="Text Box 7">
          <a:extLst>
            <a:ext uri="{FF2B5EF4-FFF2-40B4-BE49-F238E27FC236}">
              <a16:creationId xmlns:a16="http://schemas.microsoft.com/office/drawing/2014/main" id="{E50939B6-3B14-4F5B-84CB-06DFA07D4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06" name="Text Box 7">
          <a:extLst>
            <a:ext uri="{FF2B5EF4-FFF2-40B4-BE49-F238E27FC236}">
              <a16:creationId xmlns:a16="http://schemas.microsoft.com/office/drawing/2014/main" id="{B3818616-59D6-4428-83B8-D877F67FBF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07" name="Text Box 7">
          <a:extLst>
            <a:ext uri="{FF2B5EF4-FFF2-40B4-BE49-F238E27FC236}">
              <a16:creationId xmlns:a16="http://schemas.microsoft.com/office/drawing/2014/main" id="{C34B6E28-A9F0-4A18-8717-E2E37A3A91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08" name="Text Box 7">
          <a:extLst>
            <a:ext uri="{FF2B5EF4-FFF2-40B4-BE49-F238E27FC236}">
              <a16:creationId xmlns:a16="http://schemas.microsoft.com/office/drawing/2014/main" id="{CB25CD43-2669-4617-9445-4C6E70FFBD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09" name="Text Box 7">
          <a:extLst>
            <a:ext uri="{FF2B5EF4-FFF2-40B4-BE49-F238E27FC236}">
              <a16:creationId xmlns:a16="http://schemas.microsoft.com/office/drawing/2014/main" id="{A7513773-CA0C-42DC-8386-1E21E9BB2B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10" name="Text Box 7">
          <a:extLst>
            <a:ext uri="{FF2B5EF4-FFF2-40B4-BE49-F238E27FC236}">
              <a16:creationId xmlns:a16="http://schemas.microsoft.com/office/drawing/2014/main" id="{1230462D-C5EF-43ED-9970-AB648AE65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11" name="Text Box 7">
          <a:extLst>
            <a:ext uri="{FF2B5EF4-FFF2-40B4-BE49-F238E27FC236}">
              <a16:creationId xmlns:a16="http://schemas.microsoft.com/office/drawing/2014/main" id="{7C259FCF-1B33-48B7-8853-6FA6A818D7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12" name="Text Box 7">
          <a:extLst>
            <a:ext uri="{FF2B5EF4-FFF2-40B4-BE49-F238E27FC236}">
              <a16:creationId xmlns:a16="http://schemas.microsoft.com/office/drawing/2014/main" id="{C01BDA29-5000-4963-B715-AF261795C6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13" name="Text Box 7">
          <a:extLst>
            <a:ext uri="{FF2B5EF4-FFF2-40B4-BE49-F238E27FC236}">
              <a16:creationId xmlns:a16="http://schemas.microsoft.com/office/drawing/2014/main" id="{9F379BAD-5011-49FF-8E51-651E357A03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14" name="Text Box 7">
          <a:extLst>
            <a:ext uri="{FF2B5EF4-FFF2-40B4-BE49-F238E27FC236}">
              <a16:creationId xmlns:a16="http://schemas.microsoft.com/office/drawing/2014/main" id="{5B9780B7-B254-4496-89A3-A620F06BB2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15" name="Text Box 7">
          <a:extLst>
            <a:ext uri="{FF2B5EF4-FFF2-40B4-BE49-F238E27FC236}">
              <a16:creationId xmlns:a16="http://schemas.microsoft.com/office/drawing/2014/main" id="{5595C39C-9B11-4E7A-A5DC-48643778D4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16" name="Text Box 7">
          <a:extLst>
            <a:ext uri="{FF2B5EF4-FFF2-40B4-BE49-F238E27FC236}">
              <a16:creationId xmlns:a16="http://schemas.microsoft.com/office/drawing/2014/main" id="{7C7FDCE2-3774-4C25-901B-DEEC5096E8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17" name="Text Box 7">
          <a:extLst>
            <a:ext uri="{FF2B5EF4-FFF2-40B4-BE49-F238E27FC236}">
              <a16:creationId xmlns:a16="http://schemas.microsoft.com/office/drawing/2014/main" id="{8E28FFCE-614A-4CFF-8470-1E0282130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18" name="Text Box 7">
          <a:extLst>
            <a:ext uri="{FF2B5EF4-FFF2-40B4-BE49-F238E27FC236}">
              <a16:creationId xmlns:a16="http://schemas.microsoft.com/office/drawing/2014/main" id="{27DB3540-F09A-4FA2-B81C-750C23CD98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19" name="Text Box 7">
          <a:extLst>
            <a:ext uri="{FF2B5EF4-FFF2-40B4-BE49-F238E27FC236}">
              <a16:creationId xmlns:a16="http://schemas.microsoft.com/office/drawing/2014/main" id="{90FA262D-542A-415C-BC44-F2EA44FDE8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20" name="Text Box 7">
          <a:extLst>
            <a:ext uri="{FF2B5EF4-FFF2-40B4-BE49-F238E27FC236}">
              <a16:creationId xmlns:a16="http://schemas.microsoft.com/office/drawing/2014/main" id="{9A387A81-17D5-4EA5-A18E-61CB554B2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21" name="Text Box 7">
          <a:extLst>
            <a:ext uri="{FF2B5EF4-FFF2-40B4-BE49-F238E27FC236}">
              <a16:creationId xmlns:a16="http://schemas.microsoft.com/office/drawing/2014/main" id="{0E3AA19A-3B28-468D-88C6-C6B3ED65F1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22" name="Text Box 7">
          <a:extLst>
            <a:ext uri="{FF2B5EF4-FFF2-40B4-BE49-F238E27FC236}">
              <a16:creationId xmlns:a16="http://schemas.microsoft.com/office/drawing/2014/main" id="{55483B98-1890-4E00-B6A2-24EE194131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23" name="Text Box 7">
          <a:extLst>
            <a:ext uri="{FF2B5EF4-FFF2-40B4-BE49-F238E27FC236}">
              <a16:creationId xmlns:a16="http://schemas.microsoft.com/office/drawing/2014/main" id="{4B8FE442-C019-4E57-A756-005CDDB92B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24" name="Text Box 7">
          <a:extLst>
            <a:ext uri="{FF2B5EF4-FFF2-40B4-BE49-F238E27FC236}">
              <a16:creationId xmlns:a16="http://schemas.microsoft.com/office/drawing/2014/main" id="{EB28EC44-23D6-4082-A123-51F283E7ED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25" name="Text Box 7">
          <a:extLst>
            <a:ext uri="{FF2B5EF4-FFF2-40B4-BE49-F238E27FC236}">
              <a16:creationId xmlns:a16="http://schemas.microsoft.com/office/drawing/2014/main" id="{84EA7825-ABE4-4A2E-AD49-80A7B7022E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26" name="Text Box 7">
          <a:extLst>
            <a:ext uri="{FF2B5EF4-FFF2-40B4-BE49-F238E27FC236}">
              <a16:creationId xmlns:a16="http://schemas.microsoft.com/office/drawing/2014/main" id="{E1171BA2-4B15-40F3-9893-2D402832A1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27" name="Text Box 7">
          <a:extLst>
            <a:ext uri="{FF2B5EF4-FFF2-40B4-BE49-F238E27FC236}">
              <a16:creationId xmlns:a16="http://schemas.microsoft.com/office/drawing/2014/main" id="{721D2378-9B7F-4DA1-98B4-D25E352840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28" name="Text Box 7">
          <a:extLst>
            <a:ext uri="{FF2B5EF4-FFF2-40B4-BE49-F238E27FC236}">
              <a16:creationId xmlns:a16="http://schemas.microsoft.com/office/drawing/2014/main" id="{CB91825A-FC1E-409D-9D9D-88A497ED19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29" name="Text Box 7">
          <a:extLst>
            <a:ext uri="{FF2B5EF4-FFF2-40B4-BE49-F238E27FC236}">
              <a16:creationId xmlns:a16="http://schemas.microsoft.com/office/drawing/2014/main" id="{D5D5E5FB-2012-4C60-A194-6B6522408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30" name="Text Box 7">
          <a:extLst>
            <a:ext uri="{FF2B5EF4-FFF2-40B4-BE49-F238E27FC236}">
              <a16:creationId xmlns:a16="http://schemas.microsoft.com/office/drawing/2014/main" id="{7B393A09-2FE4-48F6-A4A0-089F963D17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31" name="Text Box 7">
          <a:extLst>
            <a:ext uri="{FF2B5EF4-FFF2-40B4-BE49-F238E27FC236}">
              <a16:creationId xmlns:a16="http://schemas.microsoft.com/office/drawing/2014/main" id="{C227DDF4-0B98-4A48-82C8-2977132C78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32" name="Text Box 7">
          <a:extLst>
            <a:ext uri="{FF2B5EF4-FFF2-40B4-BE49-F238E27FC236}">
              <a16:creationId xmlns:a16="http://schemas.microsoft.com/office/drawing/2014/main" id="{1D4F90AF-BB7E-4F69-9B2F-61B5FACF2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33" name="Text Box 7">
          <a:extLst>
            <a:ext uri="{FF2B5EF4-FFF2-40B4-BE49-F238E27FC236}">
              <a16:creationId xmlns:a16="http://schemas.microsoft.com/office/drawing/2014/main" id="{A826427F-4CD0-4EA9-87F4-476AD0D5E6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34" name="Text Box 7">
          <a:extLst>
            <a:ext uri="{FF2B5EF4-FFF2-40B4-BE49-F238E27FC236}">
              <a16:creationId xmlns:a16="http://schemas.microsoft.com/office/drawing/2014/main" id="{4F6D872B-20D8-4E35-8441-B124685BC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35" name="Text Box 7">
          <a:extLst>
            <a:ext uri="{FF2B5EF4-FFF2-40B4-BE49-F238E27FC236}">
              <a16:creationId xmlns:a16="http://schemas.microsoft.com/office/drawing/2014/main" id="{282309C5-6935-43B9-9CD7-9C9A099E34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36" name="Text Box 7">
          <a:extLst>
            <a:ext uri="{FF2B5EF4-FFF2-40B4-BE49-F238E27FC236}">
              <a16:creationId xmlns:a16="http://schemas.microsoft.com/office/drawing/2014/main" id="{D8E9123F-303E-4834-90F7-9149F93920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37" name="Text Box 7">
          <a:extLst>
            <a:ext uri="{FF2B5EF4-FFF2-40B4-BE49-F238E27FC236}">
              <a16:creationId xmlns:a16="http://schemas.microsoft.com/office/drawing/2014/main" id="{D4676E3C-A2BC-4B5E-BC86-C5641B2C87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38" name="Text Box 7">
          <a:extLst>
            <a:ext uri="{FF2B5EF4-FFF2-40B4-BE49-F238E27FC236}">
              <a16:creationId xmlns:a16="http://schemas.microsoft.com/office/drawing/2014/main" id="{77784F2D-E528-4ABD-82EF-ECC6808D40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39" name="Text Box 7">
          <a:extLst>
            <a:ext uri="{FF2B5EF4-FFF2-40B4-BE49-F238E27FC236}">
              <a16:creationId xmlns:a16="http://schemas.microsoft.com/office/drawing/2014/main" id="{1C5E20BE-00F1-4202-915A-E2A6E300B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40" name="Text Box 7">
          <a:extLst>
            <a:ext uri="{FF2B5EF4-FFF2-40B4-BE49-F238E27FC236}">
              <a16:creationId xmlns:a16="http://schemas.microsoft.com/office/drawing/2014/main" id="{904C2C85-9159-4D27-816B-6DB0FB628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41" name="Text Box 7">
          <a:extLst>
            <a:ext uri="{FF2B5EF4-FFF2-40B4-BE49-F238E27FC236}">
              <a16:creationId xmlns:a16="http://schemas.microsoft.com/office/drawing/2014/main" id="{D7B3C9F8-D5DD-4695-81C2-B11C3187C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42" name="Text Box 7">
          <a:extLst>
            <a:ext uri="{FF2B5EF4-FFF2-40B4-BE49-F238E27FC236}">
              <a16:creationId xmlns:a16="http://schemas.microsoft.com/office/drawing/2014/main" id="{8714B780-84EB-4700-BFC9-4FDBFD6DA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43" name="Text Box 7">
          <a:extLst>
            <a:ext uri="{FF2B5EF4-FFF2-40B4-BE49-F238E27FC236}">
              <a16:creationId xmlns:a16="http://schemas.microsoft.com/office/drawing/2014/main" id="{92365FA9-536F-4387-BF8D-EABC5A672E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44" name="Text Box 7">
          <a:extLst>
            <a:ext uri="{FF2B5EF4-FFF2-40B4-BE49-F238E27FC236}">
              <a16:creationId xmlns:a16="http://schemas.microsoft.com/office/drawing/2014/main" id="{87E73DFB-0C34-42F6-A0F8-6073826CA7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45" name="Text Box 7">
          <a:extLst>
            <a:ext uri="{FF2B5EF4-FFF2-40B4-BE49-F238E27FC236}">
              <a16:creationId xmlns:a16="http://schemas.microsoft.com/office/drawing/2014/main" id="{33507B63-F5CD-495F-83B6-E6E24AB0B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46" name="Text Box 7">
          <a:extLst>
            <a:ext uri="{FF2B5EF4-FFF2-40B4-BE49-F238E27FC236}">
              <a16:creationId xmlns:a16="http://schemas.microsoft.com/office/drawing/2014/main" id="{D8501595-0FCB-44E7-97F7-733BC97C30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47" name="Text Box 7">
          <a:extLst>
            <a:ext uri="{FF2B5EF4-FFF2-40B4-BE49-F238E27FC236}">
              <a16:creationId xmlns:a16="http://schemas.microsoft.com/office/drawing/2014/main" id="{24417681-387D-4BC6-9B0F-985070D9BD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48" name="Text Box 7">
          <a:extLst>
            <a:ext uri="{FF2B5EF4-FFF2-40B4-BE49-F238E27FC236}">
              <a16:creationId xmlns:a16="http://schemas.microsoft.com/office/drawing/2014/main" id="{169385C6-A2FD-4B2F-8E6C-70B591FDF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49" name="Text Box 7">
          <a:extLst>
            <a:ext uri="{FF2B5EF4-FFF2-40B4-BE49-F238E27FC236}">
              <a16:creationId xmlns:a16="http://schemas.microsoft.com/office/drawing/2014/main" id="{7A201833-9441-4206-91AF-9C3D3B0415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50" name="Text Box 7">
          <a:extLst>
            <a:ext uri="{FF2B5EF4-FFF2-40B4-BE49-F238E27FC236}">
              <a16:creationId xmlns:a16="http://schemas.microsoft.com/office/drawing/2014/main" id="{B4935D08-C85D-40CE-83F6-1B08ABDE6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51" name="Text Box 7">
          <a:extLst>
            <a:ext uri="{FF2B5EF4-FFF2-40B4-BE49-F238E27FC236}">
              <a16:creationId xmlns:a16="http://schemas.microsoft.com/office/drawing/2014/main" id="{91E5BCEC-CA5E-4A61-8821-0D114F3468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52" name="Text Box 7">
          <a:extLst>
            <a:ext uri="{FF2B5EF4-FFF2-40B4-BE49-F238E27FC236}">
              <a16:creationId xmlns:a16="http://schemas.microsoft.com/office/drawing/2014/main" id="{966EF535-93EC-4A2C-954E-4EF57BCABC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53" name="Text Box 7">
          <a:extLst>
            <a:ext uri="{FF2B5EF4-FFF2-40B4-BE49-F238E27FC236}">
              <a16:creationId xmlns:a16="http://schemas.microsoft.com/office/drawing/2014/main" id="{130BBCB7-CC62-431E-8B5C-5869A61C8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54" name="Text Box 7">
          <a:extLst>
            <a:ext uri="{FF2B5EF4-FFF2-40B4-BE49-F238E27FC236}">
              <a16:creationId xmlns:a16="http://schemas.microsoft.com/office/drawing/2014/main" id="{FA50AA31-38A5-4524-A5B2-6344555DA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55" name="Text Box 7">
          <a:extLst>
            <a:ext uri="{FF2B5EF4-FFF2-40B4-BE49-F238E27FC236}">
              <a16:creationId xmlns:a16="http://schemas.microsoft.com/office/drawing/2014/main" id="{0D1AC299-E358-4A90-AC69-04F72B0CA6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56" name="Text Box 7">
          <a:extLst>
            <a:ext uri="{FF2B5EF4-FFF2-40B4-BE49-F238E27FC236}">
              <a16:creationId xmlns:a16="http://schemas.microsoft.com/office/drawing/2014/main" id="{7329D274-F6AB-401D-B71E-040D8851B4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57" name="Text Box 7">
          <a:extLst>
            <a:ext uri="{FF2B5EF4-FFF2-40B4-BE49-F238E27FC236}">
              <a16:creationId xmlns:a16="http://schemas.microsoft.com/office/drawing/2014/main" id="{59984996-FF4A-465D-95A1-E93524950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58" name="Text Box 7">
          <a:extLst>
            <a:ext uri="{FF2B5EF4-FFF2-40B4-BE49-F238E27FC236}">
              <a16:creationId xmlns:a16="http://schemas.microsoft.com/office/drawing/2014/main" id="{961D1655-4D48-4FAE-A7F3-6924A5B8F9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59" name="Text Box 7">
          <a:extLst>
            <a:ext uri="{FF2B5EF4-FFF2-40B4-BE49-F238E27FC236}">
              <a16:creationId xmlns:a16="http://schemas.microsoft.com/office/drawing/2014/main" id="{FD0DA292-AA21-490F-8861-A502FBFDA3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60" name="Text Box 7">
          <a:extLst>
            <a:ext uri="{FF2B5EF4-FFF2-40B4-BE49-F238E27FC236}">
              <a16:creationId xmlns:a16="http://schemas.microsoft.com/office/drawing/2014/main" id="{F3D589F5-C7C8-43FC-9FF5-AE10684F19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61" name="Text Box 7">
          <a:extLst>
            <a:ext uri="{FF2B5EF4-FFF2-40B4-BE49-F238E27FC236}">
              <a16:creationId xmlns:a16="http://schemas.microsoft.com/office/drawing/2014/main" id="{CD17B85F-3E05-48C7-BFB4-BB34B80BE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62" name="Text Box 7">
          <a:extLst>
            <a:ext uri="{FF2B5EF4-FFF2-40B4-BE49-F238E27FC236}">
              <a16:creationId xmlns:a16="http://schemas.microsoft.com/office/drawing/2014/main" id="{6B9855C4-33A6-4280-8EED-DC93225E2F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63" name="Text Box 7">
          <a:extLst>
            <a:ext uri="{FF2B5EF4-FFF2-40B4-BE49-F238E27FC236}">
              <a16:creationId xmlns:a16="http://schemas.microsoft.com/office/drawing/2014/main" id="{04231C00-0F97-49EF-A8E1-E3D22ECDF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64" name="Text Box 7">
          <a:extLst>
            <a:ext uri="{FF2B5EF4-FFF2-40B4-BE49-F238E27FC236}">
              <a16:creationId xmlns:a16="http://schemas.microsoft.com/office/drawing/2014/main" id="{A2E13270-7783-4D2E-8DDD-40AE8304EF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65" name="Text Box 7">
          <a:extLst>
            <a:ext uri="{FF2B5EF4-FFF2-40B4-BE49-F238E27FC236}">
              <a16:creationId xmlns:a16="http://schemas.microsoft.com/office/drawing/2014/main" id="{A78175C7-BD45-4A94-8F4E-B957E853B2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66" name="Text Box 7">
          <a:extLst>
            <a:ext uri="{FF2B5EF4-FFF2-40B4-BE49-F238E27FC236}">
              <a16:creationId xmlns:a16="http://schemas.microsoft.com/office/drawing/2014/main" id="{CC306D67-4BB8-49CE-8F49-CD13843ADB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67" name="Text Box 7">
          <a:extLst>
            <a:ext uri="{FF2B5EF4-FFF2-40B4-BE49-F238E27FC236}">
              <a16:creationId xmlns:a16="http://schemas.microsoft.com/office/drawing/2014/main" id="{4CE290BA-5FFC-49AD-9545-FAB57BB51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68" name="Text Box 7">
          <a:extLst>
            <a:ext uri="{FF2B5EF4-FFF2-40B4-BE49-F238E27FC236}">
              <a16:creationId xmlns:a16="http://schemas.microsoft.com/office/drawing/2014/main" id="{638D563A-11CC-42A3-973C-5FBF878BE5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69" name="Text Box 7">
          <a:extLst>
            <a:ext uri="{FF2B5EF4-FFF2-40B4-BE49-F238E27FC236}">
              <a16:creationId xmlns:a16="http://schemas.microsoft.com/office/drawing/2014/main" id="{96F26A49-7E5B-48C2-8CA8-6D84143FC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70" name="Text Box 7">
          <a:extLst>
            <a:ext uri="{FF2B5EF4-FFF2-40B4-BE49-F238E27FC236}">
              <a16:creationId xmlns:a16="http://schemas.microsoft.com/office/drawing/2014/main" id="{39B98362-7035-4D66-9CE9-365D4B83A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71" name="Text Box 7">
          <a:extLst>
            <a:ext uri="{FF2B5EF4-FFF2-40B4-BE49-F238E27FC236}">
              <a16:creationId xmlns:a16="http://schemas.microsoft.com/office/drawing/2014/main" id="{60ADAEC0-9CD4-4BF8-8616-C1D0D09C72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72" name="Text Box 7">
          <a:extLst>
            <a:ext uri="{FF2B5EF4-FFF2-40B4-BE49-F238E27FC236}">
              <a16:creationId xmlns:a16="http://schemas.microsoft.com/office/drawing/2014/main" id="{6D309F46-7CB6-4F33-A054-14E6E5D3B8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73" name="Text Box 7">
          <a:extLst>
            <a:ext uri="{FF2B5EF4-FFF2-40B4-BE49-F238E27FC236}">
              <a16:creationId xmlns:a16="http://schemas.microsoft.com/office/drawing/2014/main" id="{C63629ED-6FFF-4671-B923-07A3176E44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74" name="Text Box 7">
          <a:extLst>
            <a:ext uri="{FF2B5EF4-FFF2-40B4-BE49-F238E27FC236}">
              <a16:creationId xmlns:a16="http://schemas.microsoft.com/office/drawing/2014/main" id="{48CA6A75-23C5-4D44-9832-FF6AF6FAF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75" name="Text Box 7">
          <a:extLst>
            <a:ext uri="{FF2B5EF4-FFF2-40B4-BE49-F238E27FC236}">
              <a16:creationId xmlns:a16="http://schemas.microsoft.com/office/drawing/2014/main" id="{C7C76E60-AB61-4B62-BFED-FF576A09BC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76" name="Text Box 7">
          <a:extLst>
            <a:ext uri="{FF2B5EF4-FFF2-40B4-BE49-F238E27FC236}">
              <a16:creationId xmlns:a16="http://schemas.microsoft.com/office/drawing/2014/main" id="{401BDAEF-9ABA-4E19-A37A-4F932942F5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77" name="Text Box 7">
          <a:extLst>
            <a:ext uri="{FF2B5EF4-FFF2-40B4-BE49-F238E27FC236}">
              <a16:creationId xmlns:a16="http://schemas.microsoft.com/office/drawing/2014/main" id="{5BA47832-4E69-4C5B-9B0D-991E9E1388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78" name="Text Box 7">
          <a:extLst>
            <a:ext uri="{FF2B5EF4-FFF2-40B4-BE49-F238E27FC236}">
              <a16:creationId xmlns:a16="http://schemas.microsoft.com/office/drawing/2014/main" id="{CF2317E8-70D8-4CD3-902D-AD55806F3B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79" name="Text Box 7">
          <a:extLst>
            <a:ext uri="{FF2B5EF4-FFF2-40B4-BE49-F238E27FC236}">
              <a16:creationId xmlns:a16="http://schemas.microsoft.com/office/drawing/2014/main" id="{68594B1E-50B2-4C3B-8C34-2CA4C8FCE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80" name="Text Box 7">
          <a:extLst>
            <a:ext uri="{FF2B5EF4-FFF2-40B4-BE49-F238E27FC236}">
              <a16:creationId xmlns:a16="http://schemas.microsoft.com/office/drawing/2014/main" id="{43887A02-28CC-42DD-93B1-AC684C4769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81" name="Text Box 7">
          <a:extLst>
            <a:ext uri="{FF2B5EF4-FFF2-40B4-BE49-F238E27FC236}">
              <a16:creationId xmlns:a16="http://schemas.microsoft.com/office/drawing/2014/main" id="{970DAE83-7059-48FB-A628-BA01BAD4E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82" name="Text Box 7">
          <a:extLst>
            <a:ext uri="{FF2B5EF4-FFF2-40B4-BE49-F238E27FC236}">
              <a16:creationId xmlns:a16="http://schemas.microsoft.com/office/drawing/2014/main" id="{51C3C668-EFED-495F-9B9A-94383A3BC4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83" name="Text Box 7">
          <a:extLst>
            <a:ext uri="{FF2B5EF4-FFF2-40B4-BE49-F238E27FC236}">
              <a16:creationId xmlns:a16="http://schemas.microsoft.com/office/drawing/2014/main" id="{063D87A0-0C87-46DA-B1C1-6E51D594B9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84" name="Text Box 7">
          <a:extLst>
            <a:ext uri="{FF2B5EF4-FFF2-40B4-BE49-F238E27FC236}">
              <a16:creationId xmlns:a16="http://schemas.microsoft.com/office/drawing/2014/main" id="{16AF6497-20C5-42F5-AE06-AD7C8F3464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85" name="Text Box 7">
          <a:extLst>
            <a:ext uri="{FF2B5EF4-FFF2-40B4-BE49-F238E27FC236}">
              <a16:creationId xmlns:a16="http://schemas.microsoft.com/office/drawing/2014/main" id="{A9D41041-4074-4B4A-BA1C-F6BB4B35A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86" name="Text Box 7">
          <a:extLst>
            <a:ext uri="{FF2B5EF4-FFF2-40B4-BE49-F238E27FC236}">
              <a16:creationId xmlns:a16="http://schemas.microsoft.com/office/drawing/2014/main" id="{3D6016BB-133E-4981-84F8-F5E9DA3063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87" name="Text Box 7">
          <a:extLst>
            <a:ext uri="{FF2B5EF4-FFF2-40B4-BE49-F238E27FC236}">
              <a16:creationId xmlns:a16="http://schemas.microsoft.com/office/drawing/2014/main" id="{A05147AE-CC39-48ED-A8FF-EC95B0B1A6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88" name="Text Box 7">
          <a:extLst>
            <a:ext uri="{FF2B5EF4-FFF2-40B4-BE49-F238E27FC236}">
              <a16:creationId xmlns:a16="http://schemas.microsoft.com/office/drawing/2014/main" id="{C3DF54A0-6FBB-49F7-B441-FB2636C4B2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89" name="Text Box 7">
          <a:extLst>
            <a:ext uri="{FF2B5EF4-FFF2-40B4-BE49-F238E27FC236}">
              <a16:creationId xmlns:a16="http://schemas.microsoft.com/office/drawing/2014/main" id="{A3746872-AA3C-42B7-894A-DDFE340040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90" name="Text Box 7">
          <a:extLst>
            <a:ext uri="{FF2B5EF4-FFF2-40B4-BE49-F238E27FC236}">
              <a16:creationId xmlns:a16="http://schemas.microsoft.com/office/drawing/2014/main" id="{27628513-B6D3-431E-A0C2-281A4BF4C1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91" name="Text Box 7">
          <a:extLst>
            <a:ext uri="{FF2B5EF4-FFF2-40B4-BE49-F238E27FC236}">
              <a16:creationId xmlns:a16="http://schemas.microsoft.com/office/drawing/2014/main" id="{866056B6-60C4-43FE-A8DF-5B9947A539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92" name="Text Box 7">
          <a:extLst>
            <a:ext uri="{FF2B5EF4-FFF2-40B4-BE49-F238E27FC236}">
              <a16:creationId xmlns:a16="http://schemas.microsoft.com/office/drawing/2014/main" id="{C0B6D4F7-1589-49F7-90FD-200906BA3F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93" name="Text Box 7">
          <a:extLst>
            <a:ext uri="{FF2B5EF4-FFF2-40B4-BE49-F238E27FC236}">
              <a16:creationId xmlns:a16="http://schemas.microsoft.com/office/drawing/2014/main" id="{1FB5C4B3-4B44-453A-9D86-AE411E2ADC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94" name="Text Box 7">
          <a:extLst>
            <a:ext uri="{FF2B5EF4-FFF2-40B4-BE49-F238E27FC236}">
              <a16:creationId xmlns:a16="http://schemas.microsoft.com/office/drawing/2014/main" id="{6B12377D-6474-4DB3-8A13-E084F3B72A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95" name="Text Box 7">
          <a:extLst>
            <a:ext uri="{FF2B5EF4-FFF2-40B4-BE49-F238E27FC236}">
              <a16:creationId xmlns:a16="http://schemas.microsoft.com/office/drawing/2014/main" id="{18B9C7EB-751C-4307-BFE3-EEA5AC4503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96" name="Text Box 7">
          <a:extLst>
            <a:ext uri="{FF2B5EF4-FFF2-40B4-BE49-F238E27FC236}">
              <a16:creationId xmlns:a16="http://schemas.microsoft.com/office/drawing/2014/main" id="{D1C15979-42AF-44CB-83E6-9B678404F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97" name="Text Box 7">
          <a:extLst>
            <a:ext uri="{FF2B5EF4-FFF2-40B4-BE49-F238E27FC236}">
              <a16:creationId xmlns:a16="http://schemas.microsoft.com/office/drawing/2014/main" id="{B7BDAB13-AEA9-4E83-B0E6-E472434E85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98" name="Text Box 7">
          <a:extLst>
            <a:ext uri="{FF2B5EF4-FFF2-40B4-BE49-F238E27FC236}">
              <a16:creationId xmlns:a16="http://schemas.microsoft.com/office/drawing/2014/main" id="{A97E82B1-CAAF-4E12-95A3-3327852B53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199" name="Text Box 7">
          <a:extLst>
            <a:ext uri="{FF2B5EF4-FFF2-40B4-BE49-F238E27FC236}">
              <a16:creationId xmlns:a16="http://schemas.microsoft.com/office/drawing/2014/main" id="{E7B14A19-62FB-47F5-B8F4-BF5D55CAA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00" name="Text Box 7">
          <a:extLst>
            <a:ext uri="{FF2B5EF4-FFF2-40B4-BE49-F238E27FC236}">
              <a16:creationId xmlns:a16="http://schemas.microsoft.com/office/drawing/2014/main" id="{D46F8293-C61F-4162-A53F-2E6EE3FCA2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01" name="Text Box 7">
          <a:extLst>
            <a:ext uri="{FF2B5EF4-FFF2-40B4-BE49-F238E27FC236}">
              <a16:creationId xmlns:a16="http://schemas.microsoft.com/office/drawing/2014/main" id="{7D63D91D-4915-48EC-AB93-C0E114DBE4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02" name="Text Box 7">
          <a:extLst>
            <a:ext uri="{FF2B5EF4-FFF2-40B4-BE49-F238E27FC236}">
              <a16:creationId xmlns:a16="http://schemas.microsoft.com/office/drawing/2014/main" id="{682BE1EC-F653-4F8C-8022-C967437F69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03" name="Text Box 7">
          <a:extLst>
            <a:ext uri="{FF2B5EF4-FFF2-40B4-BE49-F238E27FC236}">
              <a16:creationId xmlns:a16="http://schemas.microsoft.com/office/drawing/2014/main" id="{7198B0BB-1365-4B99-89F4-038DA609EA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04" name="Text Box 7">
          <a:extLst>
            <a:ext uri="{FF2B5EF4-FFF2-40B4-BE49-F238E27FC236}">
              <a16:creationId xmlns:a16="http://schemas.microsoft.com/office/drawing/2014/main" id="{7E3A9BA0-5A4B-43A5-A789-9DA0E9CA07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05" name="Text Box 7">
          <a:extLst>
            <a:ext uri="{FF2B5EF4-FFF2-40B4-BE49-F238E27FC236}">
              <a16:creationId xmlns:a16="http://schemas.microsoft.com/office/drawing/2014/main" id="{5B623825-E80E-4DEF-A5E6-EB95664565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06" name="Text Box 7">
          <a:extLst>
            <a:ext uri="{FF2B5EF4-FFF2-40B4-BE49-F238E27FC236}">
              <a16:creationId xmlns:a16="http://schemas.microsoft.com/office/drawing/2014/main" id="{E2D44E88-D99A-43DC-AFE0-7C70EEB65B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07" name="Text Box 7">
          <a:extLst>
            <a:ext uri="{FF2B5EF4-FFF2-40B4-BE49-F238E27FC236}">
              <a16:creationId xmlns:a16="http://schemas.microsoft.com/office/drawing/2014/main" id="{6A5F1665-9FD1-43B1-9E52-AD19F9B01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08" name="Text Box 7">
          <a:extLst>
            <a:ext uri="{FF2B5EF4-FFF2-40B4-BE49-F238E27FC236}">
              <a16:creationId xmlns:a16="http://schemas.microsoft.com/office/drawing/2014/main" id="{DA3DD8A3-CE64-4B2F-BAB2-4F6B84D4DF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09" name="Text Box 7">
          <a:extLst>
            <a:ext uri="{FF2B5EF4-FFF2-40B4-BE49-F238E27FC236}">
              <a16:creationId xmlns:a16="http://schemas.microsoft.com/office/drawing/2014/main" id="{CAA93D71-AC28-4E67-A3E9-955521E921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10" name="Text Box 7">
          <a:extLst>
            <a:ext uri="{FF2B5EF4-FFF2-40B4-BE49-F238E27FC236}">
              <a16:creationId xmlns:a16="http://schemas.microsoft.com/office/drawing/2014/main" id="{C4C405AF-5277-4DAA-A3D1-A756A1136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11" name="Text Box 7">
          <a:extLst>
            <a:ext uri="{FF2B5EF4-FFF2-40B4-BE49-F238E27FC236}">
              <a16:creationId xmlns:a16="http://schemas.microsoft.com/office/drawing/2014/main" id="{1EB24611-D23C-483F-8500-34F2FC03E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12" name="Text Box 7">
          <a:extLst>
            <a:ext uri="{FF2B5EF4-FFF2-40B4-BE49-F238E27FC236}">
              <a16:creationId xmlns:a16="http://schemas.microsoft.com/office/drawing/2014/main" id="{A9FEAE66-1B07-4B4B-8E37-C7FCD85143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13" name="Text Box 7">
          <a:extLst>
            <a:ext uri="{FF2B5EF4-FFF2-40B4-BE49-F238E27FC236}">
              <a16:creationId xmlns:a16="http://schemas.microsoft.com/office/drawing/2014/main" id="{E7081DC1-9118-45ED-986E-74286CA697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14" name="Text Box 7">
          <a:extLst>
            <a:ext uri="{FF2B5EF4-FFF2-40B4-BE49-F238E27FC236}">
              <a16:creationId xmlns:a16="http://schemas.microsoft.com/office/drawing/2014/main" id="{E7E1C8E1-0D19-4947-9A37-86E75691EE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15" name="Text Box 7">
          <a:extLst>
            <a:ext uri="{FF2B5EF4-FFF2-40B4-BE49-F238E27FC236}">
              <a16:creationId xmlns:a16="http://schemas.microsoft.com/office/drawing/2014/main" id="{9E5D832F-648F-4126-A25D-11B0CF7716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16" name="Text Box 7">
          <a:extLst>
            <a:ext uri="{FF2B5EF4-FFF2-40B4-BE49-F238E27FC236}">
              <a16:creationId xmlns:a16="http://schemas.microsoft.com/office/drawing/2014/main" id="{DC0C3528-7448-4DAD-9359-86220935B2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17" name="Text Box 7">
          <a:extLst>
            <a:ext uri="{FF2B5EF4-FFF2-40B4-BE49-F238E27FC236}">
              <a16:creationId xmlns:a16="http://schemas.microsoft.com/office/drawing/2014/main" id="{FFFA6F50-5C0E-4A55-885B-BD2C539AF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18" name="Text Box 7">
          <a:extLst>
            <a:ext uri="{FF2B5EF4-FFF2-40B4-BE49-F238E27FC236}">
              <a16:creationId xmlns:a16="http://schemas.microsoft.com/office/drawing/2014/main" id="{E5C122A3-C399-44C8-A506-0EA5FD5209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19" name="Text Box 7">
          <a:extLst>
            <a:ext uri="{FF2B5EF4-FFF2-40B4-BE49-F238E27FC236}">
              <a16:creationId xmlns:a16="http://schemas.microsoft.com/office/drawing/2014/main" id="{0B12C431-68CE-44F5-95D0-BF6AD9FBB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20" name="Text Box 7">
          <a:extLst>
            <a:ext uri="{FF2B5EF4-FFF2-40B4-BE49-F238E27FC236}">
              <a16:creationId xmlns:a16="http://schemas.microsoft.com/office/drawing/2014/main" id="{F29FA6AE-B121-4559-BD1B-5F46FEF3FE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21" name="Text Box 7">
          <a:extLst>
            <a:ext uri="{FF2B5EF4-FFF2-40B4-BE49-F238E27FC236}">
              <a16:creationId xmlns:a16="http://schemas.microsoft.com/office/drawing/2014/main" id="{3CF82A19-31D7-4022-B02C-49F8301278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22" name="Text Box 7">
          <a:extLst>
            <a:ext uri="{FF2B5EF4-FFF2-40B4-BE49-F238E27FC236}">
              <a16:creationId xmlns:a16="http://schemas.microsoft.com/office/drawing/2014/main" id="{DAF13D33-7940-455D-BD09-38801F3318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23" name="Text Box 7">
          <a:extLst>
            <a:ext uri="{FF2B5EF4-FFF2-40B4-BE49-F238E27FC236}">
              <a16:creationId xmlns:a16="http://schemas.microsoft.com/office/drawing/2014/main" id="{1B527FAF-D5ED-42F2-8350-9454931F46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24" name="Text Box 7">
          <a:extLst>
            <a:ext uri="{FF2B5EF4-FFF2-40B4-BE49-F238E27FC236}">
              <a16:creationId xmlns:a16="http://schemas.microsoft.com/office/drawing/2014/main" id="{3869765F-F786-4A80-9D9F-03E28BCD98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25" name="Text Box 7">
          <a:extLst>
            <a:ext uri="{FF2B5EF4-FFF2-40B4-BE49-F238E27FC236}">
              <a16:creationId xmlns:a16="http://schemas.microsoft.com/office/drawing/2014/main" id="{53FFEAAE-A686-43A5-A634-2AFC949F06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26" name="Text Box 7">
          <a:extLst>
            <a:ext uri="{FF2B5EF4-FFF2-40B4-BE49-F238E27FC236}">
              <a16:creationId xmlns:a16="http://schemas.microsoft.com/office/drawing/2014/main" id="{E79F7281-DAB3-4F81-BFAF-9917199725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27" name="Text Box 7">
          <a:extLst>
            <a:ext uri="{FF2B5EF4-FFF2-40B4-BE49-F238E27FC236}">
              <a16:creationId xmlns:a16="http://schemas.microsoft.com/office/drawing/2014/main" id="{C93F5CD2-10E8-4D6B-BC7A-02EE180569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28" name="Text Box 7">
          <a:extLst>
            <a:ext uri="{FF2B5EF4-FFF2-40B4-BE49-F238E27FC236}">
              <a16:creationId xmlns:a16="http://schemas.microsoft.com/office/drawing/2014/main" id="{281FE915-12DF-4D3D-8434-44C5D5D9EB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29" name="Text Box 7">
          <a:extLst>
            <a:ext uri="{FF2B5EF4-FFF2-40B4-BE49-F238E27FC236}">
              <a16:creationId xmlns:a16="http://schemas.microsoft.com/office/drawing/2014/main" id="{831B7B56-3A67-4BBF-90B2-C841810CA7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30" name="Text Box 7">
          <a:extLst>
            <a:ext uri="{FF2B5EF4-FFF2-40B4-BE49-F238E27FC236}">
              <a16:creationId xmlns:a16="http://schemas.microsoft.com/office/drawing/2014/main" id="{5370610A-3801-49EE-9E64-6B7F793F5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31" name="Text Box 7">
          <a:extLst>
            <a:ext uri="{FF2B5EF4-FFF2-40B4-BE49-F238E27FC236}">
              <a16:creationId xmlns:a16="http://schemas.microsoft.com/office/drawing/2014/main" id="{8FD32B52-C713-4E04-B84A-16227E7AE4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32" name="Text Box 7">
          <a:extLst>
            <a:ext uri="{FF2B5EF4-FFF2-40B4-BE49-F238E27FC236}">
              <a16:creationId xmlns:a16="http://schemas.microsoft.com/office/drawing/2014/main" id="{F4D73B3F-5860-400E-974A-A0BB6151CC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33" name="Text Box 7">
          <a:extLst>
            <a:ext uri="{FF2B5EF4-FFF2-40B4-BE49-F238E27FC236}">
              <a16:creationId xmlns:a16="http://schemas.microsoft.com/office/drawing/2014/main" id="{16E2E730-2C92-4DC2-B5A3-7FA66CCFE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34" name="Text Box 7">
          <a:extLst>
            <a:ext uri="{FF2B5EF4-FFF2-40B4-BE49-F238E27FC236}">
              <a16:creationId xmlns:a16="http://schemas.microsoft.com/office/drawing/2014/main" id="{CB618702-ADBE-4AAE-BFD0-03370E06F9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35" name="Text Box 7">
          <a:extLst>
            <a:ext uri="{FF2B5EF4-FFF2-40B4-BE49-F238E27FC236}">
              <a16:creationId xmlns:a16="http://schemas.microsoft.com/office/drawing/2014/main" id="{E3B2ABE5-C68B-42D2-ACBF-9D65CD1F7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36" name="Text Box 7">
          <a:extLst>
            <a:ext uri="{FF2B5EF4-FFF2-40B4-BE49-F238E27FC236}">
              <a16:creationId xmlns:a16="http://schemas.microsoft.com/office/drawing/2014/main" id="{4EBA9FDF-C7DB-4C60-8CE7-AE8F705477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37" name="Text Box 7">
          <a:extLst>
            <a:ext uri="{FF2B5EF4-FFF2-40B4-BE49-F238E27FC236}">
              <a16:creationId xmlns:a16="http://schemas.microsoft.com/office/drawing/2014/main" id="{2E92140B-ED72-4A45-81BF-96EBDEE92A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38" name="Text Box 7">
          <a:extLst>
            <a:ext uri="{FF2B5EF4-FFF2-40B4-BE49-F238E27FC236}">
              <a16:creationId xmlns:a16="http://schemas.microsoft.com/office/drawing/2014/main" id="{5F7F8E44-7DBE-4756-8FF2-8E1B14966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39" name="Text Box 7">
          <a:extLst>
            <a:ext uri="{FF2B5EF4-FFF2-40B4-BE49-F238E27FC236}">
              <a16:creationId xmlns:a16="http://schemas.microsoft.com/office/drawing/2014/main" id="{0B939389-E365-4DEE-A38B-8D3AABED3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40" name="Text Box 7">
          <a:extLst>
            <a:ext uri="{FF2B5EF4-FFF2-40B4-BE49-F238E27FC236}">
              <a16:creationId xmlns:a16="http://schemas.microsoft.com/office/drawing/2014/main" id="{F6C03245-D396-45BC-9407-1D3F7A794E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41" name="Text Box 7">
          <a:extLst>
            <a:ext uri="{FF2B5EF4-FFF2-40B4-BE49-F238E27FC236}">
              <a16:creationId xmlns:a16="http://schemas.microsoft.com/office/drawing/2014/main" id="{A361DD7A-FD7D-4154-9ED3-1AB8041FBD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42" name="Text Box 7">
          <a:extLst>
            <a:ext uri="{FF2B5EF4-FFF2-40B4-BE49-F238E27FC236}">
              <a16:creationId xmlns:a16="http://schemas.microsoft.com/office/drawing/2014/main" id="{06D90E57-D453-45A7-A6D1-672BD385AE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43" name="Text Box 7">
          <a:extLst>
            <a:ext uri="{FF2B5EF4-FFF2-40B4-BE49-F238E27FC236}">
              <a16:creationId xmlns:a16="http://schemas.microsoft.com/office/drawing/2014/main" id="{97D55CB7-891B-437E-8598-877FB0FC54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44" name="Text Box 7">
          <a:extLst>
            <a:ext uri="{FF2B5EF4-FFF2-40B4-BE49-F238E27FC236}">
              <a16:creationId xmlns:a16="http://schemas.microsoft.com/office/drawing/2014/main" id="{B9CD0EEA-C9B0-4B0B-9A45-F8D60DD1D2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45" name="Text Box 7">
          <a:extLst>
            <a:ext uri="{FF2B5EF4-FFF2-40B4-BE49-F238E27FC236}">
              <a16:creationId xmlns:a16="http://schemas.microsoft.com/office/drawing/2014/main" id="{8766EC89-7F50-49CB-8C86-9D49FD120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46" name="Text Box 7">
          <a:extLst>
            <a:ext uri="{FF2B5EF4-FFF2-40B4-BE49-F238E27FC236}">
              <a16:creationId xmlns:a16="http://schemas.microsoft.com/office/drawing/2014/main" id="{A7341DEF-880D-4433-857E-E4AC41534B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47" name="Text Box 7">
          <a:extLst>
            <a:ext uri="{FF2B5EF4-FFF2-40B4-BE49-F238E27FC236}">
              <a16:creationId xmlns:a16="http://schemas.microsoft.com/office/drawing/2014/main" id="{397E2176-512E-42FF-A89C-70602C47C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48" name="Text Box 7">
          <a:extLst>
            <a:ext uri="{FF2B5EF4-FFF2-40B4-BE49-F238E27FC236}">
              <a16:creationId xmlns:a16="http://schemas.microsoft.com/office/drawing/2014/main" id="{3FBC91DA-F677-4542-A2E9-6F28799AA6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49" name="Text Box 7">
          <a:extLst>
            <a:ext uri="{FF2B5EF4-FFF2-40B4-BE49-F238E27FC236}">
              <a16:creationId xmlns:a16="http://schemas.microsoft.com/office/drawing/2014/main" id="{2AFFC287-CFF9-4621-B0A1-5D192098CE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50" name="Text Box 7">
          <a:extLst>
            <a:ext uri="{FF2B5EF4-FFF2-40B4-BE49-F238E27FC236}">
              <a16:creationId xmlns:a16="http://schemas.microsoft.com/office/drawing/2014/main" id="{9F4C2575-069B-4A80-9E1B-17747C2066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51" name="Text Box 7">
          <a:extLst>
            <a:ext uri="{FF2B5EF4-FFF2-40B4-BE49-F238E27FC236}">
              <a16:creationId xmlns:a16="http://schemas.microsoft.com/office/drawing/2014/main" id="{CBED101E-EAFB-4F2C-A75C-940F8353BE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52" name="Text Box 7">
          <a:extLst>
            <a:ext uri="{FF2B5EF4-FFF2-40B4-BE49-F238E27FC236}">
              <a16:creationId xmlns:a16="http://schemas.microsoft.com/office/drawing/2014/main" id="{0F7CF937-0892-4B8E-9411-D7C0F6C4A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53" name="Text Box 7">
          <a:extLst>
            <a:ext uri="{FF2B5EF4-FFF2-40B4-BE49-F238E27FC236}">
              <a16:creationId xmlns:a16="http://schemas.microsoft.com/office/drawing/2014/main" id="{E70AB244-FB08-49BD-9655-6F1EA6BAD0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54" name="Text Box 7">
          <a:extLst>
            <a:ext uri="{FF2B5EF4-FFF2-40B4-BE49-F238E27FC236}">
              <a16:creationId xmlns:a16="http://schemas.microsoft.com/office/drawing/2014/main" id="{32224E22-BC12-49BB-928C-3E53792B8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55" name="Text Box 7">
          <a:extLst>
            <a:ext uri="{FF2B5EF4-FFF2-40B4-BE49-F238E27FC236}">
              <a16:creationId xmlns:a16="http://schemas.microsoft.com/office/drawing/2014/main" id="{34C3C12F-765E-45C7-BC2F-BFCCEB274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56" name="Text Box 7">
          <a:extLst>
            <a:ext uri="{FF2B5EF4-FFF2-40B4-BE49-F238E27FC236}">
              <a16:creationId xmlns:a16="http://schemas.microsoft.com/office/drawing/2014/main" id="{B59A208B-80C1-49A0-B319-FF32852E48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57" name="Text Box 7">
          <a:extLst>
            <a:ext uri="{FF2B5EF4-FFF2-40B4-BE49-F238E27FC236}">
              <a16:creationId xmlns:a16="http://schemas.microsoft.com/office/drawing/2014/main" id="{FA0E702B-729A-46C7-9E58-B2B55B1F5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58" name="Text Box 7">
          <a:extLst>
            <a:ext uri="{FF2B5EF4-FFF2-40B4-BE49-F238E27FC236}">
              <a16:creationId xmlns:a16="http://schemas.microsoft.com/office/drawing/2014/main" id="{BD132FF7-76E8-4060-B302-04E99CE76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59" name="Text Box 7">
          <a:extLst>
            <a:ext uri="{FF2B5EF4-FFF2-40B4-BE49-F238E27FC236}">
              <a16:creationId xmlns:a16="http://schemas.microsoft.com/office/drawing/2014/main" id="{2FF6274E-CCED-449A-83C1-FB5C5AE736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60" name="Text Box 7">
          <a:extLst>
            <a:ext uri="{FF2B5EF4-FFF2-40B4-BE49-F238E27FC236}">
              <a16:creationId xmlns:a16="http://schemas.microsoft.com/office/drawing/2014/main" id="{749AE376-7AF6-45C8-A8C5-65A0FCA817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61" name="Text Box 7">
          <a:extLst>
            <a:ext uri="{FF2B5EF4-FFF2-40B4-BE49-F238E27FC236}">
              <a16:creationId xmlns:a16="http://schemas.microsoft.com/office/drawing/2014/main" id="{22C494B3-4149-4486-93E0-134B1FDE54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62" name="Text Box 7">
          <a:extLst>
            <a:ext uri="{FF2B5EF4-FFF2-40B4-BE49-F238E27FC236}">
              <a16:creationId xmlns:a16="http://schemas.microsoft.com/office/drawing/2014/main" id="{7DF6672A-B46B-4573-A1A3-33F9CE8AC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63" name="Text Box 7">
          <a:extLst>
            <a:ext uri="{FF2B5EF4-FFF2-40B4-BE49-F238E27FC236}">
              <a16:creationId xmlns:a16="http://schemas.microsoft.com/office/drawing/2014/main" id="{E3F5F423-2A73-47B6-8440-303FB74B0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64" name="Text Box 7">
          <a:extLst>
            <a:ext uri="{FF2B5EF4-FFF2-40B4-BE49-F238E27FC236}">
              <a16:creationId xmlns:a16="http://schemas.microsoft.com/office/drawing/2014/main" id="{8A888DF7-A847-47FD-9577-7F2EE1514F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65" name="Text Box 7">
          <a:extLst>
            <a:ext uri="{FF2B5EF4-FFF2-40B4-BE49-F238E27FC236}">
              <a16:creationId xmlns:a16="http://schemas.microsoft.com/office/drawing/2014/main" id="{24952320-D74D-4B02-86EA-EC44F5A116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66" name="Text Box 7">
          <a:extLst>
            <a:ext uri="{FF2B5EF4-FFF2-40B4-BE49-F238E27FC236}">
              <a16:creationId xmlns:a16="http://schemas.microsoft.com/office/drawing/2014/main" id="{83E7D6B8-C3BD-404C-8985-3E0E1BB3F4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67" name="Text Box 7">
          <a:extLst>
            <a:ext uri="{FF2B5EF4-FFF2-40B4-BE49-F238E27FC236}">
              <a16:creationId xmlns:a16="http://schemas.microsoft.com/office/drawing/2014/main" id="{4C6381D2-2098-4113-9579-7C263D603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68" name="Text Box 7">
          <a:extLst>
            <a:ext uri="{FF2B5EF4-FFF2-40B4-BE49-F238E27FC236}">
              <a16:creationId xmlns:a16="http://schemas.microsoft.com/office/drawing/2014/main" id="{FC930AE4-5A6D-4E71-9A4B-785FB0DC8B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69" name="Text Box 7">
          <a:extLst>
            <a:ext uri="{FF2B5EF4-FFF2-40B4-BE49-F238E27FC236}">
              <a16:creationId xmlns:a16="http://schemas.microsoft.com/office/drawing/2014/main" id="{63299842-6376-4DFF-9AFC-2F1479B84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70" name="Text Box 7">
          <a:extLst>
            <a:ext uri="{FF2B5EF4-FFF2-40B4-BE49-F238E27FC236}">
              <a16:creationId xmlns:a16="http://schemas.microsoft.com/office/drawing/2014/main" id="{704CB3D2-2453-45A4-A1EA-86AFE87549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71" name="Text Box 7">
          <a:extLst>
            <a:ext uri="{FF2B5EF4-FFF2-40B4-BE49-F238E27FC236}">
              <a16:creationId xmlns:a16="http://schemas.microsoft.com/office/drawing/2014/main" id="{B25DD8DB-D5EE-497B-9C15-5FD934DC55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72" name="Text Box 7">
          <a:extLst>
            <a:ext uri="{FF2B5EF4-FFF2-40B4-BE49-F238E27FC236}">
              <a16:creationId xmlns:a16="http://schemas.microsoft.com/office/drawing/2014/main" id="{B2680AF4-58C3-495D-91BF-A45EE833A9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73" name="Text Box 7">
          <a:extLst>
            <a:ext uri="{FF2B5EF4-FFF2-40B4-BE49-F238E27FC236}">
              <a16:creationId xmlns:a16="http://schemas.microsoft.com/office/drawing/2014/main" id="{BF7A92C9-47F3-41F2-ADAD-9C6E38BACB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74" name="Text Box 7">
          <a:extLst>
            <a:ext uri="{FF2B5EF4-FFF2-40B4-BE49-F238E27FC236}">
              <a16:creationId xmlns:a16="http://schemas.microsoft.com/office/drawing/2014/main" id="{62E3322C-66FA-4F2D-B102-FC88FABE7B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75" name="Text Box 7">
          <a:extLst>
            <a:ext uri="{FF2B5EF4-FFF2-40B4-BE49-F238E27FC236}">
              <a16:creationId xmlns:a16="http://schemas.microsoft.com/office/drawing/2014/main" id="{20E6D5E0-47A1-4FF4-AE8C-983E0DE5AD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76" name="Text Box 7">
          <a:extLst>
            <a:ext uri="{FF2B5EF4-FFF2-40B4-BE49-F238E27FC236}">
              <a16:creationId xmlns:a16="http://schemas.microsoft.com/office/drawing/2014/main" id="{9533F9DE-4E02-432F-A3D1-7E3BC0138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77" name="Text Box 7">
          <a:extLst>
            <a:ext uri="{FF2B5EF4-FFF2-40B4-BE49-F238E27FC236}">
              <a16:creationId xmlns:a16="http://schemas.microsoft.com/office/drawing/2014/main" id="{4A75ADA5-2727-456F-8D0A-EB70C4505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78" name="Text Box 7">
          <a:extLst>
            <a:ext uri="{FF2B5EF4-FFF2-40B4-BE49-F238E27FC236}">
              <a16:creationId xmlns:a16="http://schemas.microsoft.com/office/drawing/2014/main" id="{07C552ED-5DD8-48DE-967F-0D7DCFD854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79" name="Text Box 7">
          <a:extLst>
            <a:ext uri="{FF2B5EF4-FFF2-40B4-BE49-F238E27FC236}">
              <a16:creationId xmlns:a16="http://schemas.microsoft.com/office/drawing/2014/main" id="{BFA20F38-8CF0-4420-9A13-AF1AD3081F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80" name="Text Box 7">
          <a:extLst>
            <a:ext uri="{FF2B5EF4-FFF2-40B4-BE49-F238E27FC236}">
              <a16:creationId xmlns:a16="http://schemas.microsoft.com/office/drawing/2014/main" id="{32476C40-0CC2-4F94-BE0F-3877E61F22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81" name="Text Box 7">
          <a:extLst>
            <a:ext uri="{FF2B5EF4-FFF2-40B4-BE49-F238E27FC236}">
              <a16:creationId xmlns:a16="http://schemas.microsoft.com/office/drawing/2014/main" id="{8199B8D4-1D69-40B3-BAB8-FA18458C79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82" name="Text Box 7">
          <a:extLst>
            <a:ext uri="{FF2B5EF4-FFF2-40B4-BE49-F238E27FC236}">
              <a16:creationId xmlns:a16="http://schemas.microsoft.com/office/drawing/2014/main" id="{E8F97E04-5B42-40D9-94EB-A0777E0052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83" name="Text Box 7">
          <a:extLst>
            <a:ext uri="{FF2B5EF4-FFF2-40B4-BE49-F238E27FC236}">
              <a16:creationId xmlns:a16="http://schemas.microsoft.com/office/drawing/2014/main" id="{3943A190-A64C-4F26-BBB9-869D88E754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84" name="Text Box 7">
          <a:extLst>
            <a:ext uri="{FF2B5EF4-FFF2-40B4-BE49-F238E27FC236}">
              <a16:creationId xmlns:a16="http://schemas.microsoft.com/office/drawing/2014/main" id="{A9CA5399-035C-4BE5-8204-E02A4A38A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85" name="Text Box 7">
          <a:extLst>
            <a:ext uri="{FF2B5EF4-FFF2-40B4-BE49-F238E27FC236}">
              <a16:creationId xmlns:a16="http://schemas.microsoft.com/office/drawing/2014/main" id="{1151524A-1002-463F-B2A7-2ECC4FD631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86" name="Text Box 7">
          <a:extLst>
            <a:ext uri="{FF2B5EF4-FFF2-40B4-BE49-F238E27FC236}">
              <a16:creationId xmlns:a16="http://schemas.microsoft.com/office/drawing/2014/main" id="{6E8BDF77-E276-4CB2-97BF-7872A5BABC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87" name="Text Box 7">
          <a:extLst>
            <a:ext uri="{FF2B5EF4-FFF2-40B4-BE49-F238E27FC236}">
              <a16:creationId xmlns:a16="http://schemas.microsoft.com/office/drawing/2014/main" id="{86659038-36D5-4738-81AC-EEA1D5F9C3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88" name="Text Box 7">
          <a:extLst>
            <a:ext uri="{FF2B5EF4-FFF2-40B4-BE49-F238E27FC236}">
              <a16:creationId xmlns:a16="http://schemas.microsoft.com/office/drawing/2014/main" id="{4A022577-867B-4B8D-95E9-B96CAA1BE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89" name="Text Box 7">
          <a:extLst>
            <a:ext uri="{FF2B5EF4-FFF2-40B4-BE49-F238E27FC236}">
              <a16:creationId xmlns:a16="http://schemas.microsoft.com/office/drawing/2014/main" id="{7AE8DA02-E42B-4AF2-9623-7C242C4CC3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90" name="Text Box 7">
          <a:extLst>
            <a:ext uri="{FF2B5EF4-FFF2-40B4-BE49-F238E27FC236}">
              <a16:creationId xmlns:a16="http://schemas.microsoft.com/office/drawing/2014/main" id="{30D3B4B7-56C2-487C-8475-63766603E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91" name="Text Box 7">
          <a:extLst>
            <a:ext uri="{FF2B5EF4-FFF2-40B4-BE49-F238E27FC236}">
              <a16:creationId xmlns:a16="http://schemas.microsoft.com/office/drawing/2014/main" id="{748D6B7B-45A8-45B8-BE4F-E46B398DBB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92" name="Text Box 7">
          <a:extLst>
            <a:ext uri="{FF2B5EF4-FFF2-40B4-BE49-F238E27FC236}">
              <a16:creationId xmlns:a16="http://schemas.microsoft.com/office/drawing/2014/main" id="{DA6A704E-92C3-4AF5-BD89-F3FA129C23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93" name="Text Box 7">
          <a:extLst>
            <a:ext uri="{FF2B5EF4-FFF2-40B4-BE49-F238E27FC236}">
              <a16:creationId xmlns:a16="http://schemas.microsoft.com/office/drawing/2014/main" id="{B3656718-B5D3-48C1-B612-E5B5AAF15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94" name="Text Box 7">
          <a:extLst>
            <a:ext uri="{FF2B5EF4-FFF2-40B4-BE49-F238E27FC236}">
              <a16:creationId xmlns:a16="http://schemas.microsoft.com/office/drawing/2014/main" id="{263761B3-0D12-42CE-8FEC-503452A366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95" name="Text Box 7">
          <a:extLst>
            <a:ext uri="{FF2B5EF4-FFF2-40B4-BE49-F238E27FC236}">
              <a16:creationId xmlns:a16="http://schemas.microsoft.com/office/drawing/2014/main" id="{6436989E-047F-451B-8FF0-988AB8A45F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96" name="Text Box 7">
          <a:extLst>
            <a:ext uri="{FF2B5EF4-FFF2-40B4-BE49-F238E27FC236}">
              <a16:creationId xmlns:a16="http://schemas.microsoft.com/office/drawing/2014/main" id="{A244EE2A-B9DB-432B-A011-F318DB72F8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97" name="Text Box 7">
          <a:extLst>
            <a:ext uri="{FF2B5EF4-FFF2-40B4-BE49-F238E27FC236}">
              <a16:creationId xmlns:a16="http://schemas.microsoft.com/office/drawing/2014/main" id="{921829CA-0C95-494D-B3C1-95B73F638F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98" name="Text Box 7">
          <a:extLst>
            <a:ext uri="{FF2B5EF4-FFF2-40B4-BE49-F238E27FC236}">
              <a16:creationId xmlns:a16="http://schemas.microsoft.com/office/drawing/2014/main" id="{41C84156-A8E9-4A3A-97FE-C33D7FCA6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299" name="Text Box 7">
          <a:extLst>
            <a:ext uri="{FF2B5EF4-FFF2-40B4-BE49-F238E27FC236}">
              <a16:creationId xmlns:a16="http://schemas.microsoft.com/office/drawing/2014/main" id="{49847023-DE44-40EB-8E0E-3F1FDBC7C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00" name="Text Box 7">
          <a:extLst>
            <a:ext uri="{FF2B5EF4-FFF2-40B4-BE49-F238E27FC236}">
              <a16:creationId xmlns:a16="http://schemas.microsoft.com/office/drawing/2014/main" id="{F50C590E-817F-4F03-9BEB-F22DA12C4D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01" name="Text Box 7">
          <a:extLst>
            <a:ext uri="{FF2B5EF4-FFF2-40B4-BE49-F238E27FC236}">
              <a16:creationId xmlns:a16="http://schemas.microsoft.com/office/drawing/2014/main" id="{313D65B2-CC17-4E98-9DE9-D88340553E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02" name="Text Box 7">
          <a:extLst>
            <a:ext uri="{FF2B5EF4-FFF2-40B4-BE49-F238E27FC236}">
              <a16:creationId xmlns:a16="http://schemas.microsoft.com/office/drawing/2014/main" id="{6C33F1AF-5A5C-4828-94D7-5A839837D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03" name="Text Box 7">
          <a:extLst>
            <a:ext uri="{FF2B5EF4-FFF2-40B4-BE49-F238E27FC236}">
              <a16:creationId xmlns:a16="http://schemas.microsoft.com/office/drawing/2014/main" id="{41751DAC-413E-4C37-8877-B38B753C95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04" name="Text Box 7">
          <a:extLst>
            <a:ext uri="{FF2B5EF4-FFF2-40B4-BE49-F238E27FC236}">
              <a16:creationId xmlns:a16="http://schemas.microsoft.com/office/drawing/2014/main" id="{14A324C3-D1DF-4E77-AC75-BC279453FA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05" name="Text Box 7">
          <a:extLst>
            <a:ext uri="{FF2B5EF4-FFF2-40B4-BE49-F238E27FC236}">
              <a16:creationId xmlns:a16="http://schemas.microsoft.com/office/drawing/2014/main" id="{88B983BB-89C3-4E94-B881-5DE46B5DE8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06" name="Text Box 7">
          <a:extLst>
            <a:ext uri="{FF2B5EF4-FFF2-40B4-BE49-F238E27FC236}">
              <a16:creationId xmlns:a16="http://schemas.microsoft.com/office/drawing/2014/main" id="{8253CCC9-01D2-4D9C-AB66-BD3CB92138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07" name="Text Box 7">
          <a:extLst>
            <a:ext uri="{FF2B5EF4-FFF2-40B4-BE49-F238E27FC236}">
              <a16:creationId xmlns:a16="http://schemas.microsoft.com/office/drawing/2014/main" id="{91B931D5-79B9-4C50-A96D-EED0B592FE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08" name="Text Box 7">
          <a:extLst>
            <a:ext uri="{FF2B5EF4-FFF2-40B4-BE49-F238E27FC236}">
              <a16:creationId xmlns:a16="http://schemas.microsoft.com/office/drawing/2014/main" id="{1C6441BC-58B0-4731-B37F-03A2746663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09" name="Text Box 7">
          <a:extLst>
            <a:ext uri="{FF2B5EF4-FFF2-40B4-BE49-F238E27FC236}">
              <a16:creationId xmlns:a16="http://schemas.microsoft.com/office/drawing/2014/main" id="{9538F4CA-887E-46F9-B04B-902FDC14AD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10" name="Text Box 7">
          <a:extLst>
            <a:ext uri="{FF2B5EF4-FFF2-40B4-BE49-F238E27FC236}">
              <a16:creationId xmlns:a16="http://schemas.microsoft.com/office/drawing/2014/main" id="{4940FF1E-8735-448C-B2A5-9F1A73999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11" name="Text Box 7">
          <a:extLst>
            <a:ext uri="{FF2B5EF4-FFF2-40B4-BE49-F238E27FC236}">
              <a16:creationId xmlns:a16="http://schemas.microsoft.com/office/drawing/2014/main" id="{6F44CDD0-A204-4136-97F9-EC01EF8F29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12" name="Text Box 7">
          <a:extLst>
            <a:ext uri="{FF2B5EF4-FFF2-40B4-BE49-F238E27FC236}">
              <a16:creationId xmlns:a16="http://schemas.microsoft.com/office/drawing/2014/main" id="{E34ED902-E53A-4C8C-84E5-CF0A37695F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13" name="Text Box 7">
          <a:extLst>
            <a:ext uri="{FF2B5EF4-FFF2-40B4-BE49-F238E27FC236}">
              <a16:creationId xmlns:a16="http://schemas.microsoft.com/office/drawing/2014/main" id="{44DF6452-33F8-4BFC-A93C-87F5BC8E78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14" name="Text Box 7">
          <a:extLst>
            <a:ext uri="{FF2B5EF4-FFF2-40B4-BE49-F238E27FC236}">
              <a16:creationId xmlns:a16="http://schemas.microsoft.com/office/drawing/2014/main" id="{C91FF9D0-72B5-4652-9777-3D1CD47962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15" name="Text Box 7">
          <a:extLst>
            <a:ext uri="{FF2B5EF4-FFF2-40B4-BE49-F238E27FC236}">
              <a16:creationId xmlns:a16="http://schemas.microsoft.com/office/drawing/2014/main" id="{F88B9074-523C-48CE-9B26-4062045A06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16" name="Text Box 7">
          <a:extLst>
            <a:ext uri="{FF2B5EF4-FFF2-40B4-BE49-F238E27FC236}">
              <a16:creationId xmlns:a16="http://schemas.microsoft.com/office/drawing/2014/main" id="{B641B1C2-9217-4E55-822F-4CF2D4CC1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17" name="Text Box 7">
          <a:extLst>
            <a:ext uri="{FF2B5EF4-FFF2-40B4-BE49-F238E27FC236}">
              <a16:creationId xmlns:a16="http://schemas.microsoft.com/office/drawing/2014/main" id="{9FCC7C45-62E8-4FEF-9D3B-CCF83B84FE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18" name="Text Box 7">
          <a:extLst>
            <a:ext uri="{FF2B5EF4-FFF2-40B4-BE49-F238E27FC236}">
              <a16:creationId xmlns:a16="http://schemas.microsoft.com/office/drawing/2014/main" id="{4158D28D-6094-4614-92F5-2BC58D2C2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19" name="Text Box 7">
          <a:extLst>
            <a:ext uri="{FF2B5EF4-FFF2-40B4-BE49-F238E27FC236}">
              <a16:creationId xmlns:a16="http://schemas.microsoft.com/office/drawing/2014/main" id="{D3EB8A21-295C-45E5-840D-2AE874C99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20" name="Text Box 7">
          <a:extLst>
            <a:ext uri="{FF2B5EF4-FFF2-40B4-BE49-F238E27FC236}">
              <a16:creationId xmlns:a16="http://schemas.microsoft.com/office/drawing/2014/main" id="{53F7B32A-A7DE-4758-AADD-26D0E72E99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21" name="Text Box 7">
          <a:extLst>
            <a:ext uri="{FF2B5EF4-FFF2-40B4-BE49-F238E27FC236}">
              <a16:creationId xmlns:a16="http://schemas.microsoft.com/office/drawing/2014/main" id="{EBB1E63F-2035-4112-BFB1-25F3853850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22" name="Text Box 7">
          <a:extLst>
            <a:ext uri="{FF2B5EF4-FFF2-40B4-BE49-F238E27FC236}">
              <a16:creationId xmlns:a16="http://schemas.microsoft.com/office/drawing/2014/main" id="{9CF9C926-0625-4E24-BECF-B61BDCFBF1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1323" name="Text Box 7">
          <a:extLst>
            <a:ext uri="{FF2B5EF4-FFF2-40B4-BE49-F238E27FC236}">
              <a16:creationId xmlns:a16="http://schemas.microsoft.com/office/drawing/2014/main" id="{BBF45568-3D08-4025-B8DC-0609853B0F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24" name="Text Box 7">
          <a:extLst>
            <a:ext uri="{FF2B5EF4-FFF2-40B4-BE49-F238E27FC236}">
              <a16:creationId xmlns:a16="http://schemas.microsoft.com/office/drawing/2014/main" id="{4B582482-3C2B-40BE-AC1D-39EF5766F9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25" name="Text Box 7">
          <a:extLst>
            <a:ext uri="{FF2B5EF4-FFF2-40B4-BE49-F238E27FC236}">
              <a16:creationId xmlns:a16="http://schemas.microsoft.com/office/drawing/2014/main" id="{2DDA6214-E05E-4755-AAB5-66CC74109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26" name="Text Box 7">
          <a:extLst>
            <a:ext uri="{FF2B5EF4-FFF2-40B4-BE49-F238E27FC236}">
              <a16:creationId xmlns:a16="http://schemas.microsoft.com/office/drawing/2014/main" id="{085DD70A-B1CB-4C94-A487-82D4A9075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27" name="Text Box 7">
          <a:extLst>
            <a:ext uri="{FF2B5EF4-FFF2-40B4-BE49-F238E27FC236}">
              <a16:creationId xmlns:a16="http://schemas.microsoft.com/office/drawing/2014/main" id="{A9E1A74F-513C-4017-BEDC-BCB4912961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28" name="Text Box 7">
          <a:extLst>
            <a:ext uri="{FF2B5EF4-FFF2-40B4-BE49-F238E27FC236}">
              <a16:creationId xmlns:a16="http://schemas.microsoft.com/office/drawing/2014/main" id="{C7510231-81CE-4A39-B96A-0A014A62B7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29" name="Text Box 7">
          <a:extLst>
            <a:ext uri="{FF2B5EF4-FFF2-40B4-BE49-F238E27FC236}">
              <a16:creationId xmlns:a16="http://schemas.microsoft.com/office/drawing/2014/main" id="{F0217096-DC69-4D74-B1B8-B485F6BEB1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30" name="Text Box 7">
          <a:extLst>
            <a:ext uri="{FF2B5EF4-FFF2-40B4-BE49-F238E27FC236}">
              <a16:creationId xmlns:a16="http://schemas.microsoft.com/office/drawing/2014/main" id="{2A226CA2-830B-4B6C-A0FA-E19BBC7788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31" name="Text Box 7">
          <a:extLst>
            <a:ext uri="{FF2B5EF4-FFF2-40B4-BE49-F238E27FC236}">
              <a16:creationId xmlns:a16="http://schemas.microsoft.com/office/drawing/2014/main" id="{28B1F572-61CE-4A28-B31F-4EC3C707F7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32" name="Text Box 7">
          <a:extLst>
            <a:ext uri="{FF2B5EF4-FFF2-40B4-BE49-F238E27FC236}">
              <a16:creationId xmlns:a16="http://schemas.microsoft.com/office/drawing/2014/main" id="{DAFA3C71-F108-4F7A-B827-86E6907983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33" name="Text Box 7">
          <a:extLst>
            <a:ext uri="{FF2B5EF4-FFF2-40B4-BE49-F238E27FC236}">
              <a16:creationId xmlns:a16="http://schemas.microsoft.com/office/drawing/2014/main" id="{C8A34D6A-9D6B-4E82-A4D4-63826F38B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34" name="Text Box 7">
          <a:extLst>
            <a:ext uri="{FF2B5EF4-FFF2-40B4-BE49-F238E27FC236}">
              <a16:creationId xmlns:a16="http://schemas.microsoft.com/office/drawing/2014/main" id="{8EE9CB7B-6BBA-47CF-98B0-A5F922C89D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35" name="Text Box 7">
          <a:extLst>
            <a:ext uri="{FF2B5EF4-FFF2-40B4-BE49-F238E27FC236}">
              <a16:creationId xmlns:a16="http://schemas.microsoft.com/office/drawing/2014/main" id="{FD8C6B33-3DD0-4239-8D79-1DFD27A43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36" name="Text Box 7">
          <a:extLst>
            <a:ext uri="{FF2B5EF4-FFF2-40B4-BE49-F238E27FC236}">
              <a16:creationId xmlns:a16="http://schemas.microsoft.com/office/drawing/2014/main" id="{50C6DFAB-0C67-49EB-84C1-F3BAC08A7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37" name="Text Box 7">
          <a:extLst>
            <a:ext uri="{FF2B5EF4-FFF2-40B4-BE49-F238E27FC236}">
              <a16:creationId xmlns:a16="http://schemas.microsoft.com/office/drawing/2014/main" id="{11B14BCA-0FDC-4701-B438-9F19DF21D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38" name="Text Box 7">
          <a:extLst>
            <a:ext uri="{FF2B5EF4-FFF2-40B4-BE49-F238E27FC236}">
              <a16:creationId xmlns:a16="http://schemas.microsoft.com/office/drawing/2014/main" id="{862C0039-26D5-47F4-AE20-BF332996E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39" name="Text Box 7">
          <a:extLst>
            <a:ext uri="{FF2B5EF4-FFF2-40B4-BE49-F238E27FC236}">
              <a16:creationId xmlns:a16="http://schemas.microsoft.com/office/drawing/2014/main" id="{E26E8DAE-68AA-4C4D-ADCA-655DA890B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40" name="Text Box 7">
          <a:extLst>
            <a:ext uri="{FF2B5EF4-FFF2-40B4-BE49-F238E27FC236}">
              <a16:creationId xmlns:a16="http://schemas.microsoft.com/office/drawing/2014/main" id="{728D69F2-19B3-495D-8537-1060BE600B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41" name="Text Box 7">
          <a:extLst>
            <a:ext uri="{FF2B5EF4-FFF2-40B4-BE49-F238E27FC236}">
              <a16:creationId xmlns:a16="http://schemas.microsoft.com/office/drawing/2014/main" id="{F003BBA1-AB80-4577-8E91-E423FCAFC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42" name="Text Box 7">
          <a:extLst>
            <a:ext uri="{FF2B5EF4-FFF2-40B4-BE49-F238E27FC236}">
              <a16:creationId xmlns:a16="http://schemas.microsoft.com/office/drawing/2014/main" id="{17D06140-6418-4E7B-B84F-6F322C0A64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43" name="Text Box 7">
          <a:extLst>
            <a:ext uri="{FF2B5EF4-FFF2-40B4-BE49-F238E27FC236}">
              <a16:creationId xmlns:a16="http://schemas.microsoft.com/office/drawing/2014/main" id="{9C68A59A-A723-43EA-AC21-1EFE7A4EC7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44" name="Text Box 7">
          <a:extLst>
            <a:ext uri="{FF2B5EF4-FFF2-40B4-BE49-F238E27FC236}">
              <a16:creationId xmlns:a16="http://schemas.microsoft.com/office/drawing/2014/main" id="{B848D274-E9F4-4DC1-8E49-9DD613D85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45" name="Text Box 7">
          <a:extLst>
            <a:ext uri="{FF2B5EF4-FFF2-40B4-BE49-F238E27FC236}">
              <a16:creationId xmlns:a16="http://schemas.microsoft.com/office/drawing/2014/main" id="{0BF1F2F2-B825-4835-AB45-92B1966E33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46" name="Text Box 7">
          <a:extLst>
            <a:ext uri="{FF2B5EF4-FFF2-40B4-BE49-F238E27FC236}">
              <a16:creationId xmlns:a16="http://schemas.microsoft.com/office/drawing/2014/main" id="{AA30DA1F-7E60-45A4-9186-D5FC83434F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47" name="Text Box 7">
          <a:extLst>
            <a:ext uri="{FF2B5EF4-FFF2-40B4-BE49-F238E27FC236}">
              <a16:creationId xmlns:a16="http://schemas.microsoft.com/office/drawing/2014/main" id="{CFD5FF62-E79B-4498-8B67-B658D9BA4E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48" name="Text Box 7">
          <a:extLst>
            <a:ext uri="{FF2B5EF4-FFF2-40B4-BE49-F238E27FC236}">
              <a16:creationId xmlns:a16="http://schemas.microsoft.com/office/drawing/2014/main" id="{FEC4C4E9-C073-4C63-9645-7AA68066B8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49" name="Text Box 7">
          <a:extLst>
            <a:ext uri="{FF2B5EF4-FFF2-40B4-BE49-F238E27FC236}">
              <a16:creationId xmlns:a16="http://schemas.microsoft.com/office/drawing/2014/main" id="{4F03C278-A073-486E-A322-80D9BD0BAF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50" name="Text Box 7">
          <a:extLst>
            <a:ext uri="{FF2B5EF4-FFF2-40B4-BE49-F238E27FC236}">
              <a16:creationId xmlns:a16="http://schemas.microsoft.com/office/drawing/2014/main" id="{6D35E487-1ADC-45C1-BB28-B80364D870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51" name="Text Box 7">
          <a:extLst>
            <a:ext uri="{FF2B5EF4-FFF2-40B4-BE49-F238E27FC236}">
              <a16:creationId xmlns:a16="http://schemas.microsoft.com/office/drawing/2014/main" id="{90CE9ACE-9FFA-4B7C-9DBA-292367A8C0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52" name="Text Box 7">
          <a:extLst>
            <a:ext uri="{FF2B5EF4-FFF2-40B4-BE49-F238E27FC236}">
              <a16:creationId xmlns:a16="http://schemas.microsoft.com/office/drawing/2014/main" id="{5D330CD8-6834-4EC6-806B-CB559A944D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53" name="Text Box 7">
          <a:extLst>
            <a:ext uri="{FF2B5EF4-FFF2-40B4-BE49-F238E27FC236}">
              <a16:creationId xmlns:a16="http://schemas.microsoft.com/office/drawing/2014/main" id="{94C40315-02F2-45DA-9134-482F29934C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54" name="Text Box 7">
          <a:extLst>
            <a:ext uri="{FF2B5EF4-FFF2-40B4-BE49-F238E27FC236}">
              <a16:creationId xmlns:a16="http://schemas.microsoft.com/office/drawing/2014/main" id="{153F679A-8EAB-4536-A773-BF8A248258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55" name="Text Box 7">
          <a:extLst>
            <a:ext uri="{FF2B5EF4-FFF2-40B4-BE49-F238E27FC236}">
              <a16:creationId xmlns:a16="http://schemas.microsoft.com/office/drawing/2014/main" id="{70D1E8C1-7A82-49E8-9D84-162AEB31B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56" name="Text Box 7">
          <a:extLst>
            <a:ext uri="{FF2B5EF4-FFF2-40B4-BE49-F238E27FC236}">
              <a16:creationId xmlns:a16="http://schemas.microsoft.com/office/drawing/2014/main" id="{94F8CAD2-083A-46D9-8CE0-13916D3EBC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57" name="Text Box 7">
          <a:extLst>
            <a:ext uri="{FF2B5EF4-FFF2-40B4-BE49-F238E27FC236}">
              <a16:creationId xmlns:a16="http://schemas.microsoft.com/office/drawing/2014/main" id="{71324B52-D536-4A6F-B3BF-69F19F4154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58" name="Text Box 7">
          <a:extLst>
            <a:ext uri="{FF2B5EF4-FFF2-40B4-BE49-F238E27FC236}">
              <a16:creationId xmlns:a16="http://schemas.microsoft.com/office/drawing/2014/main" id="{48FF9D2D-BF39-4A25-91E8-86A7D831AD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59" name="Text Box 7">
          <a:extLst>
            <a:ext uri="{FF2B5EF4-FFF2-40B4-BE49-F238E27FC236}">
              <a16:creationId xmlns:a16="http://schemas.microsoft.com/office/drawing/2014/main" id="{2C579197-2ECF-4FAD-BA77-8D3D3B2EC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60" name="Text Box 7">
          <a:extLst>
            <a:ext uri="{FF2B5EF4-FFF2-40B4-BE49-F238E27FC236}">
              <a16:creationId xmlns:a16="http://schemas.microsoft.com/office/drawing/2014/main" id="{B2584350-8BDB-4A02-8AB6-D475C960A1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61" name="Text Box 7">
          <a:extLst>
            <a:ext uri="{FF2B5EF4-FFF2-40B4-BE49-F238E27FC236}">
              <a16:creationId xmlns:a16="http://schemas.microsoft.com/office/drawing/2014/main" id="{979F4B71-5AB4-41C8-A3FF-C7EB6EAF8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62" name="Text Box 7">
          <a:extLst>
            <a:ext uri="{FF2B5EF4-FFF2-40B4-BE49-F238E27FC236}">
              <a16:creationId xmlns:a16="http://schemas.microsoft.com/office/drawing/2014/main" id="{39B95127-8C66-40BC-8E6D-8D25A66774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63" name="Text Box 7">
          <a:extLst>
            <a:ext uri="{FF2B5EF4-FFF2-40B4-BE49-F238E27FC236}">
              <a16:creationId xmlns:a16="http://schemas.microsoft.com/office/drawing/2014/main" id="{1F657AD8-07C3-4209-B12B-A82ECAD223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64" name="Text Box 7">
          <a:extLst>
            <a:ext uri="{FF2B5EF4-FFF2-40B4-BE49-F238E27FC236}">
              <a16:creationId xmlns:a16="http://schemas.microsoft.com/office/drawing/2014/main" id="{4C3445E9-18C9-4C36-864E-D8C5B039D6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65" name="Text Box 7">
          <a:extLst>
            <a:ext uri="{FF2B5EF4-FFF2-40B4-BE49-F238E27FC236}">
              <a16:creationId xmlns:a16="http://schemas.microsoft.com/office/drawing/2014/main" id="{38E17850-C592-4693-AE1B-289467E570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66" name="Text Box 7">
          <a:extLst>
            <a:ext uri="{FF2B5EF4-FFF2-40B4-BE49-F238E27FC236}">
              <a16:creationId xmlns:a16="http://schemas.microsoft.com/office/drawing/2014/main" id="{30788424-2FF9-4E19-9365-BE4B756884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67" name="Text Box 7">
          <a:extLst>
            <a:ext uri="{FF2B5EF4-FFF2-40B4-BE49-F238E27FC236}">
              <a16:creationId xmlns:a16="http://schemas.microsoft.com/office/drawing/2014/main" id="{4B67C27F-F5E0-4E8C-9D66-A75E85F9C4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68" name="Text Box 7">
          <a:extLst>
            <a:ext uri="{FF2B5EF4-FFF2-40B4-BE49-F238E27FC236}">
              <a16:creationId xmlns:a16="http://schemas.microsoft.com/office/drawing/2014/main" id="{E7BDAA59-200F-4CBC-9C4F-82AAFFE33B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69" name="Text Box 7">
          <a:extLst>
            <a:ext uri="{FF2B5EF4-FFF2-40B4-BE49-F238E27FC236}">
              <a16:creationId xmlns:a16="http://schemas.microsoft.com/office/drawing/2014/main" id="{79BA2CB1-657C-4E8F-B231-6C479427FD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70" name="Text Box 7">
          <a:extLst>
            <a:ext uri="{FF2B5EF4-FFF2-40B4-BE49-F238E27FC236}">
              <a16:creationId xmlns:a16="http://schemas.microsoft.com/office/drawing/2014/main" id="{A8C7A76B-CF30-42D4-BCE4-7FD19609E3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71" name="Text Box 7">
          <a:extLst>
            <a:ext uri="{FF2B5EF4-FFF2-40B4-BE49-F238E27FC236}">
              <a16:creationId xmlns:a16="http://schemas.microsoft.com/office/drawing/2014/main" id="{3FAA1EBB-14D0-404F-BFF9-EB30B23286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72" name="Text Box 7">
          <a:extLst>
            <a:ext uri="{FF2B5EF4-FFF2-40B4-BE49-F238E27FC236}">
              <a16:creationId xmlns:a16="http://schemas.microsoft.com/office/drawing/2014/main" id="{98DB5CD2-EC3C-4B47-BEC5-576607BD9D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73" name="Text Box 7">
          <a:extLst>
            <a:ext uri="{FF2B5EF4-FFF2-40B4-BE49-F238E27FC236}">
              <a16:creationId xmlns:a16="http://schemas.microsoft.com/office/drawing/2014/main" id="{D442BEB5-AD77-4D22-868B-C4E31C6A3B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74" name="Text Box 7">
          <a:extLst>
            <a:ext uri="{FF2B5EF4-FFF2-40B4-BE49-F238E27FC236}">
              <a16:creationId xmlns:a16="http://schemas.microsoft.com/office/drawing/2014/main" id="{A00EAA0D-B4EB-40EE-9443-7F34358376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75" name="Text Box 7">
          <a:extLst>
            <a:ext uri="{FF2B5EF4-FFF2-40B4-BE49-F238E27FC236}">
              <a16:creationId xmlns:a16="http://schemas.microsoft.com/office/drawing/2014/main" id="{B58F0153-4E9D-451D-ABD2-F3F8B64140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76" name="Text Box 7">
          <a:extLst>
            <a:ext uri="{FF2B5EF4-FFF2-40B4-BE49-F238E27FC236}">
              <a16:creationId xmlns:a16="http://schemas.microsoft.com/office/drawing/2014/main" id="{5A58E340-7C60-4739-9700-4299540CDE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77" name="Text Box 7">
          <a:extLst>
            <a:ext uri="{FF2B5EF4-FFF2-40B4-BE49-F238E27FC236}">
              <a16:creationId xmlns:a16="http://schemas.microsoft.com/office/drawing/2014/main" id="{42BF5F62-EC56-4F74-805F-8B65C3C1E8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78" name="Text Box 7">
          <a:extLst>
            <a:ext uri="{FF2B5EF4-FFF2-40B4-BE49-F238E27FC236}">
              <a16:creationId xmlns:a16="http://schemas.microsoft.com/office/drawing/2014/main" id="{849120C3-3233-478D-B96C-F5BB7A8DA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79" name="Text Box 7">
          <a:extLst>
            <a:ext uri="{FF2B5EF4-FFF2-40B4-BE49-F238E27FC236}">
              <a16:creationId xmlns:a16="http://schemas.microsoft.com/office/drawing/2014/main" id="{1E397151-E6A7-4457-89B5-437654413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80" name="Text Box 7">
          <a:extLst>
            <a:ext uri="{FF2B5EF4-FFF2-40B4-BE49-F238E27FC236}">
              <a16:creationId xmlns:a16="http://schemas.microsoft.com/office/drawing/2014/main" id="{9D182CD8-667D-4021-B0FE-BA93D49D93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81" name="Text Box 7">
          <a:extLst>
            <a:ext uri="{FF2B5EF4-FFF2-40B4-BE49-F238E27FC236}">
              <a16:creationId xmlns:a16="http://schemas.microsoft.com/office/drawing/2014/main" id="{405945A7-33F5-4E01-875F-9DDD95D23A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82" name="Text Box 7">
          <a:extLst>
            <a:ext uri="{FF2B5EF4-FFF2-40B4-BE49-F238E27FC236}">
              <a16:creationId xmlns:a16="http://schemas.microsoft.com/office/drawing/2014/main" id="{51ABFE3C-D1D0-4877-A9BE-DF688BD71A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83" name="Text Box 7">
          <a:extLst>
            <a:ext uri="{FF2B5EF4-FFF2-40B4-BE49-F238E27FC236}">
              <a16:creationId xmlns:a16="http://schemas.microsoft.com/office/drawing/2014/main" id="{5533328F-242A-49BD-AD94-BD9330F3D9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84" name="Text Box 7">
          <a:extLst>
            <a:ext uri="{FF2B5EF4-FFF2-40B4-BE49-F238E27FC236}">
              <a16:creationId xmlns:a16="http://schemas.microsoft.com/office/drawing/2014/main" id="{0F442231-B594-4B5E-81E0-22DF644A9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85" name="Text Box 7">
          <a:extLst>
            <a:ext uri="{FF2B5EF4-FFF2-40B4-BE49-F238E27FC236}">
              <a16:creationId xmlns:a16="http://schemas.microsoft.com/office/drawing/2014/main" id="{2054B5E3-5C35-4B88-98B0-43167DE8E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86" name="Text Box 7">
          <a:extLst>
            <a:ext uri="{FF2B5EF4-FFF2-40B4-BE49-F238E27FC236}">
              <a16:creationId xmlns:a16="http://schemas.microsoft.com/office/drawing/2014/main" id="{9B52730C-ED13-413D-9F2F-787FAE0103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87" name="Text Box 7">
          <a:extLst>
            <a:ext uri="{FF2B5EF4-FFF2-40B4-BE49-F238E27FC236}">
              <a16:creationId xmlns:a16="http://schemas.microsoft.com/office/drawing/2014/main" id="{D35ABCB5-9790-4450-9376-C6D0D7C70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88" name="Text Box 7">
          <a:extLst>
            <a:ext uri="{FF2B5EF4-FFF2-40B4-BE49-F238E27FC236}">
              <a16:creationId xmlns:a16="http://schemas.microsoft.com/office/drawing/2014/main" id="{9FA16AB8-92FB-4100-BF96-4C0923F242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89" name="Text Box 7">
          <a:extLst>
            <a:ext uri="{FF2B5EF4-FFF2-40B4-BE49-F238E27FC236}">
              <a16:creationId xmlns:a16="http://schemas.microsoft.com/office/drawing/2014/main" id="{91925C3E-A827-455A-9A6E-7CD6B1896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90" name="Text Box 7">
          <a:extLst>
            <a:ext uri="{FF2B5EF4-FFF2-40B4-BE49-F238E27FC236}">
              <a16:creationId xmlns:a16="http://schemas.microsoft.com/office/drawing/2014/main" id="{E5F4DCDB-DA19-4A38-970D-2D8B29EB1A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91" name="Text Box 7">
          <a:extLst>
            <a:ext uri="{FF2B5EF4-FFF2-40B4-BE49-F238E27FC236}">
              <a16:creationId xmlns:a16="http://schemas.microsoft.com/office/drawing/2014/main" id="{9DF16E40-93F6-49A5-9E59-170EA423A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92" name="Text Box 7">
          <a:extLst>
            <a:ext uri="{FF2B5EF4-FFF2-40B4-BE49-F238E27FC236}">
              <a16:creationId xmlns:a16="http://schemas.microsoft.com/office/drawing/2014/main" id="{2B2C28BC-1462-4F3C-A400-64F4FF07F7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93" name="Text Box 7">
          <a:extLst>
            <a:ext uri="{FF2B5EF4-FFF2-40B4-BE49-F238E27FC236}">
              <a16:creationId xmlns:a16="http://schemas.microsoft.com/office/drawing/2014/main" id="{7D31508A-97C6-4F23-91CC-F6099C6149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94" name="Text Box 7">
          <a:extLst>
            <a:ext uri="{FF2B5EF4-FFF2-40B4-BE49-F238E27FC236}">
              <a16:creationId xmlns:a16="http://schemas.microsoft.com/office/drawing/2014/main" id="{7516FCFF-06DE-4F6F-8D26-42DF94172B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95" name="Text Box 7">
          <a:extLst>
            <a:ext uri="{FF2B5EF4-FFF2-40B4-BE49-F238E27FC236}">
              <a16:creationId xmlns:a16="http://schemas.microsoft.com/office/drawing/2014/main" id="{F4B170F5-3BF2-438B-A6CA-3EB482367A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96" name="Text Box 7">
          <a:extLst>
            <a:ext uri="{FF2B5EF4-FFF2-40B4-BE49-F238E27FC236}">
              <a16:creationId xmlns:a16="http://schemas.microsoft.com/office/drawing/2014/main" id="{002E26F4-8718-479E-A4C8-F9BE24E9D4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97" name="Text Box 7">
          <a:extLst>
            <a:ext uri="{FF2B5EF4-FFF2-40B4-BE49-F238E27FC236}">
              <a16:creationId xmlns:a16="http://schemas.microsoft.com/office/drawing/2014/main" id="{165123E2-583A-43DE-B0DC-6BD99B575B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98" name="Text Box 7">
          <a:extLst>
            <a:ext uri="{FF2B5EF4-FFF2-40B4-BE49-F238E27FC236}">
              <a16:creationId xmlns:a16="http://schemas.microsoft.com/office/drawing/2014/main" id="{C1E9C6EF-9BDA-4B0F-A648-46A8E5DDC6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399" name="Text Box 7">
          <a:extLst>
            <a:ext uri="{FF2B5EF4-FFF2-40B4-BE49-F238E27FC236}">
              <a16:creationId xmlns:a16="http://schemas.microsoft.com/office/drawing/2014/main" id="{CC96F2D7-FD47-4622-B950-E4699B428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00" name="Text Box 7">
          <a:extLst>
            <a:ext uri="{FF2B5EF4-FFF2-40B4-BE49-F238E27FC236}">
              <a16:creationId xmlns:a16="http://schemas.microsoft.com/office/drawing/2014/main" id="{0462811B-3F8E-4D9A-990D-1EA0A954E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01" name="Text Box 7">
          <a:extLst>
            <a:ext uri="{FF2B5EF4-FFF2-40B4-BE49-F238E27FC236}">
              <a16:creationId xmlns:a16="http://schemas.microsoft.com/office/drawing/2014/main" id="{29DB9499-266D-4C87-9559-E3E5A387AA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02" name="Text Box 7">
          <a:extLst>
            <a:ext uri="{FF2B5EF4-FFF2-40B4-BE49-F238E27FC236}">
              <a16:creationId xmlns:a16="http://schemas.microsoft.com/office/drawing/2014/main" id="{057B5C0E-BDF4-409D-93F1-3B6FEF5515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03" name="Text Box 7">
          <a:extLst>
            <a:ext uri="{FF2B5EF4-FFF2-40B4-BE49-F238E27FC236}">
              <a16:creationId xmlns:a16="http://schemas.microsoft.com/office/drawing/2014/main" id="{A00BBD80-1AAA-447B-A896-55B40AA59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04" name="Text Box 7">
          <a:extLst>
            <a:ext uri="{FF2B5EF4-FFF2-40B4-BE49-F238E27FC236}">
              <a16:creationId xmlns:a16="http://schemas.microsoft.com/office/drawing/2014/main" id="{8E2BB1DD-33C6-430C-8DE5-1FD3298357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05" name="Text Box 7">
          <a:extLst>
            <a:ext uri="{FF2B5EF4-FFF2-40B4-BE49-F238E27FC236}">
              <a16:creationId xmlns:a16="http://schemas.microsoft.com/office/drawing/2014/main" id="{8E85E126-821A-428D-95F1-26E454B8AD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06" name="Text Box 7">
          <a:extLst>
            <a:ext uri="{FF2B5EF4-FFF2-40B4-BE49-F238E27FC236}">
              <a16:creationId xmlns:a16="http://schemas.microsoft.com/office/drawing/2014/main" id="{DE2EA7E4-63A4-4971-B555-638386839F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07" name="Text Box 7">
          <a:extLst>
            <a:ext uri="{FF2B5EF4-FFF2-40B4-BE49-F238E27FC236}">
              <a16:creationId xmlns:a16="http://schemas.microsoft.com/office/drawing/2014/main" id="{F91957BA-D476-4B1E-88D0-D590E4031A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08" name="Text Box 7">
          <a:extLst>
            <a:ext uri="{FF2B5EF4-FFF2-40B4-BE49-F238E27FC236}">
              <a16:creationId xmlns:a16="http://schemas.microsoft.com/office/drawing/2014/main" id="{42519C87-30AF-4606-B997-086DFEC837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09" name="Text Box 7">
          <a:extLst>
            <a:ext uri="{FF2B5EF4-FFF2-40B4-BE49-F238E27FC236}">
              <a16:creationId xmlns:a16="http://schemas.microsoft.com/office/drawing/2014/main" id="{00A322BD-FA3B-4EB1-9B16-DD485763EB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10" name="Text Box 7">
          <a:extLst>
            <a:ext uri="{FF2B5EF4-FFF2-40B4-BE49-F238E27FC236}">
              <a16:creationId xmlns:a16="http://schemas.microsoft.com/office/drawing/2014/main" id="{88F85EFB-7AB3-4394-B224-D61458C2E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11" name="Text Box 7">
          <a:extLst>
            <a:ext uri="{FF2B5EF4-FFF2-40B4-BE49-F238E27FC236}">
              <a16:creationId xmlns:a16="http://schemas.microsoft.com/office/drawing/2014/main" id="{0F6D0B2E-7A4E-4C5E-80C2-05BE603D6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12" name="Text Box 7">
          <a:extLst>
            <a:ext uri="{FF2B5EF4-FFF2-40B4-BE49-F238E27FC236}">
              <a16:creationId xmlns:a16="http://schemas.microsoft.com/office/drawing/2014/main" id="{4AFCDCC2-5FCF-4DD8-AF2F-228CCF99D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13" name="Text Box 7">
          <a:extLst>
            <a:ext uri="{FF2B5EF4-FFF2-40B4-BE49-F238E27FC236}">
              <a16:creationId xmlns:a16="http://schemas.microsoft.com/office/drawing/2014/main" id="{7921D869-C572-4614-AE81-3CE609B45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14" name="Text Box 7">
          <a:extLst>
            <a:ext uri="{FF2B5EF4-FFF2-40B4-BE49-F238E27FC236}">
              <a16:creationId xmlns:a16="http://schemas.microsoft.com/office/drawing/2014/main" id="{24656FD0-188F-431F-8400-FDCB815C40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15" name="Text Box 7">
          <a:extLst>
            <a:ext uri="{FF2B5EF4-FFF2-40B4-BE49-F238E27FC236}">
              <a16:creationId xmlns:a16="http://schemas.microsoft.com/office/drawing/2014/main" id="{9C3E0351-7A92-436E-B38B-51C69E5050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16" name="Text Box 7">
          <a:extLst>
            <a:ext uri="{FF2B5EF4-FFF2-40B4-BE49-F238E27FC236}">
              <a16:creationId xmlns:a16="http://schemas.microsoft.com/office/drawing/2014/main" id="{69D9A60B-E61A-4F03-B13A-68869B017C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17" name="Text Box 7">
          <a:extLst>
            <a:ext uri="{FF2B5EF4-FFF2-40B4-BE49-F238E27FC236}">
              <a16:creationId xmlns:a16="http://schemas.microsoft.com/office/drawing/2014/main" id="{B4DAC951-F36D-47A9-8694-B4DFFCD797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18" name="Text Box 7">
          <a:extLst>
            <a:ext uri="{FF2B5EF4-FFF2-40B4-BE49-F238E27FC236}">
              <a16:creationId xmlns:a16="http://schemas.microsoft.com/office/drawing/2014/main" id="{EF86B193-E87B-48B6-B045-9566CCDD7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19" name="Text Box 7">
          <a:extLst>
            <a:ext uri="{FF2B5EF4-FFF2-40B4-BE49-F238E27FC236}">
              <a16:creationId xmlns:a16="http://schemas.microsoft.com/office/drawing/2014/main" id="{8FA0D2DC-415B-463B-A4FC-750265CF00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20" name="Text Box 7">
          <a:extLst>
            <a:ext uri="{FF2B5EF4-FFF2-40B4-BE49-F238E27FC236}">
              <a16:creationId xmlns:a16="http://schemas.microsoft.com/office/drawing/2014/main" id="{4C0EA910-A236-4769-A48E-87BF8D6401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21" name="Text Box 7">
          <a:extLst>
            <a:ext uri="{FF2B5EF4-FFF2-40B4-BE49-F238E27FC236}">
              <a16:creationId xmlns:a16="http://schemas.microsoft.com/office/drawing/2014/main" id="{D7AB883E-07ED-4474-B03B-725DF8FA55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22" name="Text Box 7">
          <a:extLst>
            <a:ext uri="{FF2B5EF4-FFF2-40B4-BE49-F238E27FC236}">
              <a16:creationId xmlns:a16="http://schemas.microsoft.com/office/drawing/2014/main" id="{2CC12FCB-2E0F-4C66-9088-7CF6C2A52A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23" name="Text Box 7">
          <a:extLst>
            <a:ext uri="{FF2B5EF4-FFF2-40B4-BE49-F238E27FC236}">
              <a16:creationId xmlns:a16="http://schemas.microsoft.com/office/drawing/2014/main" id="{24F26FAB-F9F7-42EC-8AA8-814F2AC2E8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24" name="Text Box 7">
          <a:extLst>
            <a:ext uri="{FF2B5EF4-FFF2-40B4-BE49-F238E27FC236}">
              <a16:creationId xmlns:a16="http://schemas.microsoft.com/office/drawing/2014/main" id="{18907195-424D-43E5-89A8-B569C5334B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25" name="Text Box 7">
          <a:extLst>
            <a:ext uri="{FF2B5EF4-FFF2-40B4-BE49-F238E27FC236}">
              <a16:creationId xmlns:a16="http://schemas.microsoft.com/office/drawing/2014/main" id="{1A4DB750-CCD6-4E0A-AF16-2916EC4668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26" name="Text Box 7">
          <a:extLst>
            <a:ext uri="{FF2B5EF4-FFF2-40B4-BE49-F238E27FC236}">
              <a16:creationId xmlns:a16="http://schemas.microsoft.com/office/drawing/2014/main" id="{0335EAF5-2077-4416-B637-2FBA62894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27" name="Text Box 7">
          <a:extLst>
            <a:ext uri="{FF2B5EF4-FFF2-40B4-BE49-F238E27FC236}">
              <a16:creationId xmlns:a16="http://schemas.microsoft.com/office/drawing/2014/main" id="{CE8BF29D-F864-4AC2-B2F8-0E21FD3B34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1428" name="Text Box 7">
          <a:extLst>
            <a:ext uri="{FF2B5EF4-FFF2-40B4-BE49-F238E27FC236}">
              <a16:creationId xmlns:a16="http://schemas.microsoft.com/office/drawing/2014/main" id="{ED45D57E-8C14-4B47-80EC-AC2E125EA36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1429" name="Text Box 7">
          <a:extLst>
            <a:ext uri="{FF2B5EF4-FFF2-40B4-BE49-F238E27FC236}">
              <a16:creationId xmlns:a16="http://schemas.microsoft.com/office/drawing/2014/main" id="{52E3690E-8B8D-49A7-943D-FC60C9AB073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1430" name="Text Box 7">
          <a:extLst>
            <a:ext uri="{FF2B5EF4-FFF2-40B4-BE49-F238E27FC236}">
              <a16:creationId xmlns:a16="http://schemas.microsoft.com/office/drawing/2014/main" id="{3FFBAD9A-A210-445A-A97D-D3B985D31B7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31" name="Text Box 7">
          <a:extLst>
            <a:ext uri="{FF2B5EF4-FFF2-40B4-BE49-F238E27FC236}">
              <a16:creationId xmlns:a16="http://schemas.microsoft.com/office/drawing/2014/main" id="{8D51E67F-93DD-496F-BD68-1337A7000A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32" name="Text Box 7">
          <a:extLst>
            <a:ext uri="{FF2B5EF4-FFF2-40B4-BE49-F238E27FC236}">
              <a16:creationId xmlns:a16="http://schemas.microsoft.com/office/drawing/2014/main" id="{C09575A3-E01E-43EF-AF3B-1826787E35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33" name="Text Box 7">
          <a:extLst>
            <a:ext uri="{FF2B5EF4-FFF2-40B4-BE49-F238E27FC236}">
              <a16:creationId xmlns:a16="http://schemas.microsoft.com/office/drawing/2014/main" id="{13A18BDE-0DCC-489A-9A77-283D5D009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34" name="Text Box 7">
          <a:extLst>
            <a:ext uri="{FF2B5EF4-FFF2-40B4-BE49-F238E27FC236}">
              <a16:creationId xmlns:a16="http://schemas.microsoft.com/office/drawing/2014/main" id="{B4285C19-0496-4B84-ABEB-9B68497E9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35" name="Text Box 7">
          <a:extLst>
            <a:ext uri="{FF2B5EF4-FFF2-40B4-BE49-F238E27FC236}">
              <a16:creationId xmlns:a16="http://schemas.microsoft.com/office/drawing/2014/main" id="{BF3200CF-5B9D-4B32-8B35-F1828F68E4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36" name="Text Box 7">
          <a:extLst>
            <a:ext uri="{FF2B5EF4-FFF2-40B4-BE49-F238E27FC236}">
              <a16:creationId xmlns:a16="http://schemas.microsoft.com/office/drawing/2014/main" id="{D5B77656-590F-4736-90A7-B8F91167A7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37" name="Text Box 7">
          <a:extLst>
            <a:ext uri="{FF2B5EF4-FFF2-40B4-BE49-F238E27FC236}">
              <a16:creationId xmlns:a16="http://schemas.microsoft.com/office/drawing/2014/main" id="{AFD5E78D-92EF-43BB-ACB0-D9A662592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38" name="Text Box 7">
          <a:extLst>
            <a:ext uri="{FF2B5EF4-FFF2-40B4-BE49-F238E27FC236}">
              <a16:creationId xmlns:a16="http://schemas.microsoft.com/office/drawing/2014/main" id="{1C121C97-4233-44D9-8434-F4C857B96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39" name="Text Box 7">
          <a:extLst>
            <a:ext uri="{FF2B5EF4-FFF2-40B4-BE49-F238E27FC236}">
              <a16:creationId xmlns:a16="http://schemas.microsoft.com/office/drawing/2014/main" id="{4D78F6D8-E563-4C6F-9D67-A3737C11AC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40" name="Text Box 7">
          <a:extLst>
            <a:ext uri="{FF2B5EF4-FFF2-40B4-BE49-F238E27FC236}">
              <a16:creationId xmlns:a16="http://schemas.microsoft.com/office/drawing/2014/main" id="{46F65D9C-7576-4F9A-92C2-C18BBEF3F7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41" name="Text Box 7">
          <a:extLst>
            <a:ext uri="{FF2B5EF4-FFF2-40B4-BE49-F238E27FC236}">
              <a16:creationId xmlns:a16="http://schemas.microsoft.com/office/drawing/2014/main" id="{E21FFF66-FC1A-4033-BF22-D4EB1D4F3C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42" name="Text Box 7">
          <a:extLst>
            <a:ext uri="{FF2B5EF4-FFF2-40B4-BE49-F238E27FC236}">
              <a16:creationId xmlns:a16="http://schemas.microsoft.com/office/drawing/2014/main" id="{14454C61-A614-4326-8D86-C555409F24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43" name="Text Box 7">
          <a:extLst>
            <a:ext uri="{FF2B5EF4-FFF2-40B4-BE49-F238E27FC236}">
              <a16:creationId xmlns:a16="http://schemas.microsoft.com/office/drawing/2014/main" id="{2C1AE3E4-24EA-435D-ACDA-2A6C0982A2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44" name="Text Box 7">
          <a:extLst>
            <a:ext uri="{FF2B5EF4-FFF2-40B4-BE49-F238E27FC236}">
              <a16:creationId xmlns:a16="http://schemas.microsoft.com/office/drawing/2014/main" id="{30B63E71-DF8C-4575-92C1-D14A5F6121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45" name="Text Box 7">
          <a:extLst>
            <a:ext uri="{FF2B5EF4-FFF2-40B4-BE49-F238E27FC236}">
              <a16:creationId xmlns:a16="http://schemas.microsoft.com/office/drawing/2014/main" id="{C76C4288-B4BE-4083-8524-960B307125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46" name="Text Box 7">
          <a:extLst>
            <a:ext uri="{FF2B5EF4-FFF2-40B4-BE49-F238E27FC236}">
              <a16:creationId xmlns:a16="http://schemas.microsoft.com/office/drawing/2014/main" id="{E2215117-B6D1-4C78-9EA0-D68120893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47" name="Text Box 7">
          <a:extLst>
            <a:ext uri="{FF2B5EF4-FFF2-40B4-BE49-F238E27FC236}">
              <a16:creationId xmlns:a16="http://schemas.microsoft.com/office/drawing/2014/main" id="{9F549F7F-180A-45E2-A2C2-5B189BEB49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48" name="Text Box 7">
          <a:extLst>
            <a:ext uri="{FF2B5EF4-FFF2-40B4-BE49-F238E27FC236}">
              <a16:creationId xmlns:a16="http://schemas.microsoft.com/office/drawing/2014/main" id="{B19C5793-D113-4CFE-BEF6-9EFF2B2B32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49" name="Text Box 7">
          <a:extLst>
            <a:ext uri="{FF2B5EF4-FFF2-40B4-BE49-F238E27FC236}">
              <a16:creationId xmlns:a16="http://schemas.microsoft.com/office/drawing/2014/main" id="{611F75ED-9C79-4AC0-89E7-787A511028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50" name="Text Box 7">
          <a:extLst>
            <a:ext uri="{FF2B5EF4-FFF2-40B4-BE49-F238E27FC236}">
              <a16:creationId xmlns:a16="http://schemas.microsoft.com/office/drawing/2014/main" id="{FFFB8AC4-5145-4B9B-9061-71E042E13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51" name="Text Box 7">
          <a:extLst>
            <a:ext uri="{FF2B5EF4-FFF2-40B4-BE49-F238E27FC236}">
              <a16:creationId xmlns:a16="http://schemas.microsoft.com/office/drawing/2014/main" id="{CAF52A94-1070-412C-BF3E-5218B860D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52" name="Text Box 7">
          <a:extLst>
            <a:ext uri="{FF2B5EF4-FFF2-40B4-BE49-F238E27FC236}">
              <a16:creationId xmlns:a16="http://schemas.microsoft.com/office/drawing/2014/main" id="{B9AA78C3-487E-4854-BBC8-A55E17EC18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53" name="Text Box 7">
          <a:extLst>
            <a:ext uri="{FF2B5EF4-FFF2-40B4-BE49-F238E27FC236}">
              <a16:creationId xmlns:a16="http://schemas.microsoft.com/office/drawing/2014/main" id="{4E0BF5F8-E058-4E19-AA87-6D6BFA7F2A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54" name="Text Box 7">
          <a:extLst>
            <a:ext uri="{FF2B5EF4-FFF2-40B4-BE49-F238E27FC236}">
              <a16:creationId xmlns:a16="http://schemas.microsoft.com/office/drawing/2014/main" id="{8D71DD0B-1F0A-45B1-89E6-C5DEFEE9A6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55" name="Text Box 7">
          <a:extLst>
            <a:ext uri="{FF2B5EF4-FFF2-40B4-BE49-F238E27FC236}">
              <a16:creationId xmlns:a16="http://schemas.microsoft.com/office/drawing/2014/main" id="{3F6D6690-04C5-484B-AE1B-D12B9BAA7B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56" name="Text Box 7">
          <a:extLst>
            <a:ext uri="{FF2B5EF4-FFF2-40B4-BE49-F238E27FC236}">
              <a16:creationId xmlns:a16="http://schemas.microsoft.com/office/drawing/2014/main" id="{CE4DFAA3-3055-40FB-B738-5266439C0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57" name="Text Box 7">
          <a:extLst>
            <a:ext uri="{FF2B5EF4-FFF2-40B4-BE49-F238E27FC236}">
              <a16:creationId xmlns:a16="http://schemas.microsoft.com/office/drawing/2014/main" id="{505E3DFA-4F41-403D-8C65-564B7CD3F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58" name="Text Box 7">
          <a:extLst>
            <a:ext uri="{FF2B5EF4-FFF2-40B4-BE49-F238E27FC236}">
              <a16:creationId xmlns:a16="http://schemas.microsoft.com/office/drawing/2014/main" id="{E1A7811C-DC30-4F56-9C08-5DA55E0DA6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59" name="Text Box 7">
          <a:extLst>
            <a:ext uri="{FF2B5EF4-FFF2-40B4-BE49-F238E27FC236}">
              <a16:creationId xmlns:a16="http://schemas.microsoft.com/office/drawing/2014/main" id="{0ACF6F87-3123-4258-90D7-F857C7EE57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60" name="Text Box 7">
          <a:extLst>
            <a:ext uri="{FF2B5EF4-FFF2-40B4-BE49-F238E27FC236}">
              <a16:creationId xmlns:a16="http://schemas.microsoft.com/office/drawing/2014/main" id="{284413E9-1743-454C-A8FB-D7D6C0571A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61" name="Text Box 7">
          <a:extLst>
            <a:ext uri="{FF2B5EF4-FFF2-40B4-BE49-F238E27FC236}">
              <a16:creationId xmlns:a16="http://schemas.microsoft.com/office/drawing/2014/main" id="{EBED035B-498C-4CDB-A570-16CE43ED49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62" name="Text Box 7">
          <a:extLst>
            <a:ext uri="{FF2B5EF4-FFF2-40B4-BE49-F238E27FC236}">
              <a16:creationId xmlns:a16="http://schemas.microsoft.com/office/drawing/2014/main" id="{E97F32E4-DF4F-44B4-8774-3B56DEFF7B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63" name="Text Box 7">
          <a:extLst>
            <a:ext uri="{FF2B5EF4-FFF2-40B4-BE49-F238E27FC236}">
              <a16:creationId xmlns:a16="http://schemas.microsoft.com/office/drawing/2014/main" id="{71CF7A02-B87F-45E4-995A-C75877353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64" name="Text Box 7">
          <a:extLst>
            <a:ext uri="{FF2B5EF4-FFF2-40B4-BE49-F238E27FC236}">
              <a16:creationId xmlns:a16="http://schemas.microsoft.com/office/drawing/2014/main" id="{48E4F6B0-7077-4C5C-BF39-06FBB0995E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65" name="Text Box 7">
          <a:extLst>
            <a:ext uri="{FF2B5EF4-FFF2-40B4-BE49-F238E27FC236}">
              <a16:creationId xmlns:a16="http://schemas.microsoft.com/office/drawing/2014/main" id="{19AB1601-5425-478C-A5AB-6276B59C7A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66" name="Text Box 7">
          <a:extLst>
            <a:ext uri="{FF2B5EF4-FFF2-40B4-BE49-F238E27FC236}">
              <a16:creationId xmlns:a16="http://schemas.microsoft.com/office/drawing/2014/main" id="{1B7ACD4C-F7BF-4196-8634-630B41B7F8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67" name="Text Box 7">
          <a:extLst>
            <a:ext uri="{FF2B5EF4-FFF2-40B4-BE49-F238E27FC236}">
              <a16:creationId xmlns:a16="http://schemas.microsoft.com/office/drawing/2014/main" id="{547D0309-B674-469C-856F-4105F6F166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68" name="Text Box 7">
          <a:extLst>
            <a:ext uri="{FF2B5EF4-FFF2-40B4-BE49-F238E27FC236}">
              <a16:creationId xmlns:a16="http://schemas.microsoft.com/office/drawing/2014/main" id="{D2390475-3684-4E7A-B3A1-765D69D7B6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69" name="Text Box 7">
          <a:extLst>
            <a:ext uri="{FF2B5EF4-FFF2-40B4-BE49-F238E27FC236}">
              <a16:creationId xmlns:a16="http://schemas.microsoft.com/office/drawing/2014/main" id="{5A089AF9-790F-4C13-9FF8-9C443C7CA5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70" name="Text Box 7">
          <a:extLst>
            <a:ext uri="{FF2B5EF4-FFF2-40B4-BE49-F238E27FC236}">
              <a16:creationId xmlns:a16="http://schemas.microsoft.com/office/drawing/2014/main" id="{E19728A7-0429-4CB0-BCE0-DD16FD913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71" name="Text Box 7">
          <a:extLst>
            <a:ext uri="{FF2B5EF4-FFF2-40B4-BE49-F238E27FC236}">
              <a16:creationId xmlns:a16="http://schemas.microsoft.com/office/drawing/2014/main" id="{21FA9C10-04CB-4F4C-8261-F23B76FEB3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72" name="Text Box 7">
          <a:extLst>
            <a:ext uri="{FF2B5EF4-FFF2-40B4-BE49-F238E27FC236}">
              <a16:creationId xmlns:a16="http://schemas.microsoft.com/office/drawing/2014/main" id="{A8BACA69-B817-4C1B-B34E-492D993BB2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73" name="Text Box 7">
          <a:extLst>
            <a:ext uri="{FF2B5EF4-FFF2-40B4-BE49-F238E27FC236}">
              <a16:creationId xmlns:a16="http://schemas.microsoft.com/office/drawing/2014/main" id="{CCF18BD1-A002-4EE4-B0AD-D5D0B5251C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74" name="Text Box 7">
          <a:extLst>
            <a:ext uri="{FF2B5EF4-FFF2-40B4-BE49-F238E27FC236}">
              <a16:creationId xmlns:a16="http://schemas.microsoft.com/office/drawing/2014/main" id="{E66B94CA-3580-464F-84CE-B44655D966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75" name="Text Box 7">
          <a:extLst>
            <a:ext uri="{FF2B5EF4-FFF2-40B4-BE49-F238E27FC236}">
              <a16:creationId xmlns:a16="http://schemas.microsoft.com/office/drawing/2014/main" id="{4752CFCF-2571-463F-BE9D-00F0918AE9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76" name="Text Box 7">
          <a:extLst>
            <a:ext uri="{FF2B5EF4-FFF2-40B4-BE49-F238E27FC236}">
              <a16:creationId xmlns:a16="http://schemas.microsoft.com/office/drawing/2014/main" id="{A1280FB2-4947-4E13-89EA-A8A2BD3B4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77" name="Text Box 7">
          <a:extLst>
            <a:ext uri="{FF2B5EF4-FFF2-40B4-BE49-F238E27FC236}">
              <a16:creationId xmlns:a16="http://schemas.microsoft.com/office/drawing/2014/main" id="{739C3D07-F505-455F-BC94-25902BDEA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78" name="Text Box 7">
          <a:extLst>
            <a:ext uri="{FF2B5EF4-FFF2-40B4-BE49-F238E27FC236}">
              <a16:creationId xmlns:a16="http://schemas.microsoft.com/office/drawing/2014/main" id="{BF2D6EAF-DD33-437B-B09C-50E2B3AB1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79" name="Text Box 7">
          <a:extLst>
            <a:ext uri="{FF2B5EF4-FFF2-40B4-BE49-F238E27FC236}">
              <a16:creationId xmlns:a16="http://schemas.microsoft.com/office/drawing/2014/main" id="{0F527B99-1161-4EF4-ADFD-F12DFE2149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80" name="Text Box 7">
          <a:extLst>
            <a:ext uri="{FF2B5EF4-FFF2-40B4-BE49-F238E27FC236}">
              <a16:creationId xmlns:a16="http://schemas.microsoft.com/office/drawing/2014/main" id="{DB5BE3D4-55AA-4B5C-9A28-3631316688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81" name="Text Box 7">
          <a:extLst>
            <a:ext uri="{FF2B5EF4-FFF2-40B4-BE49-F238E27FC236}">
              <a16:creationId xmlns:a16="http://schemas.microsoft.com/office/drawing/2014/main" id="{DCF15D2A-DCD2-4EFD-AD4E-E7476B048E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82" name="Text Box 7">
          <a:extLst>
            <a:ext uri="{FF2B5EF4-FFF2-40B4-BE49-F238E27FC236}">
              <a16:creationId xmlns:a16="http://schemas.microsoft.com/office/drawing/2014/main" id="{DBCE4A01-9770-437C-BE33-65C083C6D6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83" name="Text Box 7">
          <a:extLst>
            <a:ext uri="{FF2B5EF4-FFF2-40B4-BE49-F238E27FC236}">
              <a16:creationId xmlns:a16="http://schemas.microsoft.com/office/drawing/2014/main" id="{E03DB5B0-43A0-40DA-824D-372B6327F5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84" name="Text Box 7">
          <a:extLst>
            <a:ext uri="{FF2B5EF4-FFF2-40B4-BE49-F238E27FC236}">
              <a16:creationId xmlns:a16="http://schemas.microsoft.com/office/drawing/2014/main" id="{369233A2-1573-41CF-984A-56319341ED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85" name="Text Box 7">
          <a:extLst>
            <a:ext uri="{FF2B5EF4-FFF2-40B4-BE49-F238E27FC236}">
              <a16:creationId xmlns:a16="http://schemas.microsoft.com/office/drawing/2014/main" id="{D172C342-A2D3-4FA5-B9B1-76E5DA5C01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86" name="Text Box 7">
          <a:extLst>
            <a:ext uri="{FF2B5EF4-FFF2-40B4-BE49-F238E27FC236}">
              <a16:creationId xmlns:a16="http://schemas.microsoft.com/office/drawing/2014/main" id="{481B86D3-750B-45F6-9D8C-EA8339FEBB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87" name="Text Box 7">
          <a:extLst>
            <a:ext uri="{FF2B5EF4-FFF2-40B4-BE49-F238E27FC236}">
              <a16:creationId xmlns:a16="http://schemas.microsoft.com/office/drawing/2014/main" id="{8A422B80-568C-4E5E-BFFD-C980815F8E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88" name="Text Box 7">
          <a:extLst>
            <a:ext uri="{FF2B5EF4-FFF2-40B4-BE49-F238E27FC236}">
              <a16:creationId xmlns:a16="http://schemas.microsoft.com/office/drawing/2014/main" id="{31A5C4B1-D296-43CE-BB92-DAD86CA5B4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89" name="Text Box 7">
          <a:extLst>
            <a:ext uri="{FF2B5EF4-FFF2-40B4-BE49-F238E27FC236}">
              <a16:creationId xmlns:a16="http://schemas.microsoft.com/office/drawing/2014/main" id="{6D087B53-F566-458E-B299-2E70855F87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90" name="Text Box 7">
          <a:extLst>
            <a:ext uri="{FF2B5EF4-FFF2-40B4-BE49-F238E27FC236}">
              <a16:creationId xmlns:a16="http://schemas.microsoft.com/office/drawing/2014/main" id="{AA69C5C4-CB8C-458D-BA9C-B6B39BCF6F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91" name="Text Box 7">
          <a:extLst>
            <a:ext uri="{FF2B5EF4-FFF2-40B4-BE49-F238E27FC236}">
              <a16:creationId xmlns:a16="http://schemas.microsoft.com/office/drawing/2014/main" id="{3F7AC5EA-66C4-4260-9254-7530AE6B20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92" name="Text Box 7">
          <a:extLst>
            <a:ext uri="{FF2B5EF4-FFF2-40B4-BE49-F238E27FC236}">
              <a16:creationId xmlns:a16="http://schemas.microsoft.com/office/drawing/2014/main" id="{C072D42B-48B2-479D-9513-191F7DB993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93" name="Text Box 7">
          <a:extLst>
            <a:ext uri="{FF2B5EF4-FFF2-40B4-BE49-F238E27FC236}">
              <a16:creationId xmlns:a16="http://schemas.microsoft.com/office/drawing/2014/main" id="{95E9C372-4840-42AE-BF47-82EE25C989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94" name="Text Box 7">
          <a:extLst>
            <a:ext uri="{FF2B5EF4-FFF2-40B4-BE49-F238E27FC236}">
              <a16:creationId xmlns:a16="http://schemas.microsoft.com/office/drawing/2014/main" id="{DB1DA462-0121-45DF-A5E9-6F95211A1E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95" name="Text Box 7">
          <a:extLst>
            <a:ext uri="{FF2B5EF4-FFF2-40B4-BE49-F238E27FC236}">
              <a16:creationId xmlns:a16="http://schemas.microsoft.com/office/drawing/2014/main" id="{E9B8A9C1-8124-480E-8CFD-16B813D28D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96" name="Text Box 7">
          <a:extLst>
            <a:ext uri="{FF2B5EF4-FFF2-40B4-BE49-F238E27FC236}">
              <a16:creationId xmlns:a16="http://schemas.microsoft.com/office/drawing/2014/main" id="{07C3B8C8-DC75-478D-8D21-10714E28E7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97" name="Text Box 7">
          <a:extLst>
            <a:ext uri="{FF2B5EF4-FFF2-40B4-BE49-F238E27FC236}">
              <a16:creationId xmlns:a16="http://schemas.microsoft.com/office/drawing/2014/main" id="{BF3AD475-738E-4431-84F2-29D4737125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98" name="Text Box 7">
          <a:extLst>
            <a:ext uri="{FF2B5EF4-FFF2-40B4-BE49-F238E27FC236}">
              <a16:creationId xmlns:a16="http://schemas.microsoft.com/office/drawing/2014/main" id="{17FCCEFD-2E82-44F2-BAB7-B9A7B8E65A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499" name="Text Box 7">
          <a:extLst>
            <a:ext uri="{FF2B5EF4-FFF2-40B4-BE49-F238E27FC236}">
              <a16:creationId xmlns:a16="http://schemas.microsoft.com/office/drawing/2014/main" id="{F5AD1C8D-007F-480B-97FC-09F9CAA36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00" name="Text Box 7">
          <a:extLst>
            <a:ext uri="{FF2B5EF4-FFF2-40B4-BE49-F238E27FC236}">
              <a16:creationId xmlns:a16="http://schemas.microsoft.com/office/drawing/2014/main" id="{0199ABEE-1727-4D97-A334-15B68AE02B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01" name="Text Box 7">
          <a:extLst>
            <a:ext uri="{FF2B5EF4-FFF2-40B4-BE49-F238E27FC236}">
              <a16:creationId xmlns:a16="http://schemas.microsoft.com/office/drawing/2014/main" id="{53CEEEE1-5B18-48FF-A92B-080DACDB5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02" name="Text Box 7">
          <a:extLst>
            <a:ext uri="{FF2B5EF4-FFF2-40B4-BE49-F238E27FC236}">
              <a16:creationId xmlns:a16="http://schemas.microsoft.com/office/drawing/2014/main" id="{12455E57-851D-49E0-A8C6-13A4FD8388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03" name="Text Box 7">
          <a:extLst>
            <a:ext uri="{FF2B5EF4-FFF2-40B4-BE49-F238E27FC236}">
              <a16:creationId xmlns:a16="http://schemas.microsoft.com/office/drawing/2014/main" id="{80B440F7-8BE8-4E63-8E7B-E8FEC7C593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04" name="Text Box 7">
          <a:extLst>
            <a:ext uri="{FF2B5EF4-FFF2-40B4-BE49-F238E27FC236}">
              <a16:creationId xmlns:a16="http://schemas.microsoft.com/office/drawing/2014/main" id="{66D397D5-6B51-49B0-88E0-31DD11A652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05" name="Text Box 7">
          <a:extLst>
            <a:ext uri="{FF2B5EF4-FFF2-40B4-BE49-F238E27FC236}">
              <a16:creationId xmlns:a16="http://schemas.microsoft.com/office/drawing/2014/main" id="{8871C0EF-DAA5-40F8-B701-445D23EEB0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06" name="Text Box 7">
          <a:extLst>
            <a:ext uri="{FF2B5EF4-FFF2-40B4-BE49-F238E27FC236}">
              <a16:creationId xmlns:a16="http://schemas.microsoft.com/office/drawing/2014/main" id="{96B63633-389B-498F-BA2D-55D243F018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07" name="Text Box 7">
          <a:extLst>
            <a:ext uri="{FF2B5EF4-FFF2-40B4-BE49-F238E27FC236}">
              <a16:creationId xmlns:a16="http://schemas.microsoft.com/office/drawing/2014/main" id="{D1DA8DEA-34DB-4FE9-B734-85547F9F4E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08" name="Text Box 7">
          <a:extLst>
            <a:ext uri="{FF2B5EF4-FFF2-40B4-BE49-F238E27FC236}">
              <a16:creationId xmlns:a16="http://schemas.microsoft.com/office/drawing/2014/main" id="{F92D2A56-36BD-4716-9D83-42CAD377D4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09" name="Text Box 7">
          <a:extLst>
            <a:ext uri="{FF2B5EF4-FFF2-40B4-BE49-F238E27FC236}">
              <a16:creationId xmlns:a16="http://schemas.microsoft.com/office/drawing/2014/main" id="{ED342427-D037-46A6-A4DB-140F9DC0C2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10" name="Text Box 7">
          <a:extLst>
            <a:ext uri="{FF2B5EF4-FFF2-40B4-BE49-F238E27FC236}">
              <a16:creationId xmlns:a16="http://schemas.microsoft.com/office/drawing/2014/main" id="{CD5F04E7-81E3-4DDA-8F6E-6DD588D0B2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11" name="Text Box 7">
          <a:extLst>
            <a:ext uri="{FF2B5EF4-FFF2-40B4-BE49-F238E27FC236}">
              <a16:creationId xmlns:a16="http://schemas.microsoft.com/office/drawing/2014/main" id="{2A180E7B-E7A8-4102-B215-D619A4DE45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12" name="Text Box 7">
          <a:extLst>
            <a:ext uri="{FF2B5EF4-FFF2-40B4-BE49-F238E27FC236}">
              <a16:creationId xmlns:a16="http://schemas.microsoft.com/office/drawing/2014/main" id="{FAF84B46-B6A1-4861-BCAB-2F5564BD9B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13" name="Text Box 7">
          <a:extLst>
            <a:ext uri="{FF2B5EF4-FFF2-40B4-BE49-F238E27FC236}">
              <a16:creationId xmlns:a16="http://schemas.microsoft.com/office/drawing/2014/main" id="{C9C0E2BF-7055-4C1A-8EDC-C4E855C31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14" name="Text Box 7">
          <a:extLst>
            <a:ext uri="{FF2B5EF4-FFF2-40B4-BE49-F238E27FC236}">
              <a16:creationId xmlns:a16="http://schemas.microsoft.com/office/drawing/2014/main" id="{3F394DB7-D1AA-44E8-BF7C-747415078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15" name="Text Box 7">
          <a:extLst>
            <a:ext uri="{FF2B5EF4-FFF2-40B4-BE49-F238E27FC236}">
              <a16:creationId xmlns:a16="http://schemas.microsoft.com/office/drawing/2014/main" id="{508DD517-0F37-47E5-9742-A7D72BF509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16" name="Text Box 7">
          <a:extLst>
            <a:ext uri="{FF2B5EF4-FFF2-40B4-BE49-F238E27FC236}">
              <a16:creationId xmlns:a16="http://schemas.microsoft.com/office/drawing/2014/main" id="{0F757DD0-DCF2-4A24-A89A-143477C431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17" name="Text Box 7">
          <a:extLst>
            <a:ext uri="{FF2B5EF4-FFF2-40B4-BE49-F238E27FC236}">
              <a16:creationId xmlns:a16="http://schemas.microsoft.com/office/drawing/2014/main" id="{BCCB577A-A15C-427A-B651-031D27B138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18" name="Text Box 7">
          <a:extLst>
            <a:ext uri="{FF2B5EF4-FFF2-40B4-BE49-F238E27FC236}">
              <a16:creationId xmlns:a16="http://schemas.microsoft.com/office/drawing/2014/main" id="{63F92FC3-7D71-4026-9805-1CE98191DC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19" name="Text Box 7">
          <a:extLst>
            <a:ext uri="{FF2B5EF4-FFF2-40B4-BE49-F238E27FC236}">
              <a16:creationId xmlns:a16="http://schemas.microsoft.com/office/drawing/2014/main" id="{92FC0EFC-870B-49C8-BCE5-856F1C6C67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20" name="Text Box 7">
          <a:extLst>
            <a:ext uri="{FF2B5EF4-FFF2-40B4-BE49-F238E27FC236}">
              <a16:creationId xmlns:a16="http://schemas.microsoft.com/office/drawing/2014/main" id="{3F6873FC-4E8D-4387-8FF7-CB68341579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21" name="Text Box 7">
          <a:extLst>
            <a:ext uri="{FF2B5EF4-FFF2-40B4-BE49-F238E27FC236}">
              <a16:creationId xmlns:a16="http://schemas.microsoft.com/office/drawing/2014/main" id="{EC7F94B3-89F7-4087-9ABD-6E15DBEA12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22" name="Text Box 7">
          <a:extLst>
            <a:ext uri="{FF2B5EF4-FFF2-40B4-BE49-F238E27FC236}">
              <a16:creationId xmlns:a16="http://schemas.microsoft.com/office/drawing/2014/main" id="{EF03059D-0BD0-4B35-BD67-FD82C566D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23" name="Text Box 7">
          <a:extLst>
            <a:ext uri="{FF2B5EF4-FFF2-40B4-BE49-F238E27FC236}">
              <a16:creationId xmlns:a16="http://schemas.microsoft.com/office/drawing/2014/main" id="{1119D570-D1C5-4689-A113-BF9DE7EA2B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24" name="Text Box 7">
          <a:extLst>
            <a:ext uri="{FF2B5EF4-FFF2-40B4-BE49-F238E27FC236}">
              <a16:creationId xmlns:a16="http://schemas.microsoft.com/office/drawing/2014/main" id="{ED6D3334-FC55-401E-BA51-EACC2EDA09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25" name="Text Box 7">
          <a:extLst>
            <a:ext uri="{FF2B5EF4-FFF2-40B4-BE49-F238E27FC236}">
              <a16:creationId xmlns:a16="http://schemas.microsoft.com/office/drawing/2014/main" id="{4F6D05C3-608E-4983-BC61-6028E9BAC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26" name="Text Box 7">
          <a:extLst>
            <a:ext uri="{FF2B5EF4-FFF2-40B4-BE49-F238E27FC236}">
              <a16:creationId xmlns:a16="http://schemas.microsoft.com/office/drawing/2014/main" id="{B1FE0677-1DF5-4087-8E29-CC1D14DDF3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27" name="Text Box 7">
          <a:extLst>
            <a:ext uri="{FF2B5EF4-FFF2-40B4-BE49-F238E27FC236}">
              <a16:creationId xmlns:a16="http://schemas.microsoft.com/office/drawing/2014/main" id="{380A2CFE-D533-4AEE-8A3F-D06EDDCFB2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28" name="Text Box 7">
          <a:extLst>
            <a:ext uri="{FF2B5EF4-FFF2-40B4-BE49-F238E27FC236}">
              <a16:creationId xmlns:a16="http://schemas.microsoft.com/office/drawing/2014/main" id="{0F34820B-4745-448C-9862-EB8E797364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29" name="Text Box 7">
          <a:extLst>
            <a:ext uri="{FF2B5EF4-FFF2-40B4-BE49-F238E27FC236}">
              <a16:creationId xmlns:a16="http://schemas.microsoft.com/office/drawing/2014/main" id="{22BEA186-14BF-4F66-9A71-9B516B27AE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30" name="Text Box 7">
          <a:extLst>
            <a:ext uri="{FF2B5EF4-FFF2-40B4-BE49-F238E27FC236}">
              <a16:creationId xmlns:a16="http://schemas.microsoft.com/office/drawing/2014/main" id="{238D34F4-90FE-45BA-A880-2CB148DA48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31" name="Text Box 7">
          <a:extLst>
            <a:ext uri="{FF2B5EF4-FFF2-40B4-BE49-F238E27FC236}">
              <a16:creationId xmlns:a16="http://schemas.microsoft.com/office/drawing/2014/main" id="{E81EB059-8795-4C12-B843-F0351960A8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32" name="Text Box 7">
          <a:extLst>
            <a:ext uri="{FF2B5EF4-FFF2-40B4-BE49-F238E27FC236}">
              <a16:creationId xmlns:a16="http://schemas.microsoft.com/office/drawing/2014/main" id="{EBFFD996-38D9-4476-BB9D-02D5461D7B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33" name="Text Box 7">
          <a:extLst>
            <a:ext uri="{FF2B5EF4-FFF2-40B4-BE49-F238E27FC236}">
              <a16:creationId xmlns:a16="http://schemas.microsoft.com/office/drawing/2014/main" id="{72F41F06-F45E-424E-8455-2B26813322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34" name="Text Box 7">
          <a:extLst>
            <a:ext uri="{FF2B5EF4-FFF2-40B4-BE49-F238E27FC236}">
              <a16:creationId xmlns:a16="http://schemas.microsoft.com/office/drawing/2014/main" id="{99BB1DC9-2E49-4662-A376-757BC33AD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35" name="Text Box 7">
          <a:extLst>
            <a:ext uri="{FF2B5EF4-FFF2-40B4-BE49-F238E27FC236}">
              <a16:creationId xmlns:a16="http://schemas.microsoft.com/office/drawing/2014/main" id="{4C8161C8-ECC5-4032-ABAC-2E98944D67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36" name="Text Box 7">
          <a:extLst>
            <a:ext uri="{FF2B5EF4-FFF2-40B4-BE49-F238E27FC236}">
              <a16:creationId xmlns:a16="http://schemas.microsoft.com/office/drawing/2014/main" id="{8EC36323-FB7B-4C94-8E83-CDBABE1019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37" name="Text Box 7">
          <a:extLst>
            <a:ext uri="{FF2B5EF4-FFF2-40B4-BE49-F238E27FC236}">
              <a16:creationId xmlns:a16="http://schemas.microsoft.com/office/drawing/2014/main" id="{E2F20A18-A086-475F-88A2-37C628B131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38" name="Text Box 7">
          <a:extLst>
            <a:ext uri="{FF2B5EF4-FFF2-40B4-BE49-F238E27FC236}">
              <a16:creationId xmlns:a16="http://schemas.microsoft.com/office/drawing/2014/main" id="{BE3BFEBA-D2A9-43A7-92D6-122111D946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39" name="Text Box 7">
          <a:extLst>
            <a:ext uri="{FF2B5EF4-FFF2-40B4-BE49-F238E27FC236}">
              <a16:creationId xmlns:a16="http://schemas.microsoft.com/office/drawing/2014/main" id="{558A010A-095C-44AC-82F8-7A8650F71F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40" name="Text Box 7">
          <a:extLst>
            <a:ext uri="{FF2B5EF4-FFF2-40B4-BE49-F238E27FC236}">
              <a16:creationId xmlns:a16="http://schemas.microsoft.com/office/drawing/2014/main" id="{CE80D3EF-CEAB-4F81-90F9-E2FD738DA7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41" name="Text Box 7">
          <a:extLst>
            <a:ext uri="{FF2B5EF4-FFF2-40B4-BE49-F238E27FC236}">
              <a16:creationId xmlns:a16="http://schemas.microsoft.com/office/drawing/2014/main" id="{246ECE3E-42CF-4F91-92C5-5C5B3FF978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42" name="Text Box 7">
          <a:extLst>
            <a:ext uri="{FF2B5EF4-FFF2-40B4-BE49-F238E27FC236}">
              <a16:creationId xmlns:a16="http://schemas.microsoft.com/office/drawing/2014/main" id="{B611AD9D-2F16-41F2-B4EB-7D197108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43" name="Text Box 7">
          <a:extLst>
            <a:ext uri="{FF2B5EF4-FFF2-40B4-BE49-F238E27FC236}">
              <a16:creationId xmlns:a16="http://schemas.microsoft.com/office/drawing/2014/main" id="{BB6FB9A3-F9B9-4631-A143-11DDD9C87D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44" name="Text Box 7">
          <a:extLst>
            <a:ext uri="{FF2B5EF4-FFF2-40B4-BE49-F238E27FC236}">
              <a16:creationId xmlns:a16="http://schemas.microsoft.com/office/drawing/2014/main" id="{3CE5A42B-9CC4-4E2F-A4BE-7865A6BC45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45" name="Text Box 7">
          <a:extLst>
            <a:ext uri="{FF2B5EF4-FFF2-40B4-BE49-F238E27FC236}">
              <a16:creationId xmlns:a16="http://schemas.microsoft.com/office/drawing/2014/main" id="{DE48805C-7B96-473A-8D03-125C9D917D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46" name="Text Box 7">
          <a:extLst>
            <a:ext uri="{FF2B5EF4-FFF2-40B4-BE49-F238E27FC236}">
              <a16:creationId xmlns:a16="http://schemas.microsoft.com/office/drawing/2014/main" id="{7B307868-CFA5-4CCE-A717-05DACFBD1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47" name="Text Box 7">
          <a:extLst>
            <a:ext uri="{FF2B5EF4-FFF2-40B4-BE49-F238E27FC236}">
              <a16:creationId xmlns:a16="http://schemas.microsoft.com/office/drawing/2014/main" id="{4809E007-A8C2-4459-A21C-A8641757B1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48" name="Text Box 7">
          <a:extLst>
            <a:ext uri="{FF2B5EF4-FFF2-40B4-BE49-F238E27FC236}">
              <a16:creationId xmlns:a16="http://schemas.microsoft.com/office/drawing/2014/main" id="{09186FFF-F2D1-4306-8272-67C2F129A1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49" name="Text Box 7">
          <a:extLst>
            <a:ext uri="{FF2B5EF4-FFF2-40B4-BE49-F238E27FC236}">
              <a16:creationId xmlns:a16="http://schemas.microsoft.com/office/drawing/2014/main" id="{05E78C27-00A4-4E48-B565-69EA233A8C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50" name="Text Box 7">
          <a:extLst>
            <a:ext uri="{FF2B5EF4-FFF2-40B4-BE49-F238E27FC236}">
              <a16:creationId xmlns:a16="http://schemas.microsoft.com/office/drawing/2014/main" id="{D2D1570D-9246-47DF-BDF9-97B4F0736F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51" name="Text Box 7">
          <a:extLst>
            <a:ext uri="{FF2B5EF4-FFF2-40B4-BE49-F238E27FC236}">
              <a16:creationId xmlns:a16="http://schemas.microsoft.com/office/drawing/2014/main" id="{1988AA65-E619-4FE4-93BF-3041E39E0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52" name="Text Box 7">
          <a:extLst>
            <a:ext uri="{FF2B5EF4-FFF2-40B4-BE49-F238E27FC236}">
              <a16:creationId xmlns:a16="http://schemas.microsoft.com/office/drawing/2014/main" id="{87EDEDC3-9879-436E-ACB4-C69B54755C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53" name="Text Box 7">
          <a:extLst>
            <a:ext uri="{FF2B5EF4-FFF2-40B4-BE49-F238E27FC236}">
              <a16:creationId xmlns:a16="http://schemas.microsoft.com/office/drawing/2014/main" id="{2E42C7EF-D79B-4A27-A8BA-BD213F116A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54" name="Text Box 7">
          <a:extLst>
            <a:ext uri="{FF2B5EF4-FFF2-40B4-BE49-F238E27FC236}">
              <a16:creationId xmlns:a16="http://schemas.microsoft.com/office/drawing/2014/main" id="{2A899430-95BD-40DE-8C03-EF5C4D419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55" name="Text Box 7">
          <a:extLst>
            <a:ext uri="{FF2B5EF4-FFF2-40B4-BE49-F238E27FC236}">
              <a16:creationId xmlns:a16="http://schemas.microsoft.com/office/drawing/2014/main" id="{262674C4-2A6F-473A-ADB4-18D4B49EFF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56" name="Text Box 7">
          <a:extLst>
            <a:ext uri="{FF2B5EF4-FFF2-40B4-BE49-F238E27FC236}">
              <a16:creationId xmlns:a16="http://schemas.microsoft.com/office/drawing/2014/main" id="{6464821E-001D-4A0D-85C8-DCCDAC4A0A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57" name="Text Box 7">
          <a:extLst>
            <a:ext uri="{FF2B5EF4-FFF2-40B4-BE49-F238E27FC236}">
              <a16:creationId xmlns:a16="http://schemas.microsoft.com/office/drawing/2014/main" id="{5465F98D-42C6-495D-8B6D-00FD0DD7D2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58" name="Text Box 7">
          <a:extLst>
            <a:ext uri="{FF2B5EF4-FFF2-40B4-BE49-F238E27FC236}">
              <a16:creationId xmlns:a16="http://schemas.microsoft.com/office/drawing/2014/main" id="{F33C86D7-F3A3-4138-8498-DCD3D1EB19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59" name="Text Box 7">
          <a:extLst>
            <a:ext uri="{FF2B5EF4-FFF2-40B4-BE49-F238E27FC236}">
              <a16:creationId xmlns:a16="http://schemas.microsoft.com/office/drawing/2014/main" id="{43CEE71A-6F9A-4BE9-9B64-EA1ED0EF5A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60" name="Text Box 7">
          <a:extLst>
            <a:ext uri="{FF2B5EF4-FFF2-40B4-BE49-F238E27FC236}">
              <a16:creationId xmlns:a16="http://schemas.microsoft.com/office/drawing/2014/main" id="{EC0B06E3-C3C3-43A4-B228-79A38B808D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61" name="Text Box 7">
          <a:extLst>
            <a:ext uri="{FF2B5EF4-FFF2-40B4-BE49-F238E27FC236}">
              <a16:creationId xmlns:a16="http://schemas.microsoft.com/office/drawing/2014/main" id="{49CC999B-95FD-4893-8860-7F79C27B24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62" name="Text Box 7">
          <a:extLst>
            <a:ext uri="{FF2B5EF4-FFF2-40B4-BE49-F238E27FC236}">
              <a16:creationId xmlns:a16="http://schemas.microsoft.com/office/drawing/2014/main" id="{784010DC-29A2-46FD-B8D3-41428A9ED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63" name="Text Box 7">
          <a:extLst>
            <a:ext uri="{FF2B5EF4-FFF2-40B4-BE49-F238E27FC236}">
              <a16:creationId xmlns:a16="http://schemas.microsoft.com/office/drawing/2014/main" id="{6525DFC9-1EB0-4A5C-8C48-D93BDAFBD3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64" name="Text Box 7">
          <a:extLst>
            <a:ext uri="{FF2B5EF4-FFF2-40B4-BE49-F238E27FC236}">
              <a16:creationId xmlns:a16="http://schemas.microsoft.com/office/drawing/2014/main" id="{3BC01151-680A-4B91-9A5A-3DF9BB3ADC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65" name="Text Box 7">
          <a:extLst>
            <a:ext uri="{FF2B5EF4-FFF2-40B4-BE49-F238E27FC236}">
              <a16:creationId xmlns:a16="http://schemas.microsoft.com/office/drawing/2014/main" id="{1A4005CA-021A-47AB-A6D3-36CFEDF8D7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66" name="Text Box 7">
          <a:extLst>
            <a:ext uri="{FF2B5EF4-FFF2-40B4-BE49-F238E27FC236}">
              <a16:creationId xmlns:a16="http://schemas.microsoft.com/office/drawing/2014/main" id="{4852187A-EA80-40D7-9776-30759E2EB1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67" name="Text Box 7">
          <a:extLst>
            <a:ext uri="{FF2B5EF4-FFF2-40B4-BE49-F238E27FC236}">
              <a16:creationId xmlns:a16="http://schemas.microsoft.com/office/drawing/2014/main" id="{99CC659A-0C14-477E-8F02-E7A68DCB60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68" name="Text Box 7">
          <a:extLst>
            <a:ext uri="{FF2B5EF4-FFF2-40B4-BE49-F238E27FC236}">
              <a16:creationId xmlns:a16="http://schemas.microsoft.com/office/drawing/2014/main" id="{2ADB9D95-8BBF-4059-9451-AA1486AE1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69" name="Text Box 7">
          <a:extLst>
            <a:ext uri="{FF2B5EF4-FFF2-40B4-BE49-F238E27FC236}">
              <a16:creationId xmlns:a16="http://schemas.microsoft.com/office/drawing/2014/main" id="{22A6E6AF-8293-4F02-9722-2CBFFA7724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70" name="Text Box 7">
          <a:extLst>
            <a:ext uri="{FF2B5EF4-FFF2-40B4-BE49-F238E27FC236}">
              <a16:creationId xmlns:a16="http://schemas.microsoft.com/office/drawing/2014/main" id="{6AEBE294-D0C0-4055-9177-13E6861AA4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71" name="Text Box 7">
          <a:extLst>
            <a:ext uri="{FF2B5EF4-FFF2-40B4-BE49-F238E27FC236}">
              <a16:creationId xmlns:a16="http://schemas.microsoft.com/office/drawing/2014/main" id="{254A3DD8-9338-4911-B3DD-82D5318BC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72" name="Text Box 7">
          <a:extLst>
            <a:ext uri="{FF2B5EF4-FFF2-40B4-BE49-F238E27FC236}">
              <a16:creationId xmlns:a16="http://schemas.microsoft.com/office/drawing/2014/main" id="{F2B1B3B8-05FF-4F3D-9F38-F1FCDAF478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73" name="Text Box 7">
          <a:extLst>
            <a:ext uri="{FF2B5EF4-FFF2-40B4-BE49-F238E27FC236}">
              <a16:creationId xmlns:a16="http://schemas.microsoft.com/office/drawing/2014/main" id="{1857F8C7-B423-467C-B759-5F24FE0231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74" name="Text Box 7">
          <a:extLst>
            <a:ext uri="{FF2B5EF4-FFF2-40B4-BE49-F238E27FC236}">
              <a16:creationId xmlns:a16="http://schemas.microsoft.com/office/drawing/2014/main" id="{721EBA5E-FFE3-4F39-82BB-AF63575CDA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75" name="Text Box 7">
          <a:extLst>
            <a:ext uri="{FF2B5EF4-FFF2-40B4-BE49-F238E27FC236}">
              <a16:creationId xmlns:a16="http://schemas.microsoft.com/office/drawing/2014/main" id="{F43D753C-F3BE-4823-8912-13D9FCDC9B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76" name="Text Box 7">
          <a:extLst>
            <a:ext uri="{FF2B5EF4-FFF2-40B4-BE49-F238E27FC236}">
              <a16:creationId xmlns:a16="http://schemas.microsoft.com/office/drawing/2014/main" id="{7C9FB42A-14C4-4619-9E9E-2164FD7BBE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77" name="Text Box 7">
          <a:extLst>
            <a:ext uri="{FF2B5EF4-FFF2-40B4-BE49-F238E27FC236}">
              <a16:creationId xmlns:a16="http://schemas.microsoft.com/office/drawing/2014/main" id="{AB99DD0C-13EE-421C-BED0-E91E8FEFD4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78" name="Text Box 7">
          <a:extLst>
            <a:ext uri="{FF2B5EF4-FFF2-40B4-BE49-F238E27FC236}">
              <a16:creationId xmlns:a16="http://schemas.microsoft.com/office/drawing/2014/main" id="{F0C3FEA6-7B9A-4211-860A-440A386212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79" name="Text Box 7">
          <a:extLst>
            <a:ext uri="{FF2B5EF4-FFF2-40B4-BE49-F238E27FC236}">
              <a16:creationId xmlns:a16="http://schemas.microsoft.com/office/drawing/2014/main" id="{9769815D-8D23-442D-92F0-E6E566C8F2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80" name="Text Box 7">
          <a:extLst>
            <a:ext uri="{FF2B5EF4-FFF2-40B4-BE49-F238E27FC236}">
              <a16:creationId xmlns:a16="http://schemas.microsoft.com/office/drawing/2014/main" id="{52002CCF-D898-407C-BBD6-E7739A8B41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81" name="Text Box 7">
          <a:extLst>
            <a:ext uri="{FF2B5EF4-FFF2-40B4-BE49-F238E27FC236}">
              <a16:creationId xmlns:a16="http://schemas.microsoft.com/office/drawing/2014/main" id="{E36817A0-C686-456A-8116-67E42A74F3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82" name="Text Box 7">
          <a:extLst>
            <a:ext uri="{FF2B5EF4-FFF2-40B4-BE49-F238E27FC236}">
              <a16:creationId xmlns:a16="http://schemas.microsoft.com/office/drawing/2014/main" id="{1DA723AF-7C2D-4458-9B2C-7640E507B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83" name="Text Box 7">
          <a:extLst>
            <a:ext uri="{FF2B5EF4-FFF2-40B4-BE49-F238E27FC236}">
              <a16:creationId xmlns:a16="http://schemas.microsoft.com/office/drawing/2014/main" id="{F6F0DE6D-1D67-4E8B-8F87-85A72128E3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84" name="Text Box 7">
          <a:extLst>
            <a:ext uri="{FF2B5EF4-FFF2-40B4-BE49-F238E27FC236}">
              <a16:creationId xmlns:a16="http://schemas.microsoft.com/office/drawing/2014/main" id="{060E314F-D659-4DC2-93EE-08974D8DF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85" name="Text Box 7">
          <a:extLst>
            <a:ext uri="{FF2B5EF4-FFF2-40B4-BE49-F238E27FC236}">
              <a16:creationId xmlns:a16="http://schemas.microsoft.com/office/drawing/2014/main" id="{D3C43C12-662B-4540-BFB4-4D6B4AC290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86" name="Text Box 7">
          <a:extLst>
            <a:ext uri="{FF2B5EF4-FFF2-40B4-BE49-F238E27FC236}">
              <a16:creationId xmlns:a16="http://schemas.microsoft.com/office/drawing/2014/main" id="{9E1080DA-BF00-45D3-9118-38658152E4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87" name="Text Box 7">
          <a:extLst>
            <a:ext uri="{FF2B5EF4-FFF2-40B4-BE49-F238E27FC236}">
              <a16:creationId xmlns:a16="http://schemas.microsoft.com/office/drawing/2014/main" id="{5174934A-653A-49BB-8307-49B2471A48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88" name="Text Box 7">
          <a:extLst>
            <a:ext uri="{FF2B5EF4-FFF2-40B4-BE49-F238E27FC236}">
              <a16:creationId xmlns:a16="http://schemas.microsoft.com/office/drawing/2014/main" id="{8486E467-1382-4E4D-9318-C64BD106DA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89" name="Text Box 7">
          <a:extLst>
            <a:ext uri="{FF2B5EF4-FFF2-40B4-BE49-F238E27FC236}">
              <a16:creationId xmlns:a16="http://schemas.microsoft.com/office/drawing/2014/main" id="{97872068-0080-4334-8781-8F93C121BF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90" name="Text Box 7">
          <a:extLst>
            <a:ext uri="{FF2B5EF4-FFF2-40B4-BE49-F238E27FC236}">
              <a16:creationId xmlns:a16="http://schemas.microsoft.com/office/drawing/2014/main" id="{EA8DDB61-1A5D-4B91-BB6C-AD1E8F2C5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91" name="Text Box 7">
          <a:extLst>
            <a:ext uri="{FF2B5EF4-FFF2-40B4-BE49-F238E27FC236}">
              <a16:creationId xmlns:a16="http://schemas.microsoft.com/office/drawing/2014/main" id="{ABA57899-92E3-4E59-986A-B821BC5D5C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92" name="Text Box 7">
          <a:extLst>
            <a:ext uri="{FF2B5EF4-FFF2-40B4-BE49-F238E27FC236}">
              <a16:creationId xmlns:a16="http://schemas.microsoft.com/office/drawing/2014/main" id="{155B1AA4-6948-4668-AF2B-0B07EB425F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93" name="Text Box 7">
          <a:extLst>
            <a:ext uri="{FF2B5EF4-FFF2-40B4-BE49-F238E27FC236}">
              <a16:creationId xmlns:a16="http://schemas.microsoft.com/office/drawing/2014/main" id="{B551A2C2-A2F0-45C8-8226-F766806587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94" name="Text Box 7">
          <a:extLst>
            <a:ext uri="{FF2B5EF4-FFF2-40B4-BE49-F238E27FC236}">
              <a16:creationId xmlns:a16="http://schemas.microsoft.com/office/drawing/2014/main" id="{E15AAB23-248F-4084-8738-93FCAB2C8E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95" name="Text Box 7">
          <a:extLst>
            <a:ext uri="{FF2B5EF4-FFF2-40B4-BE49-F238E27FC236}">
              <a16:creationId xmlns:a16="http://schemas.microsoft.com/office/drawing/2014/main" id="{E445DD6D-3FDC-42D4-848D-52E95360B2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96" name="Text Box 7">
          <a:extLst>
            <a:ext uri="{FF2B5EF4-FFF2-40B4-BE49-F238E27FC236}">
              <a16:creationId xmlns:a16="http://schemas.microsoft.com/office/drawing/2014/main" id="{4F448408-D579-4BB2-96B1-A00366821D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97" name="Text Box 7">
          <a:extLst>
            <a:ext uri="{FF2B5EF4-FFF2-40B4-BE49-F238E27FC236}">
              <a16:creationId xmlns:a16="http://schemas.microsoft.com/office/drawing/2014/main" id="{B58542B7-7CCF-456D-B0CA-67BACE460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98" name="Text Box 7">
          <a:extLst>
            <a:ext uri="{FF2B5EF4-FFF2-40B4-BE49-F238E27FC236}">
              <a16:creationId xmlns:a16="http://schemas.microsoft.com/office/drawing/2014/main" id="{31A0F3FD-DD1A-4963-BCD5-D860ABF511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599" name="Text Box 7">
          <a:extLst>
            <a:ext uri="{FF2B5EF4-FFF2-40B4-BE49-F238E27FC236}">
              <a16:creationId xmlns:a16="http://schemas.microsoft.com/office/drawing/2014/main" id="{669270E1-202E-4862-8D90-0E114DC6B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00" name="Text Box 7">
          <a:extLst>
            <a:ext uri="{FF2B5EF4-FFF2-40B4-BE49-F238E27FC236}">
              <a16:creationId xmlns:a16="http://schemas.microsoft.com/office/drawing/2014/main" id="{2C28230E-3D1B-4C7A-91AE-7FC2578D02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01" name="Text Box 7">
          <a:extLst>
            <a:ext uri="{FF2B5EF4-FFF2-40B4-BE49-F238E27FC236}">
              <a16:creationId xmlns:a16="http://schemas.microsoft.com/office/drawing/2014/main" id="{DCB6C2CB-7ADE-4BF3-ADE0-1B3A5CC8B5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02" name="Text Box 7">
          <a:extLst>
            <a:ext uri="{FF2B5EF4-FFF2-40B4-BE49-F238E27FC236}">
              <a16:creationId xmlns:a16="http://schemas.microsoft.com/office/drawing/2014/main" id="{D495F0AA-715D-403B-8B72-D9D5925E1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03" name="Text Box 7">
          <a:extLst>
            <a:ext uri="{FF2B5EF4-FFF2-40B4-BE49-F238E27FC236}">
              <a16:creationId xmlns:a16="http://schemas.microsoft.com/office/drawing/2014/main" id="{7FF4946C-EFE7-44F5-BB8D-85FCFB56FE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04" name="Text Box 7">
          <a:extLst>
            <a:ext uri="{FF2B5EF4-FFF2-40B4-BE49-F238E27FC236}">
              <a16:creationId xmlns:a16="http://schemas.microsoft.com/office/drawing/2014/main" id="{9A982A71-A65F-4D80-84CF-7AB121EF84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05" name="Text Box 7">
          <a:extLst>
            <a:ext uri="{FF2B5EF4-FFF2-40B4-BE49-F238E27FC236}">
              <a16:creationId xmlns:a16="http://schemas.microsoft.com/office/drawing/2014/main" id="{C413A43B-7BE0-4363-9E71-E261E6DDE1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06" name="Text Box 7">
          <a:extLst>
            <a:ext uri="{FF2B5EF4-FFF2-40B4-BE49-F238E27FC236}">
              <a16:creationId xmlns:a16="http://schemas.microsoft.com/office/drawing/2014/main" id="{432F549C-96CE-4F58-AAEB-37CA42092B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07" name="Text Box 7">
          <a:extLst>
            <a:ext uri="{FF2B5EF4-FFF2-40B4-BE49-F238E27FC236}">
              <a16:creationId xmlns:a16="http://schemas.microsoft.com/office/drawing/2014/main" id="{F6D8EBC3-8D1D-4DCC-B2AF-8E70A9BC8B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08" name="Text Box 7">
          <a:extLst>
            <a:ext uri="{FF2B5EF4-FFF2-40B4-BE49-F238E27FC236}">
              <a16:creationId xmlns:a16="http://schemas.microsoft.com/office/drawing/2014/main" id="{BAB1933B-77FF-4E79-9B8E-BB3953E514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09" name="Text Box 7">
          <a:extLst>
            <a:ext uri="{FF2B5EF4-FFF2-40B4-BE49-F238E27FC236}">
              <a16:creationId xmlns:a16="http://schemas.microsoft.com/office/drawing/2014/main" id="{AE4D5545-6825-401A-8C91-F335A68A1B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10" name="Text Box 7">
          <a:extLst>
            <a:ext uri="{FF2B5EF4-FFF2-40B4-BE49-F238E27FC236}">
              <a16:creationId xmlns:a16="http://schemas.microsoft.com/office/drawing/2014/main" id="{C9548FBF-4D5B-4527-9F9A-7B4DCC8C1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11" name="Text Box 7">
          <a:extLst>
            <a:ext uri="{FF2B5EF4-FFF2-40B4-BE49-F238E27FC236}">
              <a16:creationId xmlns:a16="http://schemas.microsoft.com/office/drawing/2014/main" id="{C9A1BA78-7C6D-493E-A955-A581E5518B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12" name="Text Box 7">
          <a:extLst>
            <a:ext uri="{FF2B5EF4-FFF2-40B4-BE49-F238E27FC236}">
              <a16:creationId xmlns:a16="http://schemas.microsoft.com/office/drawing/2014/main" id="{82A6DF50-2DAD-434C-836E-802D799997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13" name="Text Box 7">
          <a:extLst>
            <a:ext uri="{FF2B5EF4-FFF2-40B4-BE49-F238E27FC236}">
              <a16:creationId xmlns:a16="http://schemas.microsoft.com/office/drawing/2014/main" id="{F43932C3-EFAA-407E-9E85-0379BC316E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14" name="Text Box 7">
          <a:extLst>
            <a:ext uri="{FF2B5EF4-FFF2-40B4-BE49-F238E27FC236}">
              <a16:creationId xmlns:a16="http://schemas.microsoft.com/office/drawing/2014/main" id="{BF816F2C-3DA1-4D25-9382-DF9005BB7F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15" name="Text Box 7">
          <a:extLst>
            <a:ext uri="{FF2B5EF4-FFF2-40B4-BE49-F238E27FC236}">
              <a16:creationId xmlns:a16="http://schemas.microsoft.com/office/drawing/2014/main" id="{A0A74059-363A-4038-8B88-70DE14C692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16" name="Text Box 7">
          <a:extLst>
            <a:ext uri="{FF2B5EF4-FFF2-40B4-BE49-F238E27FC236}">
              <a16:creationId xmlns:a16="http://schemas.microsoft.com/office/drawing/2014/main" id="{0F749CAF-A42A-4B14-BAB4-B138F44CCD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17" name="Text Box 7">
          <a:extLst>
            <a:ext uri="{FF2B5EF4-FFF2-40B4-BE49-F238E27FC236}">
              <a16:creationId xmlns:a16="http://schemas.microsoft.com/office/drawing/2014/main" id="{47C9C999-4B1B-4CC3-9752-64E5535BE1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18" name="Text Box 7">
          <a:extLst>
            <a:ext uri="{FF2B5EF4-FFF2-40B4-BE49-F238E27FC236}">
              <a16:creationId xmlns:a16="http://schemas.microsoft.com/office/drawing/2014/main" id="{AB6C0161-438F-4308-92A2-D3FDF5D130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19" name="Text Box 7">
          <a:extLst>
            <a:ext uri="{FF2B5EF4-FFF2-40B4-BE49-F238E27FC236}">
              <a16:creationId xmlns:a16="http://schemas.microsoft.com/office/drawing/2014/main" id="{67567849-074A-4793-BCE3-9EE992BE9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20" name="Text Box 7">
          <a:extLst>
            <a:ext uri="{FF2B5EF4-FFF2-40B4-BE49-F238E27FC236}">
              <a16:creationId xmlns:a16="http://schemas.microsoft.com/office/drawing/2014/main" id="{A6798DA3-F169-4EB0-9E7C-CCC22DB66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21" name="Text Box 7">
          <a:extLst>
            <a:ext uri="{FF2B5EF4-FFF2-40B4-BE49-F238E27FC236}">
              <a16:creationId xmlns:a16="http://schemas.microsoft.com/office/drawing/2014/main" id="{7E755A56-5DB8-4787-979B-1E5103EF7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22" name="Text Box 7">
          <a:extLst>
            <a:ext uri="{FF2B5EF4-FFF2-40B4-BE49-F238E27FC236}">
              <a16:creationId xmlns:a16="http://schemas.microsoft.com/office/drawing/2014/main" id="{1135F77D-22DE-450D-9694-E235C4C9E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23" name="Text Box 7">
          <a:extLst>
            <a:ext uri="{FF2B5EF4-FFF2-40B4-BE49-F238E27FC236}">
              <a16:creationId xmlns:a16="http://schemas.microsoft.com/office/drawing/2014/main" id="{E5A41EA6-0DD3-4C85-95E8-0685C541C2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24" name="Text Box 7">
          <a:extLst>
            <a:ext uri="{FF2B5EF4-FFF2-40B4-BE49-F238E27FC236}">
              <a16:creationId xmlns:a16="http://schemas.microsoft.com/office/drawing/2014/main" id="{D94AB4B2-E0B1-4146-BAC1-E86DB4D1A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25" name="Text Box 7">
          <a:extLst>
            <a:ext uri="{FF2B5EF4-FFF2-40B4-BE49-F238E27FC236}">
              <a16:creationId xmlns:a16="http://schemas.microsoft.com/office/drawing/2014/main" id="{2072DF28-D4A4-4F3B-9FA6-9F450CBACA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26" name="Text Box 7">
          <a:extLst>
            <a:ext uri="{FF2B5EF4-FFF2-40B4-BE49-F238E27FC236}">
              <a16:creationId xmlns:a16="http://schemas.microsoft.com/office/drawing/2014/main" id="{63B173DF-26CE-473E-996E-0F34F09E43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27" name="Text Box 7">
          <a:extLst>
            <a:ext uri="{FF2B5EF4-FFF2-40B4-BE49-F238E27FC236}">
              <a16:creationId xmlns:a16="http://schemas.microsoft.com/office/drawing/2014/main" id="{81AD5172-9D05-4DB1-86FF-0DFF14E1C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28" name="Text Box 7">
          <a:extLst>
            <a:ext uri="{FF2B5EF4-FFF2-40B4-BE49-F238E27FC236}">
              <a16:creationId xmlns:a16="http://schemas.microsoft.com/office/drawing/2014/main" id="{177F9F18-E16E-4EAE-861D-B127FAD0F6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29" name="Text Box 7">
          <a:extLst>
            <a:ext uri="{FF2B5EF4-FFF2-40B4-BE49-F238E27FC236}">
              <a16:creationId xmlns:a16="http://schemas.microsoft.com/office/drawing/2014/main" id="{D45008EA-13DC-49FB-A5D8-7DEA0757E3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30" name="Text Box 7">
          <a:extLst>
            <a:ext uri="{FF2B5EF4-FFF2-40B4-BE49-F238E27FC236}">
              <a16:creationId xmlns:a16="http://schemas.microsoft.com/office/drawing/2014/main" id="{03FA640E-8499-4F66-BCEF-B360928433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31" name="Text Box 7">
          <a:extLst>
            <a:ext uri="{FF2B5EF4-FFF2-40B4-BE49-F238E27FC236}">
              <a16:creationId xmlns:a16="http://schemas.microsoft.com/office/drawing/2014/main" id="{0667DD87-C4A9-4321-B7BF-AB1DA65C05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32" name="Text Box 7">
          <a:extLst>
            <a:ext uri="{FF2B5EF4-FFF2-40B4-BE49-F238E27FC236}">
              <a16:creationId xmlns:a16="http://schemas.microsoft.com/office/drawing/2014/main" id="{9D8F364A-1836-42E8-9A66-8DEFF218F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33" name="Text Box 7">
          <a:extLst>
            <a:ext uri="{FF2B5EF4-FFF2-40B4-BE49-F238E27FC236}">
              <a16:creationId xmlns:a16="http://schemas.microsoft.com/office/drawing/2014/main" id="{D87E6AF0-45DA-4129-8C04-E22CDA3A3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34" name="Text Box 7">
          <a:extLst>
            <a:ext uri="{FF2B5EF4-FFF2-40B4-BE49-F238E27FC236}">
              <a16:creationId xmlns:a16="http://schemas.microsoft.com/office/drawing/2014/main" id="{C6CF0601-451D-4311-A971-BA62189754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35" name="Text Box 7">
          <a:extLst>
            <a:ext uri="{FF2B5EF4-FFF2-40B4-BE49-F238E27FC236}">
              <a16:creationId xmlns:a16="http://schemas.microsoft.com/office/drawing/2014/main" id="{584F0946-1D30-46A2-A7CF-E7C680EC62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36" name="Text Box 7">
          <a:extLst>
            <a:ext uri="{FF2B5EF4-FFF2-40B4-BE49-F238E27FC236}">
              <a16:creationId xmlns:a16="http://schemas.microsoft.com/office/drawing/2014/main" id="{8C51F4CA-64CE-4C56-A1D7-636D3590C2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37" name="Text Box 7">
          <a:extLst>
            <a:ext uri="{FF2B5EF4-FFF2-40B4-BE49-F238E27FC236}">
              <a16:creationId xmlns:a16="http://schemas.microsoft.com/office/drawing/2014/main" id="{9C95052D-9EDA-4C38-8E36-3F0822BA2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38" name="Text Box 7">
          <a:extLst>
            <a:ext uri="{FF2B5EF4-FFF2-40B4-BE49-F238E27FC236}">
              <a16:creationId xmlns:a16="http://schemas.microsoft.com/office/drawing/2014/main" id="{4ED77A45-F1CF-49FE-8F76-E4D6ED7E93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39" name="Text Box 7">
          <a:extLst>
            <a:ext uri="{FF2B5EF4-FFF2-40B4-BE49-F238E27FC236}">
              <a16:creationId xmlns:a16="http://schemas.microsoft.com/office/drawing/2014/main" id="{55B262D3-F7F4-4581-B0AB-A64DB27176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40" name="Text Box 7">
          <a:extLst>
            <a:ext uri="{FF2B5EF4-FFF2-40B4-BE49-F238E27FC236}">
              <a16:creationId xmlns:a16="http://schemas.microsoft.com/office/drawing/2014/main" id="{2156D802-07AC-412D-8B73-4F313CC73A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41" name="Text Box 7">
          <a:extLst>
            <a:ext uri="{FF2B5EF4-FFF2-40B4-BE49-F238E27FC236}">
              <a16:creationId xmlns:a16="http://schemas.microsoft.com/office/drawing/2014/main" id="{A4952CAF-7B41-4DA5-9D59-9AC5781CA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42" name="Text Box 7">
          <a:extLst>
            <a:ext uri="{FF2B5EF4-FFF2-40B4-BE49-F238E27FC236}">
              <a16:creationId xmlns:a16="http://schemas.microsoft.com/office/drawing/2014/main" id="{55735113-F429-46AE-93D9-4D9AFB88B8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43" name="Text Box 7">
          <a:extLst>
            <a:ext uri="{FF2B5EF4-FFF2-40B4-BE49-F238E27FC236}">
              <a16:creationId xmlns:a16="http://schemas.microsoft.com/office/drawing/2014/main" id="{B5999528-C192-4603-9497-F3180A36DA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44" name="Text Box 7">
          <a:extLst>
            <a:ext uri="{FF2B5EF4-FFF2-40B4-BE49-F238E27FC236}">
              <a16:creationId xmlns:a16="http://schemas.microsoft.com/office/drawing/2014/main" id="{218A412F-F007-435F-A572-80CC147FCB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45" name="Text Box 7">
          <a:extLst>
            <a:ext uri="{FF2B5EF4-FFF2-40B4-BE49-F238E27FC236}">
              <a16:creationId xmlns:a16="http://schemas.microsoft.com/office/drawing/2014/main" id="{3C486ABE-7FE9-449D-94E5-CA84EF6EB1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46" name="Text Box 7">
          <a:extLst>
            <a:ext uri="{FF2B5EF4-FFF2-40B4-BE49-F238E27FC236}">
              <a16:creationId xmlns:a16="http://schemas.microsoft.com/office/drawing/2014/main" id="{3D767D71-4364-4BBF-AE86-EEC7C2F08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47" name="Text Box 7">
          <a:extLst>
            <a:ext uri="{FF2B5EF4-FFF2-40B4-BE49-F238E27FC236}">
              <a16:creationId xmlns:a16="http://schemas.microsoft.com/office/drawing/2014/main" id="{6CC0FB60-02F7-4A9E-8020-43E731B19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48" name="Text Box 7">
          <a:extLst>
            <a:ext uri="{FF2B5EF4-FFF2-40B4-BE49-F238E27FC236}">
              <a16:creationId xmlns:a16="http://schemas.microsoft.com/office/drawing/2014/main" id="{A2C61869-B254-4F52-BBB9-0EBF43D94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49" name="Text Box 7">
          <a:extLst>
            <a:ext uri="{FF2B5EF4-FFF2-40B4-BE49-F238E27FC236}">
              <a16:creationId xmlns:a16="http://schemas.microsoft.com/office/drawing/2014/main" id="{DBF20D8C-890B-4C0E-A0B2-8BC94872A9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50" name="Text Box 7">
          <a:extLst>
            <a:ext uri="{FF2B5EF4-FFF2-40B4-BE49-F238E27FC236}">
              <a16:creationId xmlns:a16="http://schemas.microsoft.com/office/drawing/2014/main" id="{D30B5E97-BB0E-4031-BD30-6E3B8F0D0E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51" name="Text Box 7">
          <a:extLst>
            <a:ext uri="{FF2B5EF4-FFF2-40B4-BE49-F238E27FC236}">
              <a16:creationId xmlns:a16="http://schemas.microsoft.com/office/drawing/2014/main" id="{A792AC50-A35A-403A-9D43-6848DA67F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52" name="Text Box 7">
          <a:extLst>
            <a:ext uri="{FF2B5EF4-FFF2-40B4-BE49-F238E27FC236}">
              <a16:creationId xmlns:a16="http://schemas.microsoft.com/office/drawing/2014/main" id="{11D6FFC8-FB51-4B3E-A4EB-0E3D1E2275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53" name="Text Box 7">
          <a:extLst>
            <a:ext uri="{FF2B5EF4-FFF2-40B4-BE49-F238E27FC236}">
              <a16:creationId xmlns:a16="http://schemas.microsoft.com/office/drawing/2014/main" id="{63E7A04F-5998-465E-81B9-7AB89955A3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54" name="Text Box 7">
          <a:extLst>
            <a:ext uri="{FF2B5EF4-FFF2-40B4-BE49-F238E27FC236}">
              <a16:creationId xmlns:a16="http://schemas.microsoft.com/office/drawing/2014/main" id="{64618890-8378-4A16-B189-AAAC9C2675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55" name="Text Box 7">
          <a:extLst>
            <a:ext uri="{FF2B5EF4-FFF2-40B4-BE49-F238E27FC236}">
              <a16:creationId xmlns:a16="http://schemas.microsoft.com/office/drawing/2014/main" id="{609CE7B1-D76C-464E-8675-F41BD71179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56" name="Text Box 7">
          <a:extLst>
            <a:ext uri="{FF2B5EF4-FFF2-40B4-BE49-F238E27FC236}">
              <a16:creationId xmlns:a16="http://schemas.microsoft.com/office/drawing/2014/main" id="{F5B54210-BDD5-4397-BE6A-5E65B9E86C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57" name="Text Box 7">
          <a:extLst>
            <a:ext uri="{FF2B5EF4-FFF2-40B4-BE49-F238E27FC236}">
              <a16:creationId xmlns:a16="http://schemas.microsoft.com/office/drawing/2014/main" id="{F27BA769-FB07-4318-A3C4-FA9D3A9DAA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58" name="Text Box 7">
          <a:extLst>
            <a:ext uri="{FF2B5EF4-FFF2-40B4-BE49-F238E27FC236}">
              <a16:creationId xmlns:a16="http://schemas.microsoft.com/office/drawing/2014/main" id="{FF496273-99DF-4729-998F-BA8C37D2B9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59" name="Text Box 7">
          <a:extLst>
            <a:ext uri="{FF2B5EF4-FFF2-40B4-BE49-F238E27FC236}">
              <a16:creationId xmlns:a16="http://schemas.microsoft.com/office/drawing/2014/main" id="{DBD0BB7B-AC03-4E3F-9DFF-794D3FFEB0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60" name="Text Box 7">
          <a:extLst>
            <a:ext uri="{FF2B5EF4-FFF2-40B4-BE49-F238E27FC236}">
              <a16:creationId xmlns:a16="http://schemas.microsoft.com/office/drawing/2014/main" id="{80FA36CC-DC22-4BE7-BEE5-036461A46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61" name="Text Box 7">
          <a:extLst>
            <a:ext uri="{FF2B5EF4-FFF2-40B4-BE49-F238E27FC236}">
              <a16:creationId xmlns:a16="http://schemas.microsoft.com/office/drawing/2014/main" id="{EBD045DE-62DE-4294-970D-0538DE7896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62" name="Text Box 7">
          <a:extLst>
            <a:ext uri="{FF2B5EF4-FFF2-40B4-BE49-F238E27FC236}">
              <a16:creationId xmlns:a16="http://schemas.microsoft.com/office/drawing/2014/main" id="{7770AB86-0904-4428-8A16-3ADDC55DD6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63" name="Text Box 7">
          <a:extLst>
            <a:ext uri="{FF2B5EF4-FFF2-40B4-BE49-F238E27FC236}">
              <a16:creationId xmlns:a16="http://schemas.microsoft.com/office/drawing/2014/main" id="{6393A19D-8FA8-4B82-A818-90EBC5E3D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64" name="Text Box 7">
          <a:extLst>
            <a:ext uri="{FF2B5EF4-FFF2-40B4-BE49-F238E27FC236}">
              <a16:creationId xmlns:a16="http://schemas.microsoft.com/office/drawing/2014/main" id="{21CE4F4D-2804-4BED-9EF6-6997EA5EE6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65" name="Text Box 7">
          <a:extLst>
            <a:ext uri="{FF2B5EF4-FFF2-40B4-BE49-F238E27FC236}">
              <a16:creationId xmlns:a16="http://schemas.microsoft.com/office/drawing/2014/main" id="{A28C38C0-A8CD-4950-88B3-17C92C10EF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66" name="Text Box 7">
          <a:extLst>
            <a:ext uri="{FF2B5EF4-FFF2-40B4-BE49-F238E27FC236}">
              <a16:creationId xmlns:a16="http://schemas.microsoft.com/office/drawing/2014/main" id="{71CD5336-9DE2-4D69-9545-E57D4B1C0D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67" name="Text Box 7">
          <a:extLst>
            <a:ext uri="{FF2B5EF4-FFF2-40B4-BE49-F238E27FC236}">
              <a16:creationId xmlns:a16="http://schemas.microsoft.com/office/drawing/2014/main" id="{A6661EC2-EBEA-419A-88A4-ED61CAE728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68" name="Text Box 7">
          <a:extLst>
            <a:ext uri="{FF2B5EF4-FFF2-40B4-BE49-F238E27FC236}">
              <a16:creationId xmlns:a16="http://schemas.microsoft.com/office/drawing/2014/main" id="{B8E51661-169F-4DD6-9849-D2CEE32878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69" name="Text Box 7">
          <a:extLst>
            <a:ext uri="{FF2B5EF4-FFF2-40B4-BE49-F238E27FC236}">
              <a16:creationId xmlns:a16="http://schemas.microsoft.com/office/drawing/2014/main" id="{BFFBDF24-C281-4F72-8033-9691F79B9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70" name="Text Box 7">
          <a:extLst>
            <a:ext uri="{FF2B5EF4-FFF2-40B4-BE49-F238E27FC236}">
              <a16:creationId xmlns:a16="http://schemas.microsoft.com/office/drawing/2014/main" id="{95084332-96C2-429E-9766-E900D6B2F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71" name="Text Box 7">
          <a:extLst>
            <a:ext uri="{FF2B5EF4-FFF2-40B4-BE49-F238E27FC236}">
              <a16:creationId xmlns:a16="http://schemas.microsoft.com/office/drawing/2014/main" id="{628162B4-8338-4841-B455-8B5B8874F0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72" name="Text Box 7">
          <a:extLst>
            <a:ext uri="{FF2B5EF4-FFF2-40B4-BE49-F238E27FC236}">
              <a16:creationId xmlns:a16="http://schemas.microsoft.com/office/drawing/2014/main" id="{B51D57D9-A766-40FF-B91C-80C1094294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73" name="Text Box 7">
          <a:extLst>
            <a:ext uri="{FF2B5EF4-FFF2-40B4-BE49-F238E27FC236}">
              <a16:creationId xmlns:a16="http://schemas.microsoft.com/office/drawing/2014/main" id="{DED4CEA5-F910-49D0-9DF0-3159AE400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74" name="Text Box 7">
          <a:extLst>
            <a:ext uri="{FF2B5EF4-FFF2-40B4-BE49-F238E27FC236}">
              <a16:creationId xmlns:a16="http://schemas.microsoft.com/office/drawing/2014/main" id="{37239ABA-8D36-48CE-B8A5-39C6E655A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75" name="Text Box 7">
          <a:extLst>
            <a:ext uri="{FF2B5EF4-FFF2-40B4-BE49-F238E27FC236}">
              <a16:creationId xmlns:a16="http://schemas.microsoft.com/office/drawing/2014/main" id="{B4BC97AE-AE62-4992-B862-2254D74865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76" name="Text Box 7">
          <a:extLst>
            <a:ext uri="{FF2B5EF4-FFF2-40B4-BE49-F238E27FC236}">
              <a16:creationId xmlns:a16="http://schemas.microsoft.com/office/drawing/2014/main" id="{6246F8AD-CB6A-42DB-9FB5-340F74E1F9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77" name="Text Box 7">
          <a:extLst>
            <a:ext uri="{FF2B5EF4-FFF2-40B4-BE49-F238E27FC236}">
              <a16:creationId xmlns:a16="http://schemas.microsoft.com/office/drawing/2014/main" id="{EFC08F84-A12D-46B4-9AC1-531A605A4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78" name="Text Box 7">
          <a:extLst>
            <a:ext uri="{FF2B5EF4-FFF2-40B4-BE49-F238E27FC236}">
              <a16:creationId xmlns:a16="http://schemas.microsoft.com/office/drawing/2014/main" id="{EA9F926E-6AD0-498E-A0C4-F25CBE644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79" name="Text Box 7">
          <a:extLst>
            <a:ext uri="{FF2B5EF4-FFF2-40B4-BE49-F238E27FC236}">
              <a16:creationId xmlns:a16="http://schemas.microsoft.com/office/drawing/2014/main" id="{EA706184-914C-4011-84A6-1D36F1061A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80" name="Text Box 7">
          <a:extLst>
            <a:ext uri="{FF2B5EF4-FFF2-40B4-BE49-F238E27FC236}">
              <a16:creationId xmlns:a16="http://schemas.microsoft.com/office/drawing/2014/main" id="{8034B75C-E80D-4A8C-BB40-FA48B6A720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81" name="Text Box 7">
          <a:extLst>
            <a:ext uri="{FF2B5EF4-FFF2-40B4-BE49-F238E27FC236}">
              <a16:creationId xmlns:a16="http://schemas.microsoft.com/office/drawing/2014/main" id="{FCF027FA-65BF-4D18-9DC1-F6B3DDEE3E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82" name="Text Box 7">
          <a:extLst>
            <a:ext uri="{FF2B5EF4-FFF2-40B4-BE49-F238E27FC236}">
              <a16:creationId xmlns:a16="http://schemas.microsoft.com/office/drawing/2014/main" id="{E2713F68-9491-4FE6-938E-8EDEDB5F0A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83" name="Text Box 7">
          <a:extLst>
            <a:ext uri="{FF2B5EF4-FFF2-40B4-BE49-F238E27FC236}">
              <a16:creationId xmlns:a16="http://schemas.microsoft.com/office/drawing/2014/main" id="{50368A44-3637-4DE6-9489-8B09750B1C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84" name="Text Box 7">
          <a:extLst>
            <a:ext uri="{FF2B5EF4-FFF2-40B4-BE49-F238E27FC236}">
              <a16:creationId xmlns:a16="http://schemas.microsoft.com/office/drawing/2014/main" id="{E4C1EDB8-B86E-4C13-B512-CCE00815A4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85" name="Text Box 7">
          <a:extLst>
            <a:ext uri="{FF2B5EF4-FFF2-40B4-BE49-F238E27FC236}">
              <a16:creationId xmlns:a16="http://schemas.microsoft.com/office/drawing/2014/main" id="{B950A4AD-0C7B-4098-8FC3-0795CA1C12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86" name="Text Box 7">
          <a:extLst>
            <a:ext uri="{FF2B5EF4-FFF2-40B4-BE49-F238E27FC236}">
              <a16:creationId xmlns:a16="http://schemas.microsoft.com/office/drawing/2014/main" id="{5D3E0371-BC28-457D-A675-0DB86542DB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87" name="Text Box 7">
          <a:extLst>
            <a:ext uri="{FF2B5EF4-FFF2-40B4-BE49-F238E27FC236}">
              <a16:creationId xmlns:a16="http://schemas.microsoft.com/office/drawing/2014/main" id="{FB01B827-325E-4FED-8936-E5B959FBD6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88" name="Text Box 7">
          <a:extLst>
            <a:ext uri="{FF2B5EF4-FFF2-40B4-BE49-F238E27FC236}">
              <a16:creationId xmlns:a16="http://schemas.microsoft.com/office/drawing/2014/main" id="{E5A5EC84-16F7-4B2E-B26A-D41D451B89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89" name="Text Box 7">
          <a:extLst>
            <a:ext uri="{FF2B5EF4-FFF2-40B4-BE49-F238E27FC236}">
              <a16:creationId xmlns:a16="http://schemas.microsoft.com/office/drawing/2014/main" id="{C903B1F0-583D-4A0C-8970-4C4DEB1CFC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90" name="Text Box 7">
          <a:extLst>
            <a:ext uri="{FF2B5EF4-FFF2-40B4-BE49-F238E27FC236}">
              <a16:creationId xmlns:a16="http://schemas.microsoft.com/office/drawing/2014/main" id="{C7DD96C3-B88E-4D1D-B054-BA6453CE5D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1691" name="Text Box 7">
          <a:extLst>
            <a:ext uri="{FF2B5EF4-FFF2-40B4-BE49-F238E27FC236}">
              <a16:creationId xmlns:a16="http://schemas.microsoft.com/office/drawing/2014/main" id="{D0CA10EC-0438-4A9A-A215-E648026B0F6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92" name="Text Box 7">
          <a:extLst>
            <a:ext uri="{FF2B5EF4-FFF2-40B4-BE49-F238E27FC236}">
              <a16:creationId xmlns:a16="http://schemas.microsoft.com/office/drawing/2014/main" id="{14DDB12F-5FD4-4521-A4B3-74C5FF6EFF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93" name="Text Box 7">
          <a:extLst>
            <a:ext uri="{FF2B5EF4-FFF2-40B4-BE49-F238E27FC236}">
              <a16:creationId xmlns:a16="http://schemas.microsoft.com/office/drawing/2014/main" id="{0F14BA83-E1DB-4F81-B924-EFCBDFDE8A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94" name="Text Box 7">
          <a:extLst>
            <a:ext uri="{FF2B5EF4-FFF2-40B4-BE49-F238E27FC236}">
              <a16:creationId xmlns:a16="http://schemas.microsoft.com/office/drawing/2014/main" id="{8C30FD9E-3E5E-4F78-AC15-240D1E214C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95" name="Text Box 7">
          <a:extLst>
            <a:ext uri="{FF2B5EF4-FFF2-40B4-BE49-F238E27FC236}">
              <a16:creationId xmlns:a16="http://schemas.microsoft.com/office/drawing/2014/main" id="{F7962B2A-999D-4512-AD13-9052F1D7E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96" name="Text Box 7">
          <a:extLst>
            <a:ext uri="{FF2B5EF4-FFF2-40B4-BE49-F238E27FC236}">
              <a16:creationId xmlns:a16="http://schemas.microsoft.com/office/drawing/2014/main" id="{D1A1ED4C-3CA6-4815-8BEA-042CF33549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97" name="Text Box 7">
          <a:extLst>
            <a:ext uri="{FF2B5EF4-FFF2-40B4-BE49-F238E27FC236}">
              <a16:creationId xmlns:a16="http://schemas.microsoft.com/office/drawing/2014/main" id="{0AD0CA47-EDFE-4B0F-A217-FDEF915699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98" name="Text Box 7">
          <a:extLst>
            <a:ext uri="{FF2B5EF4-FFF2-40B4-BE49-F238E27FC236}">
              <a16:creationId xmlns:a16="http://schemas.microsoft.com/office/drawing/2014/main" id="{67CEA2D7-595D-494C-AB33-55A5160682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699" name="Text Box 7">
          <a:extLst>
            <a:ext uri="{FF2B5EF4-FFF2-40B4-BE49-F238E27FC236}">
              <a16:creationId xmlns:a16="http://schemas.microsoft.com/office/drawing/2014/main" id="{4265B723-9A53-455B-B0E1-31636D7FC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00" name="Text Box 7">
          <a:extLst>
            <a:ext uri="{FF2B5EF4-FFF2-40B4-BE49-F238E27FC236}">
              <a16:creationId xmlns:a16="http://schemas.microsoft.com/office/drawing/2014/main" id="{310DDF31-7F6B-41D9-806A-18FA74B583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01" name="Text Box 7">
          <a:extLst>
            <a:ext uri="{FF2B5EF4-FFF2-40B4-BE49-F238E27FC236}">
              <a16:creationId xmlns:a16="http://schemas.microsoft.com/office/drawing/2014/main" id="{27354D2B-D183-4FF6-BD92-F4FC48D8B2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02" name="Text Box 7">
          <a:extLst>
            <a:ext uri="{FF2B5EF4-FFF2-40B4-BE49-F238E27FC236}">
              <a16:creationId xmlns:a16="http://schemas.microsoft.com/office/drawing/2014/main" id="{CDA792F8-34F1-403C-82A2-E8CA104EB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03" name="Text Box 7">
          <a:extLst>
            <a:ext uri="{FF2B5EF4-FFF2-40B4-BE49-F238E27FC236}">
              <a16:creationId xmlns:a16="http://schemas.microsoft.com/office/drawing/2014/main" id="{BD48BE12-F2EC-466E-A05C-14DF321C54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04" name="Text Box 7">
          <a:extLst>
            <a:ext uri="{FF2B5EF4-FFF2-40B4-BE49-F238E27FC236}">
              <a16:creationId xmlns:a16="http://schemas.microsoft.com/office/drawing/2014/main" id="{7BE706D0-941B-49C2-A50E-BE178373B3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05" name="Text Box 7">
          <a:extLst>
            <a:ext uri="{FF2B5EF4-FFF2-40B4-BE49-F238E27FC236}">
              <a16:creationId xmlns:a16="http://schemas.microsoft.com/office/drawing/2014/main" id="{535C3830-A82D-42AC-B8DC-9F29C05ADC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06" name="Text Box 7">
          <a:extLst>
            <a:ext uri="{FF2B5EF4-FFF2-40B4-BE49-F238E27FC236}">
              <a16:creationId xmlns:a16="http://schemas.microsoft.com/office/drawing/2014/main" id="{D495B297-3578-462D-8BD8-599474E3A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07" name="Text Box 7">
          <a:extLst>
            <a:ext uri="{FF2B5EF4-FFF2-40B4-BE49-F238E27FC236}">
              <a16:creationId xmlns:a16="http://schemas.microsoft.com/office/drawing/2014/main" id="{078ACACE-9B66-48DD-85A1-EF75CFEF3A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08" name="Text Box 7">
          <a:extLst>
            <a:ext uri="{FF2B5EF4-FFF2-40B4-BE49-F238E27FC236}">
              <a16:creationId xmlns:a16="http://schemas.microsoft.com/office/drawing/2014/main" id="{A776965C-50D2-4A52-8E08-B05BC905D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09" name="Text Box 7">
          <a:extLst>
            <a:ext uri="{FF2B5EF4-FFF2-40B4-BE49-F238E27FC236}">
              <a16:creationId xmlns:a16="http://schemas.microsoft.com/office/drawing/2014/main" id="{C698D04B-3C8A-4E82-B4F9-CEA66724D6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10" name="Text Box 7">
          <a:extLst>
            <a:ext uri="{FF2B5EF4-FFF2-40B4-BE49-F238E27FC236}">
              <a16:creationId xmlns:a16="http://schemas.microsoft.com/office/drawing/2014/main" id="{9CBD2D64-C37D-43D4-814D-321DD89A27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11" name="Text Box 7">
          <a:extLst>
            <a:ext uri="{FF2B5EF4-FFF2-40B4-BE49-F238E27FC236}">
              <a16:creationId xmlns:a16="http://schemas.microsoft.com/office/drawing/2014/main" id="{D81F59A8-A6D0-49F5-A9A9-BA1E69CB9D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12" name="Text Box 7">
          <a:extLst>
            <a:ext uri="{FF2B5EF4-FFF2-40B4-BE49-F238E27FC236}">
              <a16:creationId xmlns:a16="http://schemas.microsoft.com/office/drawing/2014/main" id="{8A0FE7A3-ECA2-4A0C-8332-61644CA4FB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13" name="Text Box 7">
          <a:extLst>
            <a:ext uri="{FF2B5EF4-FFF2-40B4-BE49-F238E27FC236}">
              <a16:creationId xmlns:a16="http://schemas.microsoft.com/office/drawing/2014/main" id="{D87F8A03-6877-4CBA-BF4D-2385E9E727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14" name="Text Box 7">
          <a:extLst>
            <a:ext uri="{FF2B5EF4-FFF2-40B4-BE49-F238E27FC236}">
              <a16:creationId xmlns:a16="http://schemas.microsoft.com/office/drawing/2014/main" id="{9E1088C5-CBEB-4914-92BF-F3C0948281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15" name="Text Box 7">
          <a:extLst>
            <a:ext uri="{FF2B5EF4-FFF2-40B4-BE49-F238E27FC236}">
              <a16:creationId xmlns:a16="http://schemas.microsoft.com/office/drawing/2014/main" id="{6F48A69E-8C58-4B89-B488-3B4712ABFD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16" name="Text Box 7">
          <a:extLst>
            <a:ext uri="{FF2B5EF4-FFF2-40B4-BE49-F238E27FC236}">
              <a16:creationId xmlns:a16="http://schemas.microsoft.com/office/drawing/2014/main" id="{EF533C75-D022-4E83-887A-5A7CBBEDD8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17" name="Text Box 7">
          <a:extLst>
            <a:ext uri="{FF2B5EF4-FFF2-40B4-BE49-F238E27FC236}">
              <a16:creationId xmlns:a16="http://schemas.microsoft.com/office/drawing/2014/main" id="{FD5426DA-85FC-48A7-B8D8-8B95CB02E9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18" name="Text Box 7">
          <a:extLst>
            <a:ext uri="{FF2B5EF4-FFF2-40B4-BE49-F238E27FC236}">
              <a16:creationId xmlns:a16="http://schemas.microsoft.com/office/drawing/2014/main" id="{5AE4529E-3A02-4AD8-9064-537B82B1FB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19" name="Text Box 7">
          <a:extLst>
            <a:ext uri="{FF2B5EF4-FFF2-40B4-BE49-F238E27FC236}">
              <a16:creationId xmlns:a16="http://schemas.microsoft.com/office/drawing/2014/main" id="{B656BED5-C299-4488-B65F-5F4E94D38A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20" name="Text Box 7">
          <a:extLst>
            <a:ext uri="{FF2B5EF4-FFF2-40B4-BE49-F238E27FC236}">
              <a16:creationId xmlns:a16="http://schemas.microsoft.com/office/drawing/2014/main" id="{8889A9BD-4914-4533-B2FF-D312BC679B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21" name="Text Box 7">
          <a:extLst>
            <a:ext uri="{FF2B5EF4-FFF2-40B4-BE49-F238E27FC236}">
              <a16:creationId xmlns:a16="http://schemas.microsoft.com/office/drawing/2014/main" id="{28B37FF3-C452-4D11-8D7B-D30E74836F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22" name="Text Box 7">
          <a:extLst>
            <a:ext uri="{FF2B5EF4-FFF2-40B4-BE49-F238E27FC236}">
              <a16:creationId xmlns:a16="http://schemas.microsoft.com/office/drawing/2014/main" id="{D2BED92F-5C09-4C23-9263-72E59A6823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23" name="Text Box 7">
          <a:extLst>
            <a:ext uri="{FF2B5EF4-FFF2-40B4-BE49-F238E27FC236}">
              <a16:creationId xmlns:a16="http://schemas.microsoft.com/office/drawing/2014/main" id="{85174563-DEFC-4F75-B1EF-56F248ADC9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24" name="Text Box 7">
          <a:extLst>
            <a:ext uri="{FF2B5EF4-FFF2-40B4-BE49-F238E27FC236}">
              <a16:creationId xmlns:a16="http://schemas.microsoft.com/office/drawing/2014/main" id="{06150930-2FA2-4532-8F84-7A6F6411DA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25" name="Text Box 7">
          <a:extLst>
            <a:ext uri="{FF2B5EF4-FFF2-40B4-BE49-F238E27FC236}">
              <a16:creationId xmlns:a16="http://schemas.microsoft.com/office/drawing/2014/main" id="{E55867EF-86FC-437D-AB69-C358BF95DE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26" name="Text Box 7">
          <a:extLst>
            <a:ext uri="{FF2B5EF4-FFF2-40B4-BE49-F238E27FC236}">
              <a16:creationId xmlns:a16="http://schemas.microsoft.com/office/drawing/2014/main" id="{956702DF-5C8D-45BA-8AE2-5B2671C9E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27" name="Text Box 7">
          <a:extLst>
            <a:ext uri="{FF2B5EF4-FFF2-40B4-BE49-F238E27FC236}">
              <a16:creationId xmlns:a16="http://schemas.microsoft.com/office/drawing/2014/main" id="{EB2F6CF8-E241-4E7E-9679-12422250B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28" name="Text Box 7">
          <a:extLst>
            <a:ext uri="{FF2B5EF4-FFF2-40B4-BE49-F238E27FC236}">
              <a16:creationId xmlns:a16="http://schemas.microsoft.com/office/drawing/2014/main" id="{4B66FAF6-71EA-468F-BD48-B0C6F1815D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29" name="Text Box 7">
          <a:extLst>
            <a:ext uri="{FF2B5EF4-FFF2-40B4-BE49-F238E27FC236}">
              <a16:creationId xmlns:a16="http://schemas.microsoft.com/office/drawing/2014/main" id="{2843C44D-208E-459B-98AC-B40715D366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30" name="Text Box 7">
          <a:extLst>
            <a:ext uri="{FF2B5EF4-FFF2-40B4-BE49-F238E27FC236}">
              <a16:creationId xmlns:a16="http://schemas.microsoft.com/office/drawing/2014/main" id="{9BE40C1D-0D7E-4A9D-B0FC-2A6CA1DE26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31" name="Text Box 7">
          <a:extLst>
            <a:ext uri="{FF2B5EF4-FFF2-40B4-BE49-F238E27FC236}">
              <a16:creationId xmlns:a16="http://schemas.microsoft.com/office/drawing/2014/main" id="{1F20FE82-B7C3-4EAC-B83D-CC24B9D22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32" name="Text Box 7">
          <a:extLst>
            <a:ext uri="{FF2B5EF4-FFF2-40B4-BE49-F238E27FC236}">
              <a16:creationId xmlns:a16="http://schemas.microsoft.com/office/drawing/2014/main" id="{B81CB8DE-ED70-4ECC-8D31-C15A72753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33" name="Text Box 7">
          <a:extLst>
            <a:ext uri="{FF2B5EF4-FFF2-40B4-BE49-F238E27FC236}">
              <a16:creationId xmlns:a16="http://schemas.microsoft.com/office/drawing/2014/main" id="{47F86FDC-0609-49D7-AA4D-3BB4CD8213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34" name="Text Box 7">
          <a:extLst>
            <a:ext uri="{FF2B5EF4-FFF2-40B4-BE49-F238E27FC236}">
              <a16:creationId xmlns:a16="http://schemas.microsoft.com/office/drawing/2014/main" id="{FF1D26A5-0AAA-4B6E-BF84-01574C8807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35" name="Text Box 7">
          <a:extLst>
            <a:ext uri="{FF2B5EF4-FFF2-40B4-BE49-F238E27FC236}">
              <a16:creationId xmlns:a16="http://schemas.microsoft.com/office/drawing/2014/main" id="{C16EE6D5-F494-4317-9C03-D16624CB68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36" name="Text Box 7">
          <a:extLst>
            <a:ext uri="{FF2B5EF4-FFF2-40B4-BE49-F238E27FC236}">
              <a16:creationId xmlns:a16="http://schemas.microsoft.com/office/drawing/2014/main" id="{5B283D3B-6331-4676-9D30-46B760C255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37" name="Text Box 7">
          <a:extLst>
            <a:ext uri="{FF2B5EF4-FFF2-40B4-BE49-F238E27FC236}">
              <a16:creationId xmlns:a16="http://schemas.microsoft.com/office/drawing/2014/main" id="{399D7123-B326-411D-84B3-E2C099CE6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38" name="Text Box 7">
          <a:extLst>
            <a:ext uri="{FF2B5EF4-FFF2-40B4-BE49-F238E27FC236}">
              <a16:creationId xmlns:a16="http://schemas.microsoft.com/office/drawing/2014/main" id="{55D28E34-7BED-48C8-8E32-C290192387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39" name="Text Box 7">
          <a:extLst>
            <a:ext uri="{FF2B5EF4-FFF2-40B4-BE49-F238E27FC236}">
              <a16:creationId xmlns:a16="http://schemas.microsoft.com/office/drawing/2014/main" id="{DA719A21-04C4-4CF4-8888-F048DB13A5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40" name="Text Box 7">
          <a:extLst>
            <a:ext uri="{FF2B5EF4-FFF2-40B4-BE49-F238E27FC236}">
              <a16:creationId xmlns:a16="http://schemas.microsoft.com/office/drawing/2014/main" id="{710D5199-4824-4C0D-BB7F-198329C566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41" name="Text Box 7">
          <a:extLst>
            <a:ext uri="{FF2B5EF4-FFF2-40B4-BE49-F238E27FC236}">
              <a16:creationId xmlns:a16="http://schemas.microsoft.com/office/drawing/2014/main" id="{809EDBCA-CEC8-41BD-8B5E-FF8DD17DAC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42" name="Text Box 7">
          <a:extLst>
            <a:ext uri="{FF2B5EF4-FFF2-40B4-BE49-F238E27FC236}">
              <a16:creationId xmlns:a16="http://schemas.microsoft.com/office/drawing/2014/main" id="{AB04014A-8273-43C8-98AC-FFD27AA4A3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43" name="Text Box 7">
          <a:extLst>
            <a:ext uri="{FF2B5EF4-FFF2-40B4-BE49-F238E27FC236}">
              <a16:creationId xmlns:a16="http://schemas.microsoft.com/office/drawing/2014/main" id="{CE32F0C7-19F3-4FD9-9B9E-8AE742BC8F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1744" name="Text Box 7">
          <a:extLst>
            <a:ext uri="{FF2B5EF4-FFF2-40B4-BE49-F238E27FC236}">
              <a16:creationId xmlns:a16="http://schemas.microsoft.com/office/drawing/2014/main" id="{94677E5D-E5D1-4E20-AA6E-F234EBCA88C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45" name="Text Box 7">
          <a:extLst>
            <a:ext uri="{FF2B5EF4-FFF2-40B4-BE49-F238E27FC236}">
              <a16:creationId xmlns:a16="http://schemas.microsoft.com/office/drawing/2014/main" id="{DA6C0CC6-8E9B-4DC5-9778-5F06D4398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46" name="Text Box 7">
          <a:extLst>
            <a:ext uri="{FF2B5EF4-FFF2-40B4-BE49-F238E27FC236}">
              <a16:creationId xmlns:a16="http://schemas.microsoft.com/office/drawing/2014/main" id="{5BF81D0C-2BD9-4E84-87F9-35FB859398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47" name="Text Box 7">
          <a:extLst>
            <a:ext uri="{FF2B5EF4-FFF2-40B4-BE49-F238E27FC236}">
              <a16:creationId xmlns:a16="http://schemas.microsoft.com/office/drawing/2014/main" id="{172C93A3-95D0-4D8D-9F3C-ED0541A648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48" name="Text Box 7">
          <a:extLst>
            <a:ext uri="{FF2B5EF4-FFF2-40B4-BE49-F238E27FC236}">
              <a16:creationId xmlns:a16="http://schemas.microsoft.com/office/drawing/2014/main" id="{51BB606F-F2DF-4CEE-B1FC-215AA94535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49" name="Text Box 7">
          <a:extLst>
            <a:ext uri="{FF2B5EF4-FFF2-40B4-BE49-F238E27FC236}">
              <a16:creationId xmlns:a16="http://schemas.microsoft.com/office/drawing/2014/main" id="{14A670E3-C12E-43AF-B79F-BCD787D79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50" name="Text Box 7">
          <a:extLst>
            <a:ext uri="{FF2B5EF4-FFF2-40B4-BE49-F238E27FC236}">
              <a16:creationId xmlns:a16="http://schemas.microsoft.com/office/drawing/2014/main" id="{1463C9D9-1FD9-4260-8488-22D5A09350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51" name="Text Box 7">
          <a:extLst>
            <a:ext uri="{FF2B5EF4-FFF2-40B4-BE49-F238E27FC236}">
              <a16:creationId xmlns:a16="http://schemas.microsoft.com/office/drawing/2014/main" id="{2DA8BAF5-3AD2-42F7-B690-36E90CA3BF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52" name="Text Box 7">
          <a:extLst>
            <a:ext uri="{FF2B5EF4-FFF2-40B4-BE49-F238E27FC236}">
              <a16:creationId xmlns:a16="http://schemas.microsoft.com/office/drawing/2014/main" id="{79456E6E-E59D-472F-8AB1-6F8412AF1B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53" name="Text Box 7">
          <a:extLst>
            <a:ext uri="{FF2B5EF4-FFF2-40B4-BE49-F238E27FC236}">
              <a16:creationId xmlns:a16="http://schemas.microsoft.com/office/drawing/2014/main" id="{BDE4CF23-23FF-4396-82D2-657A46E9FC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54" name="Text Box 7">
          <a:extLst>
            <a:ext uri="{FF2B5EF4-FFF2-40B4-BE49-F238E27FC236}">
              <a16:creationId xmlns:a16="http://schemas.microsoft.com/office/drawing/2014/main" id="{62F7BA8D-C69D-4482-ABB9-A2546CC9D3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55" name="Text Box 7">
          <a:extLst>
            <a:ext uri="{FF2B5EF4-FFF2-40B4-BE49-F238E27FC236}">
              <a16:creationId xmlns:a16="http://schemas.microsoft.com/office/drawing/2014/main" id="{BBCD32CF-302B-449B-A617-24638289D3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56" name="Text Box 7">
          <a:extLst>
            <a:ext uri="{FF2B5EF4-FFF2-40B4-BE49-F238E27FC236}">
              <a16:creationId xmlns:a16="http://schemas.microsoft.com/office/drawing/2014/main" id="{07530A91-0DA6-4FC7-991C-D7175547DD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57" name="Text Box 7">
          <a:extLst>
            <a:ext uri="{FF2B5EF4-FFF2-40B4-BE49-F238E27FC236}">
              <a16:creationId xmlns:a16="http://schemas.microsoft.com/office/drawing/2014/main" id="{B1677E3B-AB5F-4A80-AB8F-9EEB4EC9FD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58" name="Text Box 7">
          <a:extLst>
            <a:ext uri="{FF2B5EF4-FFF2-40B4-BE49-F238E27FC236}">
              <a16:creationId xmlns:a16="http://schemas.microsoft.com/office/drawing/2014/main" id="{0D445D11-10E7-46E6-B971-9F34A43FED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59" name="Text Box 7">
          <a:extLst>
            <a:ext uri="{FF2B5EF4-FFF2-40B4-BE49-F238E27FC236}">
              <a16:creationId xmlns:a16="http://schemas.microsoft.com/office/drawing/2014/main" id="{BD4144CB-D87D-4B91-988D-CC60989A38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60" name="Text Box 7">
          <a:extLst>
            <a:ext uri="{FF2B5EF4-FFF2-40B4-BE49-F238E27FC236}">
              <a16:creationId xmlns:a16="http://schemas.microsoft.com/office/drawing/2014/main" id="{FC2A2170-3FAD-4204-A734-709D4708E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61" name="Text Box 7">
          <a:extLst>
            <a:ext uri="{FF2B5EF4-FFF2-40B4-BE49-F238E27FC236}">
              <a16:creationId xmlns:a16="http://schemas.microsoft.com/office/drawing/2014/main" id="{732A5CFF-DBC1-4CCE-8C66-FF3811E08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62" name="Text Box 7">
          <a:extLst>
            <a:ext uri="{FF2B5EF4-FFF2-40B4-BE49-F238E27FC236}">
              <a16:creationId xmlns:a16="http://schemas.microsoft.com/office/drawing/2014/main" id="{F69678C5-C91C-4B79-84FF-3D2A57C71A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63" name="Text Box 7">
          <a:extLst>
            <a:ext uri="{FF2B5EF4-FFF2-40B4-BE49-F238E27FC236}">
              <a16:creationId xmlns:a16="http://schemas.microsoft.com/office/drawing/2014/main" id="{1FE66616-3968-43BD-A0DF-F16E15F824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64" name="Text Box 7">
          <a:extLst>
            <a:ext uri="{FF2B5EF4-FFF2-40B4-BE49-F238E27FC236}">
              <a16:creationId xmlns:a16="http://schemas.microsoft.com/office/drawing/2014/main" id="{E529DD77-1A14-411F-B0AF-8ED85991EA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65" name="Text Box 7">
          <a:extLst>
            <a:ext uri="{FF2B5EF4-FFF2-40B4-BE49-F238E27FC236}">
              <a16:creationId xmlns:a16="http://schemas.microsoft.com/office/drawing/2014/main" id="{A1584A5E-EBA5-4ADC-94D5-09D0379988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66" name="Text Box 7">
          <a:extLst>
            <a:ext uri="{FF2B5EF4-FFF2-40B4-BE49-F238E27FC236}">
              <a16:creationId xmlns:a16="http://schemas.microsoft.com/office/drawing/2014/main" id="{09B29E4E-CCB9-462E-89FA-CBDA54E5BC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67" name="Text Box 7">
          <a:extLst>
            <a:ext uri="{FF2B5EF4-FFF2-40B4-BE49-F238E27FC236}">
              <a16:creationId xmlns:a16="http://schemas.microsoft.com/office/drawing/2014/main" id="{EB62F4E5-35C6-42C2-8E07-6273E2971E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68" name="Text Box 7">
          <a:extLst>
            <a:ext uri="{FF2B5EF4-FFF2-40B4-BE49-F238E27FC236}">
              <a16:creationId xmlns:a16="http://schemas.microsoft.com/office/drawing/2014/main" id="{FFE5381E-33AC-40B2-AE61-F1DA81EC69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69" name="Text Box 7">
          <a:extLst>
            <a:ext uri="{FF2B5EF4-FFF2-40B4-BE49-F238E27FC236}">
              <a16:creationId xmlns:a16="http://schemas.microsoft.com/office/drawing/2014/main" id="{093A02A0-3A24-4059-BAD3-16223AFC2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70" name="Text Box 7">
          <a:extLst>
            <a:ext uri="{FF2B5EF4-FFF2-40B4-BE49-F238E27FC236}">
              <a16:creationId xmlns:a16="http://schemas.microsoft.com/office/drawing/2014/main" id="{8D7D1E1D-0624-463F-9567-6597309C86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71" name="Text Box 7">
          <a:extLst>
            <a:ext uri="{FF2B5EF4-FFF2-40B4-BE49-F238E27FC236}">
              <a16:creationId xmlns:a16="http://schemas.microsoft.com/office/drawing/2014/main" id="{DA060B40-6CB6-4B0B-971B-5293D2A08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72" name="Text Box 7">
          <a:extLst>
            <a:ext uri="{FF2B5EF4-FFF2-40B4-BE49-F238E27FC236}">
              <a16:creationId xmlns:a16="http://schemas.microsoft.com/office/drawing/2014/main" id="{00357B1B-9E50-412F-9A07-71B372ED3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73" name="Text Box 7">
          <a:extLst>
            <a:ext uri="{FF2B5EF4-FFF2-40B4-BE49-F238E27FC236}">
              <a16:creationId xmlns:a16="http://schemas.microsoft.com/office/drawing/2014/main" id="{A2B9EA40-3239-427C-9D5F-7CB7A1B453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74" name="Text Box 7">
          <a:extLst>
            <a:ext uri="{FF2B5EF4-FFF2-40B4-BE49-F238E27FC236}">
              <a16:creationId xmlns:a16="http://schemas.microsoft.com/office/drawing/2014/main" id="{3A4F9847-CFD7-4194-95D4-162D81F31D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75" name="Text Box 7">
          <a:extLst>
            <a:ext uri="{FF2B5EF4-FFF2-40B4-BE49-F238E27FC236}">
              <a16:creationId xmlns:a16="http://schemas.microsoft.com/office/drawing/2014/main" id="{A2B7971D-957D-4D8F-9948-AC2C10447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76" name="Text Box 7">
          <a:extLst>
            <a:ext uri="{FF2B5EF4-FFF2-40B4-BE49-F238E27FC236}">
              <a16:creationId xmlns:a16="http://schemas.microsoft.com/office/drawing/2014/main" id="{B947C7BD-99BA-4139-B72D-F13B4A5CC2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77" name="Text Box 7">
          <a:extLst>
            <a:ext uri="{FF2B5EF4-FFF2-40B4-BE49-F238E27FC236}">
              <a16:creationId xmlns:a16="http://schemas.microsoft.com/office/drawing/2014/main" id="{0BA97BE7-91C6-4EB0-A527-3CB62D5C7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78" name="Text Box 7">
          <a:extLst>
            <a:ext uri="{FF2B5EF4-FFF2-40B4-BE49-F238E27FC236}">
              <a16:creationId xmlns:a16="http://schemas.microsoft.com/office/drawing/2014/main" id="{9B2DA202-A8CE-464A-B401-9D6A5103A3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79" name="Text Box 7">
          <a:extLst>
            <a:ext uri="{FF2B5EF4-FFF2-40B4-BE49-F238E27FC236}">
              <a16:creationId xmlns:a16="http://schemas.microsoft.com/office/drawing/2014/main" id="{3E8B8A53-B657-45D1-837B-CFBCD7EC3B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80" name="Text Box 7">
          <a:extLst>
            <a:ext uri="{FF2B5EF4-FFF2-40B4-BE49-F238E27FC236}">
              <a16:creationId xmlns:a16="http://schemas.microsoft.com/office/drawing/2014/main" id="{237737F4-E5E4-41F0-96A3-58CDAF7275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81" name="Text Box 7">
          <a:extLst>
            <a:ext uri="{FF2B5EF4-FFF2-40B4-BE49-F238E27FC236}">
              <a16:creationId xmlns:a16="http://schemas.microsoft.com/office/drawing/2014/main" id="{6A94CBE1-CACD-46EC-B14C-9AF2A00049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82" name="Text Box 7">
          <a:extLst>
            <a:ext uri="{FF2B5EF4-FFF2-40B4-BE49-F238E27FC236}">
              <a16:creationId xmlns:a16="http://schemas.microsoft.com/office/drawing/2014/main" id="{EE03E92E-287E-41C7-AD89-91635ADDBA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83" name="Text Box 7">
          <a:extLst>
            <a:ext uri="{FF2B5EF4-FFF2-40B4-BE49-F238E27FC236}">
              <a16:creationId xmlns:a16="http://schemas.microsoft.com/office/drawing/2014/main" id="{17339DF3-908A-40B7-A55F-F92AC4A359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84" name="Text Box 7">
          <a:extLst>
            <a:ext uri="{FF2B5EF4-FFF2-40B4-BE49-F238E27FC236}">
              <a16:creationId xmlns:a16="http://schemas.microsoft.com/office/drawing/2014/main" id="{9078CBF0-5F34-4F0E-9F30-50FAD5C788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85" name="Text Box 7">
          <a:extLst>
            <a:ext uri="{FF2B5EF4-FFF2-40B4-BE49-F238E27FC236}">
              <a16:creationId xmlns:a16="http://schemas.microsoft.com/office/drawing/2014/main" id="{5A1DA025-6423-40D5-9DA5-7ED7FD6006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86" name="Text Box 7">
          <a:extLst>
            <a:ext uri="{FF2B5EF4-FFF2-40B4-BE49-F238E27FC236}">
              <a16:creationId xmlns:a16="http://schemas.microsoft.com/office/drawing/2014/main" id="{284AFA2D-0BFB-4900-9414-F98EFDBF79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87" name="Text Box 7">
          <a:extLst>
            <a:ext uri="{FF2B5EF4-FFF2-40B4-BE49-F238E27FC236}">
              <a16:creationId xmlns:a16="http://schemas.microsoft.com/office/drawing/2014/main" id="{910360BD-FDC1-4ABD-A9DF-2B7D4C51BE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88" name="Text Box 7">
          <a:extLst>
            <a:ext uri="{FF2B5EF4-FFF2-40B4-BE49-F238E27FC236}">
              <a16:creationId xmlns:a16="http://schemas.microsoft.com/office/drawing/2014/main" id="{28022A3D-535C-4859-B5D3-F32B121FCA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89" name="Text Box 7">
          <a:extLst>
            <a:ext uri="{FF2B5EF4-FFF2-40B4-BE49-F238E27FC236}">
              <a16:creationId xmlns:a16="http://schemas.microsoft.com/office/drawing/2014/main" id="{C86CCDB5-3A93-4759-8523-CA2D2D45A0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90" name="Text Box 7">
          <a:extLst>
            <a:ext uri="{FF2B5EF4-FFF2-40B4-BE49-F238E27FC236}">
              <a16:creationId xmlns:a16="http://schemas.microsoft.com/office/drawing/2014/main" id="{C6262183-9526-45F1-BC78-9270FF08A5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91" name="Text Box 7">
          <a:extLst>
            <a:ext uri="{FF2B5EF4-FFF2-40B4-BE49-F238E27FC236}">
              <a16:creationId xmlns:a16="http://schemas.microsoft.com/office/drawing/2014/main" id="{C5DF2301-B41D-43A3-AFDC-93DAD65B4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92" name="Text Box 7">
          <a:extLst>
            <a:ext uri="{FF2B5EF4-FFF2-40B4-BE49-F238E27FC236}">
              <a16:creationId xmlns:a16="http://schemas.microsoft.com/office/drawing/2014/main" id="{26F30D02-61F3-41CC-842B-D38CC119EA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93" name="Text Box 7">
          <a:extLst>
            <a:ext uri="{FF2B5EF4-FFF2-40B4-BE49-F238E27FC236}">
              <a16:creationId xmlns:a16="http://schemas.microsoft.com/office/drawing/2014/main" id="{6BA97563-D404-4EB5-92BD-200B1C3027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94" name="Text Box 7">
          <a:extLst>
            <a:ext uri="{FF2B5EF4-FFF2-40B4-BE49-F238E27FC236}">
              <a16:creationId xmlns:a16="http://schemas.microsoft.com/office/drawing/2014/main" id="{5B84BDFD-6060-4D35-8F42-884E167FE4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95" name="Text Box 7">
          <a:extLst>
            <a:ext uri="{FF2B5EF4-FFF2-40B4-BE49-F238E27FC236}">
              <a16:creationId xmlns:a16="http://schemas.microsoft.com/office/drawing/2014/main" id="{C84DEE97-935B-4DEC-849D-9D91A69D1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796" name="Text Box 7">
          <a:extLst>
            <a:ext uri="{FF2B5EF4-FFF2-40B4-BE49-F238E27FC236}">
              <a16:creationId xmlns:a16="http://schemas.microsoft.com/office/drawing/2014/main" id="{577F3719-7DBC-4790-B327-5155D71D2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1797" name="Text Box 7">
          <a:extLst>
            <a:ext uri="{FF2B5EF4-FFF2-40B4-BE49-F238E27FC236}">
              <a16:creationId xmlns:a16="http://schemas.microsoft.com/office/drawing/2014/main" id="{47A6D8A3-772B-47C2-82C2-1491C8CAF82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1798" name="Text Box 7">
          <a:extLst>
            <a:ext uri="{FF2B5EF4-FFF2-40B4-BE49-F238E27FC236}">
              <a16:creationId xmlns:a16="http://schemas.microsoft.com/office/drawing/2014/main" id="{83658BE0-5EBE-4A78-A88D-6019BDDD98A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1799" name="Text Box 7">
          <a:extLst>
            <a:ext uri="{FF2B5EF4-FFF2-40B4-BE49-F238E27FC236}">
              <a16:creationId xmlns:a16="http://schemas.microsoft.com/office/drawing/2014/main" id="{D9C15F98-98BD-4E1E-B4E9-88B7BF607BE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1800" name="Text Box 7">
          <a:extLst>
            <a:ext uri="{FF2B5EF4-FFF2-40B4-BE49-F238E27FC236}">
              <a16:creationId xmlns:a16="http://schemas.microsoft.com/office/drawing/2014/main" id="{A52FE5EA-87CF-4AF4-A912-84B47118AD9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01" name="Text Box 7">
          <a:extLst>
            <a:ext uri="{FF2B5EF4-FFF2-40B4-BE49-F238E27FC236}">
              <a16:creationId xmlns:a16="http://schemas.microsoft.com/office/drawing/2014/main" id="{41496852-48A5-4F95-9100-5A8A1360E2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02" name="Text Box 7">
          <a:extLst>
            <a:ext uri="{FF2B5EF4-FFF2-40B4-BE49-F238E27FC236}">
              <a16:creationId xmlns:a16="http://schemas.microsoft.com/office/drawing/2014/main" id="{F772545A-1CFB-41EA-A598-EA0BC7D06B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03" name="Text Box 7">
          <a:extLst>
            <a:ext uri="{FF2B5EF4-FFF2-40B4-BE49-F238E27FC236}">
              <a16:creationId xmlns:a16="http://schemas.microsoft.com/office/drawing/2014/main" id="{8A9FC103-40FD-4D1B-BC10-24DAADBB2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04" name="Text Box 7">
          <a:extLst>
            <a:ext uri="{FF2B5EF4-FFF2-40B4-BE49-F238E27FC236}">
              <a16:creationId xmlns:a16="http://schemas.microsoft.com/office/drawing/2014/main" id="{18D27160-0DED-45FB-B1ED-B6DE4A061F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05" name="Text Box 7">
          <a:extLst>
            <a:ext uri="{FF2B5EF4-FFF2-40B4-BE49-F238E27FC236}">
              <a16:creationId xmlns:a16="http://schemas.microsoft.com/office/drawing/2014/main" id="{B33AEF92-8B3B-4D14-AD77-5CD2A116FE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06" name="Text Box 7">
          <a:extLst>
            <a:ext uri="{FF2B5EF4-FFF2-40B4-BE49-F238E27FC236}">
              <a16:creationId xmlns:a16="http://schemas.microsoft.com/office/drawing/2014/main" id="{EB0ECB43-B24F-48F0-B651-D2868F9DB4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07" name="Text Box 7">
          <a:extLst>
            <a:ext uri="{FF2B5EF4-FFF2-40B4-BE49-F238E27FC236}">
              <a16:creationId xmlns:a16="http://schemas.microsoft.com/office/drawing/2014/main" id="{09FBE788-139A-419A-ADA1-02E4F9B2C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08" name="Text Box 7">
          <a:extLst>
            <a:ext uri="{FF2B5EF4-FFF2-40B4-BE49-F238E27FC236}">
              <a16:creationId xmlns:a16="http://schemas.microsoft.com/office/drawing/2014/main" id="{2231D048-D6A6-44C2-AF3C-6C68ABE69C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09" name="Text Box 7">
          <a:extLst>
            <a:ext uri="{FF2B5EF4-FFF2-40B4-BE49-F238E27FC236}">
              <a16:creationId xmlns:a16="http://schemas.microsoft.com/office/drawing/2014/main" id="{B12AA632-13C4-4BDB-876D-C2EB3365B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10" name="Text Box 7">
          <a:extLst>
            <a:ext uri="{FF2B5EF4-FFF2-40B4-BE49-F238E27FC236}">
              <a16:creationId xmlns:a16="http://schemas.microsoft.com/office/drawing/2014/main" id="{874A5650-F556-4BA9-8573-98A3F0232A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11" name="Text Box 7">
          <a:extLst>
            <a:ext uri="{FF2B5EF4-FFF2-40B4-BE49-F238E27FC236}">
              <a16:creationId xmlns:a16="http://schemas.microsoft.com/office/drawing/2014/main" id="{97BB8EC7-ECE7-4FF1-8F4E-18332AFD75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12" name="Text Box 7">
          <a:extLst>
            <a:ext uri="{FF2B5EF4-FFF2-40B4-BE49-F238E27FC236}">
              <a16:creationId xmlns:a16="http://schemas.microsoft.com/office/drawing/2014/main" id="{77C76377-3307-473A-BDFA-692A5FB76D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13" name="Text Box 7">
          <a:extLst>
            <a:ext uri="{FF2B5EF4-FFF2-40B4-BE49-F238E27FC236}">
              <a16:creationId xmlns:a16="http://schemas.microsoft.com/office/drawing/2014/main" id="{F6AD3CEA-9D05-4151-B53D-D4436DDF86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14" name="Text Box 7">
          <a:extLst>
            <a:ext uri="{FF2B5EF4-FFF2-40B4-BE49-F238E27FC236}">
              <a16:creationId xmlns:a16="http://schemas.microsoft.com/office/drawing/2014/main" id="{AD798531-BB19-4E57-882B-8635DB9C0C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15" name="Text Box 7">
          <a:extLst>
            <a:ext uri="{FF2B5EF4-FFF2-40B4-BE49-F238E27FC236}">
              <a16:creationId xmlns:a16="http://schemas.microsoft.com/office/drawing/2014/main" id="{AE8EAD5B-278B-4E5A-BB57-82DF4414FE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16" name="Text Box 7">
          <a:extLst>
            <a:ext uri="{FF2B5EF4-FFF2-40B4-BE49-F238E27FC236}">
              <a16:creationId xmlns:a16="http://schemas.microsoft.com/office/drawing/2014/main" id="{64801B1E-D325-48FE-89E7-96B53DCB44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17" name="Text Box 7">
          <a:extLst>
            <a:ext uri="{FF2B5EF4-FFF2-40B4-BE49-F238E27FC236}">
              <a16:creationId xmlns:a16="http://schemas.microsoft.com/office/drawing/2014/main" id="{67FD5510-2B3F-4D4E-9BD2-1D0A5005F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18" name="Text Box 7">
          <a:extLst>
            <a:ext uri="{FF2B5EF4-FFF2-40B4-BE49-F238E27FC236}">
              <a16:creationId xmlns:a16="http://schemas.microsoft.com/office/drawing/2014/main" id="{F6A982D7-C50E-4017-B429-4CDC43A4D3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19" name="Text Box 7">
          <a:extLst>
            <a:ext uri="{FF2B5EF4-FFF2-40B4-BE49-F238E27FC236}">
              <a16:creationId xmlns:a16="http://schemas.microsoft.com/office/drawing/2014/main" id="{0CA19504-BEFE-440C-99EA-1BE25CDA6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20" name="Text Box 7">
          <a:extLst>
            <a:ext uri="{FF2B5EF4-FFF2-40B4-BE49-F238E27FC236}">
              <a16:creationId xmlns:a16="http://schemas.microsoft.com/office/drawing/2014/main" id="{F1C9538F-25C7-4253-8504-DFC2924573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21" name="Text Box 7">
          <a:extLst>
            <a:ext uri="{FF2B5EF4-FFF2-40B4-BE49-F238E27FC236}">
              <a16:creationId xmlns:a16="http://schemas.microsoft.com/office/drawing/2014/main" id="{71D4AAD5-A880-460D-BCDA-564C3DC4DB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22" name="Text Box 7">
          <a:extLst>
            <a:ext uri="{FF2B5EF4-FFF2-40B4-BE49-F238E27FC236}">
              <a16:creationId xmlns:a16="http://schemas.microsoft.com/office/drawing/2014/main" id="{36F8F5FC-5493-4F07-93E8-D0CB1F44F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23" name="Text Box 7">
          <a:extLst>
            <a:ext uri="{FF2B5EF4-FFF2-40B4-BE49-F238E27FC236}">
              <a16:creationId xmlns:a16="http://schemas.microsoft.com/office/drawing/2014/main" id="{85169E6F-0A53-4C4A-BE75-2052592F30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24" name="Text Box 7">
          <a:extLst>
            <a:ext uri="{FF2B5EF4-FFF2-40B4-BE49-F238E27FC236}">
              <a16:creationId xmlns:a16="http://schemas.microsoft.com/office/drawing/2014/main" id="{01BF7A1D-42A1-4DC7-A940-E7B61B549F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25" name="Text Box 7">
          <a:extLst>
            <a:ext uri="{FF2B5EF4-FFF2-40B4-BE49-F238E27FC236}">
              <a16:creationId xmlns:a16="http://schemas.microsoft.com/office/drawing/2014/main" id="{FD67FF78-2D06-444E-9524-09B45D444B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26" name="Text Box 7">
          <a:extLst>
            <a:ext uri="{FF2B5EF4-FFF2-40B4-BE49-F238E27FC236}">
              <a16:creationId xmlns:a16="http://schemas.microsoft.com/office/drawing/2014/main" id="{FD8EE15E-24B0-441B-8DDE-72B95A218C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27" name="Text Box 7">
          <a:extLst>
            <a:ext uri="{FF2B5EF4-FFF2-40B4-BE49-F238E27FC236}">
              <a16:creationId xmlns:a16="http://schemas.microsoft.com/office/drawing/2014/main" id="{E07FE708-EE27-49CB-AEBE-DF795209E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28" name="Text Box 7">
          <a:extLst>
            <a:ext uri="{FF2B5EF4-FFF2-40B4-BE49-F238E27FC236}">
              <a16:creationId xmlns:a16="http://schemas.microsoft.com/office/drawing/2014/main" id="{E4984549-5CA8-486F-B0CC-A6D0FD905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29" name="Text Box 7">
          <a:extLst>
            <a:ext uri="{FF2B5EF4-FFF2-40B4-BE49-F238E27FC236}">
              <a16:creationId xmlns:a16="http://schemas.microsoft.com/office/drawing/2014/main" id="{3C1CF11A-80DB-4AE4-8E19-9C997EFCAB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30" name="Text Box 7">
          <a:extLst>
            <a:ext uri="{FF2B5EF4-FFF2-40B4-BE49-F238E27FC236}">
              <a16:creationId xmlns:a16="http://schemas.microsoft.com/office/drawing/2014/main" id="{4761AE4B-8BED-4FF0-A67C-D79FE25905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31" name="Text Box 7">
          <a:extLst>
            <a:ext uri="{FF2B5EF4-FFF2-40B4-BE49-F238E27FC236}">
              <a16:creationId xmlns:a16="http://schemas.microsoft.com/office/drawing/2014/main" id="{48B15052-DB3E-4818-AB6A-93CD2EF583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32" name="Text Box 7">
          <a:extLst>
            <a:ext uri="{FF2B5EF4-FFF2-40B4-BE49-F238E27FC236}">
              <a16:creationId xmlns:a16="http://schemas.microsoft.com/office/drawing/2014/main" id="{053D13A6-C804-4CFA-80D2-827EA45ADA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33" name="Text Box 7">
          <a:extLst>
            <a:ext uri="{FF2B5EF4-FFF2-40B4-BE49-F238E27FC236}">
              <a16:creationId xmlns:a16="http://schemas.microsoft.com/office/drawing/2014/main" id="{2F1E03E1-F622-475C-894D-1BE4E69011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34" name="Text Box 7">
          <a:extLst>
            <a:ext uri="{FF2B5EF4-FFF2-40B4-BE49-F238E27FC236}">
              <a16:creationId xmlns:a16="http://schemas.microsoft.com/office/drawing/2014/main" id="{FAB98D8B-A589-4040-B218-961BDA99A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35" name="Text Box 7">
          <a:extLst>
            <a:ext uri="{FF2B5EF4-FFF2-40B4-BE49-F238E27FC236}">
              <a16:creationId xmlns:a16="http://schemas.microsoft.com/office/drawing/2014/main" id="{9BFE2B4E-BA4F-4603-8240-0CAFBB7AE8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36" name="Text Box 7">
          <a:extLst>
            <a:ext uri="{FF2B5EF4-FFF2-40B4-BE49-F238E27FC236}">
              <a16:creationId xmlns:a16="http://schemas.microsoft.com/office/drawing/2014/main" id="{550BFF71-2F29-450F-9487-D25A201258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37" name="Text Box 7">
          <a:extLst>
            <a:ext uri="{FF2B5EF4-FFF2-40B4-BE49-F238E27FC236}">
              <a16:creationId xmlns:a16="http://schemas.microsoft.com/office/drawing/2014/main" id="{4084E15F-1AE8-4006-9466-6C27B0D11D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38" name="Text Box 7">
          <a:extLst>
            <a:ext uri="{FF2B5EF4-FFF2-40B4-BE49-F238E27FC236}">
              <a16:creationId xmlns:a16="http://schemas.microsoft.com/office/drawing/2014/main" id="{9434B89E-F29D-4A4F-A1A6-5620DA4171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39" name="Text Box 7">
          <a:extLst>
            <a:ext uri="{FF2B5EF4-FFF2-40B4-BE49-F238E27FC236}">
              <a16:creationId xmlns:a16="http://schemas.microsoft.com/office/drawing/2014/main" id="{E357816C-858C-44D9-A180-524F17E21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40" name="Text Box 7">
          <a:extLst>
            <a:ext uri="{FF2B5EF4-FFF2-40B4-BE49-F238E27FC236}">
              <a16:creationId xmlns:a16="http://schemas.microsoft.com/office/drawing/2014/main" id="{4B065CF2-1FD9-4FE4-9169-B86B37AFD6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41" name="Text Box 7">
          <a:extLst>
            <a:ext uri="{FF2B5EF4-FFF2-40B4-BE49-F238E27FC236}">
              <a16:creationId xmlns:a16="http://schemas.microsoft.com/office/drawing/2014/main" id="{AE10A789-3B11-4AE2-B17B-829EB0EEAD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42" name="Text Box 7">
          <a:extLst>
            <a:ext uri="{FF2B5EF4-FFF2-40B4-BE49-F238E27FC236}">
              <a16:creationId xmlns:a16="http://schemas.microsoft.com/office/drawing/2014/main" id="{289FBD7C-BF98-4FEC-87A3-5B209F47C7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43" name="Text Box 7">
          <a:extLst>
            <a:ext uri="{FF2B5EF4-FFF2-40B4-BE49-F238E27FC236}">
              <a16:creationId xmlns:a16="http://schemas.microsoft.com/office/drawing/2014/main" id="{1A0EAE1D-0ACE-436C-A5D2-220AEB78DF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44" name="Text Box 7">
          <a:extLst>
            <a:ext uri="{FF2B5EF4-FFF2-40B4-BE49-F238E27FC236}">
              <a16:creationId xmlns:a16="http://schemas.microsoft.com/office/drawing/2014/main" id="{706BDE2C-90C9-4B0A-B8B7-80003C575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45" name="Text Box 7">
          <a:extLst>
            <a:ext uri="{FF2B5EF4-FFF2-40B4-BE49-F238E27FC236}">
              <a16:creationId xmlns:a16="http://schemas.microsoft.com/office/drawing/2014/main" id="{2D7DA6E4-1459-4E8E-9720-03EE6772AE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46" name="Text Box 7">
          <a:extLst>
            <a:ext uri="{FF2B5EF4-FFF2-40B4-BE49-F238E27FC236}">
              <a16:creationId xmlns:a16="http://schemas.microsoft.com/office/drawing/2014/main" id="{4C9ACB43-16C5-4427-984D-712FF1A52F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47" name="Text Box 7">
          <a:extLst>
            <a:ext uri="{FF2B5EF4-FFF2-40B4-BE49-F238E27FC236}">
              <a16:creationId xmlns:a16="http://schemas.microsoft.com/office/drawing/2014/main" id="{88274DF0-8ADF-458E-AAC3-52498B60D3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48" name="Text Box 7">
          <a:extLst>
            <a:ext uri="{FF2B5EF4-FFF2-40B4-BE49-F238E27FC236}">
              <a16:creationId xmlns:a16="http://schemas.microsoft.com/office/drawing/2014/main" id="{879870FD-C6EA-4593-B741-ABAE325FE6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49" name="Text Box 7">
          <a:extLst>
            <a:ext uri="{FF2B5EF4-FFF2-40B4-BE49-F238E27FC236}">
              <a16:creationId xmlns:a16="http://schemas.microsoft.com/office/drawing/2014/main" id="{F38AF6CA-8348-498C-8800-21BB80357F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50" name="Text Box 7">
          <a:extLst>
            <a:ext uri="{FF2B5EF4-FFF2-40B4-BE49-F238E27FC236}">
              <a16:creationId xmlns:a16="http://schemas.microsoft.com/office/drawing/2014/main" id="{3CF0841F-8A4A-402E-BC5E-DBC14D6DE7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51" name="Text Box 7">
          <a:extLst>
            <a:ext uri="{FF2B5EF4-FFF2-40B4-BE49-F238E27FC236}">
              <a16:creationId xmlns:a16="http://schemas.microsoft.com/office/drawing/2014/main" id="{E2809481-4550-48C9-B229-AD1122ABD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52" name="Text Box 7">
          <a:extLst>
            <a:ext uri="{FF2B5EF4-FFF2-40B4-BE49-F238E27FC236}">
              <a16:creationId xmlns:a16="http://schemas.microsoft.com/office/drawing/2014/main" id="{896A38CE-A892-4B99-96B8-7E0E8C24A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53" name="Text Box 7">
          <a:extLst>
            <a:ext uri="{FF2B5EF4-FFF2-40B4-BE49-F238E27FC236}">
              <a16:creationId xmlns:a16="http://schemas.microsoft.com/office/drawing/2014/main" id="{648A16C1-11F4-40C9-8958-3A26E1621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54" name="Text Box 7">
          <a:extLst>
            <a:ext uri="{FF2B5EF4-FFF2-40B4-BE49-F238E27FC236}">
              <a16:creationId xmlns:a16="http://schemas.microsoft.com/office/drawing/2014/main" id="{825341D7-7BE3-4DFD-8ABA-2A4643D226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55" name="Text Box 7">
          <a:extLst>
            <a:ext uri="{FF2B5EF4-FFF2-40B4-BE49-F238E27FC236}">
              <a16:creationId xmlns:a16="http://schemas.microsoft.com/office/drawing/2014/main" id="{32A1B362-3DB8-454A-8468-0A61A2258F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56" name="Text Box 7">
          <a:extLst>
            <a:ext uri="{FF2B5EF4-FFF2-40B4-BE49-F238E27FC236}">
              <a16:creationId xmlns:a16="http://schemas.microsoft.com/office/drawing/2014/main" id="{C7B4706C-737E-4A98-A027-E68194A291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57" name="Text Box 7">
          <a:extLst>
            <a:ext uri="{FF2B5EF4-FFF2-40B4-BE49-F238E27FC236}">
              <a16:creationId xmlns:a16="http://schemas.microsoft.com/office/drawing/2014/main" id="{9D3C0958-1578-4862-83AE-677CE43055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58" name="Text Box 7">
          <a:extLst>
            <a:ext uri="{FF2B5EF4-FFF2-40B4-BE49-F238E27FC236}">
              <a16:creationId xmlns:a16="http://schemas.microsoft.com/office/drawing/2014/main" id="{53D06EF2-9AB9-41E6-AA11-505204C4F2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59" name="Text Box 7">
          <a:extLst>
            <a:ext uri="{FF2B5EF4-FFF2-40B4-BE49-F238E27FC236}">
              <a16:creationId xmlns:a16="http://schemas.microsoft.com/office/drawing/2014/main" id="{8201546B-DABC-4C36-A437-E067AD7B5E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60" name="Text Box 7">
          <a:extLst>
            <a:ext uri="{FF2B5EF4-FFF2-40B4-BE49-F238E27FC236}">
              <a16:creationId xmlns:a16="http://schemas.microsoft.com/office/drawing/2014/main" id="{04618499-DB6C-4DC0-85BE-ABAEF33E36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61" name="Text Box 7">
          <a:extLst>
            <a:ext uri="{FF2B5EF4-FFF2-40B4-BE49-F238E27FC236}">
              <a16:creationId xmlns:a16="http://schemas.microsoft.com/office/drawing/2014/main" id="{6CFF6386-9D50-4088-877A-B90702453F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62" name="Text Box 7">
          <a:extLst>
            <a:ext uri="{FF2B5EF4-FFF2-40B4-BE49-F238E27FC236}">
              <a16:creationId xmlns:a16="http://schemas.microsoft.com/office/drawing/2014/main" id="{C6442123-9B11-4A6C-8151-E5B5A73711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63" name="Text Box 7">
          <a:extLst>
            <a:ext uri="{FF2B5EF4-FFF2-40B4-BE49-F238E27FC236}">
              <a16:creationId xmlns:a16="http://schemas.microsoft.com/office/drawing/2014/main" id="{76ED1C6E-9C23-408D-8868-428B1AEC2F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64" name="Text Box 7">
          <a:extLst>
            <a:ext uri="{FF2B5EF4-FFF2-40B4-BE49-F238E27FC236}">
              <a16:creationId xmlns:a16="http://schemas.microsoft.com/office/drawing/2014/main" id="{51B3E2A4-6C4E-4830-BB81-099EDD6BBE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65" name="Text Box 7">
          <a:extLst>
            <a:ext uri="{FF2B5EF4-FFF2-40B4-BE49-F238E27FC236}">
              <a16:creationId xmlns:a16="http://schemas.microsoft.com/office/drawing/2014/main" id="{5C5FD353-FAEE-47B8-BC62-C38C245218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66" name="Text Box 7">
          <a:extLst>
            <a:ext uri="{FF2B5EF4-FFF2-40B4-BE49-F238E27FC236}">
              <a16:creationId xmlns:a16="http://schemas.microsoft.com/office/drawing/2014/main" id="{D8F58D4A-E257-45CC-BA25-4CD053489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67" name="Text Box 7">
          <a:extLst>
            <a:ext uri="{FF2B5EF4-FFF2-40B4-BE49-F238E27FC236}">
              <a16:creationId xmlns:a16="http://schemas.microsoft.com/office/drawing/2014/main" id="{033508BF-5744-4C55-9C8A-9C7BD5D8AD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68" name="Text Box 7">
          <a:extLst>
            <a:ext uri="{FF2B5EF4-FFF2-40B4-BE49-F238E27FC236}">
              <a16:creationId xmlns:a16="http://schemas.microsoft.com/office/drawing/2014/main" id="{CEA68A35-30D2-4CE2-ADF5-82793254E6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69" name="Text Box 7">
          <a:extLst>
            <a:ext uri="{FF2B5EF4-FFF2-40B4-BE49-F238E27FC236}">
              <a16:creationId xmlns:a16="http://schemas.microsoft.com/office/drawing/2014/main" id="{2490EA4B-EB59-4FC1-8DC7-7B859FE470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70" name="Text Box 7">
          <a:extLst>
            <a:ext uri="{FF2B5EF4-FFF2-40B4-BE49-F238E27FC236}">
              <a16:creationId xmlns:a16="http://schemas.microsoft.com/office/drawing/2014/main" id="{7CA00DEC-8DF5-484C-BFBC-CB875A6F82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71" name="Text Box 7">
          <a:extLst>
            <a:ext uri="{FF2B5EF4-FFF2-40B4-BE49-F238E27FC236}">
              <a16:creationId xmlns:a16="http://schemas.microsoft.com/office/drawing/2014/main" id="{C4A64A03-2C71-4F52-8365-8B04C60A4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72" name="Text Box 7">
          <a:extLst>
            <a:ext uri="{FF2B5EF4-FFF2-40B4-BE49-F238E27FC236}">
              <a16:creationId xmlns:a16="http://schemas.microsoft.com/office/drawing/2014/main" id="{BD2BC949-9440-403B-85BD-9EBB991B3F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73" name="Text Box 7">
          <a:extLst>
            <a:ext uri="{FF2B5EF4-FFF2-40B4-BE49-F238E27FC236}">
              <a16:creationId xmlns:a16="http://schemas.microsoft.com/office/drawing/2014/main" id="{2197CB2F-0599-4B5B-B0A4-DCA70437F8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74" name="Text Box 7">
          <a:extLst>
            <a:ext uri="{FF2B5EF4-FFF2-40B4-BE49-F238E27FC236}">
              <a16:creationId xmlns:a16="http://schemas.microsoft.com/office/drawing/2014/main" id="{DEF37B67-90B2-4FC2-A16B-6935B815D5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75" name="Text Box 7">
          <a:extLst>
            <a:ext uri="{FF2B5EF4-FFF2-40B4-BE49-F238E27FC236}">
              <a16:creationId xmlns:a16="http://schemas.microsoft.com/office/drawing/2014/main" id="{5A8BDF41-4F75-4EB4-94E7-A9ED184C4A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76" name="Text Box 7">
          <a:extLst>
            <a:ext uri="{FF2B5EF4-FFF2-40B4-BE49-F238E27FC236}">
              <a16:creationId xmlns:a16="http://schemas.microsoft.com/office/drawing/2014/main" id="{A128D0FA-75BD-4267-967B-D4BECA2439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77" name="Text Box 7">
          <a:extLst>
            <a:ext uri="{FF2B5EF4-FFF2-40B4-BE49-F238E27FC236}">
              <a16:creationId xmlns:a16="http://schemas.microsoft.com/office/drawing/2014/main" id="{B2033529-9D04-4037-B6AA-5E4012D9F1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78" name="Text Box 7">
          <a:extLst>
            <a:ext uri="{FF2B5EF4-FFF2-40B4-BE49-F238E27FC236}">
              <a16:creationId xmlns:a16="http://schemas.microsoft.com/office/drawing/2014/main" id="{89347CDD-A5C1-44E1-AD21-B7EF3EC8D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79" name="Text Box 7">
          <a:extLst>
            <a:ext uri="{FF2B5EF4-FFF2-40B4-BE49-F238E27FC236}">
              <a16:creationId xmlns:a16="http://schemas.microsoft.com/office/drawing/2014/main" id="{863604E9-66FE-4C25-8CB5-E75A8A78C8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80" name="Text Box 7">
          <a:extLst>
            <a:ext uri="{FF2B5EF4-FFF2-40B4-BE49-F238E27FC236}">
              <a16:creationId xmlns:a16="http://schemas.microsoft.com/office/drawing/2014/main" id="{2B0F429F-0A06-4760-B946-3239D2EFCF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81" name="Text Box 7">
          <a:extLst>
            <a:ext uri="{FF2B5EF4-FFF2-40B4-BE49-F238E27FC236}">
              <a16:creationId xmlns:a16="http://schemas.microsoft.com/office/drawing/2014/main" id="{06930C54-90E9-4DD1-A2F6-60805C011E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82" name="Text Box 7">
          <a:extLst>
            <a:ext uri="{FF2B5EF4-FFF2-40B4-BE49-F238E27FC236}">
              <a16:creationId xmlns:a16="http://schemas.microsoft.com/office/drawing/2014/main" id="{291FFDFF-F4FB-478C-9280-D28B24F737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83" name="Text Box 7">
          <a:extLst>
            <a:ext uri="{FF2B5EF4-FFF2-40B4-BE49-F238E27FC236}">
              <a16:creationId xmlns:a16="http://schemas.microsoft.com/office/drawing/2014/main" id="{C51D322A-8817-48EE-A925-CE4BBC3C4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84" name="Text Box 7">
          <a:extLst>
            <a:ext uri="{FF2B5EF4-FFF2-40B4-BE49-F238E27FC236}">
              <a16:creationId xmlns:a16="http://schemas.microsoft.com/office/drawing/2014/main" id="{737AD690-CCB3-4DC6-8659-55C0ADFB1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85" name="Text Box 7">
          <a:extLst>
            <a:ext uri="{FF2B5EF4-FFF2-40B4-BE49-F238E27FC236}">
              <a16:creationId xmlns:a16="http://schemas.microsoft.com/office/drawing/2014/main" id="{CE732010-1ACF-412A-8F1D-10214574DE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86" name="Text Box 7">
          <a:extLst>
            <a:ext uri="{FF2B5EF4-FFF2-40B4-BE49-F238E27FC236}">
              <a16:creationId xmlns:a16="http://schemas.microsoft.com/office/drawing/2014/main" id="{DF5A9916-444D-4CA1-B572-DEE08CC9AE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87" name="Text Box 7">
          <a:extLst>
            <a:ext uri="{FF2B5EF4-FFF2-40B4-BE49-F238E27FC236}">
              <a16:creationId xmlns:a16="http://schemas.microsoft.com/office/drawing/2014/main" id="{C86188C9-D3C5-4731-9BAD-AA7CB1313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88" name="Text Box 7">
          <a:extLst>
            <a:ext uri="{FF2B5EF4-FFF2-40B4-BE49-F238E27FC236}">
              <a16:creationId xmlns:a16="http://schemas.microsoft.com/office/drawing/2014/main" id="{3B04A293-6BF7-449F-A2ED-767343F8D4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89" name="Text Box 7">
          <a:extLst>
            <a:ext uri="{FF2B5EF4-FFF2-40B4-BE49-F238E27FC236}">
              <a16:creationId xmlns:a16="http://schemas.microsoft.com/office/drawing/2014/main" id="{8ADFD95C-96E3-484A-9220-82253AFCB3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90" name="Text Box 7">
          <a:extLst>
            <a:ext uri="{FF2B5EF4-FFF2-40B4-BE49-F238E27FC236}">
              <a16:creationId xmlns:a16="http://schemas.microsoft.com/office/drawing/2014/main" id="{7F67A7D6-AF27-45CD-874D-0D0550F5E0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91" name="Text Box 7">
          <a:extLst>
            <a:ext uri="{FF2B5EF4-FFF2-40B4-BE49-F238E27FC236}">
              <a16:creationId xmlns:a16="http://schemas.microsoft.com/office/drawing/2014/main" id="{51FBC58A-4251-4189-A5A5-CAFABC463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92" name="Text Box 7">
          <a:extLst>
            <a:ext uri="{FF2B5EF4-FFF2-40B4-BE49-F238E27FC236}">
              <a16:creationId xmlns:a16="http://schemas.microsoft.com/office/drawing/2014/main" id="{8D253F19-D79C-45D2-993F-220A0EDFC0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93" name="Text Box 7">
          <a:extLst>
            <a:ext uri="{FF2B5EF4-FFF2-40B4-BE49-F238E27FC236}">
              <a16:creationId xmlns:a16="http://schemas.microsoft.com/office/drawing/2014/main" id="{2B1DCB96-43A7-4897-96B4-DE53F1911A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94" name="Text Box 7">
          <a:extLst>
            <a:ext uri="{FF2B5EF4-FFF2-40B4-BE49-F238E27FC236}">
              <a16:creationId xmlns:a16="http://schemas.microsoft.com/office/drawing/2014/main" id="{41ED47D8-BD73-4FE4-80E1-77DC66D307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95" name="Text Box 7">
          <a:extLst>
            <a:ext uri="{FF2B5EF4-FFF2-40B4-BE49-F238E27FC236}">
              <a16:creationId xmlns:a16="http://schemas.microsoft.com/office/drawing/2014/main" id="{869798A9-9E2D-4746-B4B8-05E65A383F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96" name="Text Box 7">
          <a:extLst>
            <a:ext uri="{FF2B5EF4-FFF2-40B4-BE49-F238E27FC236}">
              <a16:creationId xmlns:a16="http://schemas.microsoft.com/office/drawing/2014/main" id="{298283FA-7973-4726-B5FB-2F60581CED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97" name="Text Box 7">
          <a:extLst>
            <a:ext uri="{FF2B5EF4-FFF2-40B4-BE49-F238E27FC236}">
              <a16:creationId xmlns:a16="http://schemas.microsoft.com/office/drawing/2014/main" id="{F21648D7-B469-4A06-B2C7-40C7BDB019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98" name="Text Box 7">
          <a:extLst>
            <a:ext uri="{FF2B5EF4-FFF2-40B4-BE49-F238E27FC236}">
              <a16:creationId xmlns:a16="http://schemas.microsoft.com/office/drawing/2014/main" id="{591FD91B-F7E6-4299-8084-012A3793C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899" name="Text Box 7">
          <a:extLst>
            <a:ext uri="{FF2B5EF4-FFF2-40B4-BE49-F238E27FC236}">
              <a16:creationId xmlns:a16="http://schemas.microsoft.com/office/drawing/2014/main" id="{CB76A762-172C-463E-93B4-46F066D78C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00" name="Text Box 7">
          <a:extLst>
            <a:ext uri="{FF2B5EF4-FFF2-40B4-BE49-F238E27FC236}">
              <a16:creationId xmlns:a16="http://schemas.microsoft.com/office/drawing/2014/main" id="{7F2041F7-C99D-4866-83D4-BF16C8141F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01" name="Text Box 7">
          <a:extLst>
            <a:ext uri="{FF2B5EF4-FFF2-40B4-BE49-F238E27FC236}">
              <a16:creationId xmlns:a16="http://schemas.microsoft.com/office/drawing/2014/main" id="{9086D7B6-B1AC-4E50-9E9B-3E9F02BB9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02" name="Text Box 7">
          <a:extLst>
            <a:ext uri="{FF2B5EF4-FFF2-40B4-BE49-F238E27FC236}">
              <a16:creationId xmlns:a16="http://schemas.microsoft.com/office/drawing/2014/main" id="{1B9EC66B-5F77-43AE-B17E-BA0586536E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03" name="Text Box 7">
          <a:extLst>
            <a:ext uri="{FF2B5EF4-FFF2-40B4-BE49-F238E27FC236}">
              <a16:creationId xmlns:a16="http://schemas.microsoft.com/office/drawing/2014/main" id="{918192B6-11C7-489D-9948-581985D285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04" name="Text Box 7">
          <a:extLst>
            <a:ext uri="{FF2B5EF4-FFF2-40B4-BE49-F238E27FC236}">
              <a16:creationId xmlns:a16="http://schemas.microsoft.com/office/drawing/2014/main" id="{F4EFCF44-DA01-4C75-9174-02B340D0EE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05" name="Text Box 7">
          <a:extLst>
            <a:ext uri="{FF2B5EF4-FFF2-40B4-BE49-F238E27FC236}">
              <a16:creationId xmlns:a16="http://schemas.microsoft.com/office/drawing/2014/main" id="{C3407541-12A5-437D-9118-829115966F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06" name="Text Box 7">
          <a:extLst>
            <a:ext uri="{FF2B5EF4-FFF2-40B4-BE49-F238E27FC236}">
              <a16:creationId xmlns:a16="http://schemas.microsoft.com/office/drawing/2014/main" id="{1244ACC2-7A37-4A9E-AFA0-0FAF81FB88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07" name="Text Box 7">
          <a:extLst>
            <a:ext uri="{FF2B5EF4-FFF2-40B4-BE49-F238E27FC236}">
              <a16:creationId xmlns:a16="http://schemas.microsoft.com/office/drawing/2014/main" id="{52C69C6C-88DF-417F-A9E4-EB7A7BC16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08" name="Text Box 7">
          <a:extLst>
            <a:ext uri="{FF2B5EF4-FFF2-40B4-BE49-F238E27FC236}">
              <a16:creationId xmlns:a16="http://schemas.microsoft.com/office/drawing/2014/main" id="{49FC0912-E6D7-4CC2-84C2-59217E2EAE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09" name="Text Box 7">
          <a:extLst>
            <a:ext uri="{FF2B5EF4-FFF2-40B4-BE49-F238E27FC236}">
              <a16:creationId xmlns:a16="http://schemas.microsoft.com/office/drawing/2014/main" id="{901D6891-4A30-4E13-B81A-006AEB6CB5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10" name="Text Box 7">
          <a:extLst>
            <a:ext uri="{FF2B5EF4-FFF2-40B4-BE49-F238E27FC236}">
              <a16:creationId xmlns:a16="http://schemas.microsoft.com/office/drawing/2014/main" id="{8B16BC1B-9D5E-4F1E-B429-C254D87D3C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11" name="Text Box 7">
          <a:extLst>
            <a:ext uri="{FF2B5EF4-FFF2-40B4-BE49-F238E27FC236}">
              <a16:creationId xmlns:a16="http://schemas.microsoft.com/office/drawing/2014/main" id="{5719BBC5-D2A6-4862-AC98-7A578DA4DA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12" name="Text Box 7">
          <a:extLst>
            <a:ext uri="{FF2B5EF4-FFF2-40B4-BE49-F238E27FC236}">
              <a16:creationId xmlns:a16="http://schemas.microsoft.com/office/drawing/2014/main" id="{F73A34CD-BA02-400E-9A1E-E4399D59AD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13" name="Text Box 7">
          <a:extLst>
            <a:ext uri="{FF2B5EF4-FFF2-40B4-BE49-F238E27FC236}">
              <a16:creationId xmlns:a16="http://schemas.microsoft.com/office/drawing/2014/main" id="{AC0DD211-3226-4FA9-BF6D-8B0CAE1A6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14" name="Text Box 7">
          <a:extLst>
            <a:ext uri="{FF2B5EF4-FFF2-40B4-BE49-F238E27FC236}">
              <a16:creationId xmlns:a16="http://schemas.microsoft.com/office/drawing/2014/main" id="{D249E229-EF18-4365-9EFE-F8CAC8CC7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15" name="Text Box 7">
          <a:extLst>
            <a:ext uri="{FF2B5EF4-FFF2-40B4-BE49-F238E27FC236}">
              <a16:creationId xmlns:a16="http://schemas.microsoft.com/office/drawing/2014/main" id="{D6DAEBCB-B3E5-460A-98AF-72D2A86C3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16" name="Text Box 7">
          <a:extLst>
            <a:ext uri="{FF2B5EF4-FFF2-40B4-BE49-F238E27FC236}">
              <a16:creationId xmlns:a16="http://schemas.microsoft.com/office/drawing/2014/main" id="{538936BD-4585-480E-BC4B-B00959E63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17" name="Text Box 7">
          <a:extLst>
            <a:ext uri="{FF2B5EF4-FFF2-40B4-BE49-F238E27FC236}">
              <a16:creationId xmlns:a16="http://schemas.microsoft.com/office/drawing/2014/main" id="{EF24505D-EFE1-469E-9540-96B3B5AEF8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18" name="Text Box 7">
          <a:extLst>
            <a:ext uri="{FF2B5EF4-FFF2-40B4-BE49-F238E27FC236}">
              <a16:creationId xmlns:a16="http://schemas.microsoft.com/office/drawing/2014/main" id="{3ED859AB-FD79-4041-87AA-A5D7C6E09B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19" name="Text Box 7">
          <a:extLst>
            <a:ext uri="{FF2B5EF4-FFF2-40B4-BE49-F238E27FC236}">
              <a16:creationId xmlns:a16="http://schemas.microsoft.com/office/drawing/2014/main" id="{9D3151E1-E125-4D8A-AF5A-CF617878AE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20" name="Text Box 7">
          <a:extLst>
            <a:ext uri="{FF2B5EF4-FFF2-40B4-BE49-F238E27FC236}">
              <a16:creationId xmlns:a16="http://schemas.microsoft.com/office/drawing/2014/main" id="{8C70FD2D-8D29-4F23-8EDA-0E1B10F8F2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21" name="Text Box 7">
          <a:extLst>
            <a:ext uri="{FF2B5EF4-FFF2-40B4-BE49-F238E27FC236}">
              <a16:creationId xmlns:a16="http://schemas.microsoft.com/office/drawing/2014/main" id="{9CB3200E-01A4-4805-9810-51ED111EB8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22" name="Text Box 7">
          <a:extLst>
            <a:ext uri="{FF2B5EF4-FFF2-40B4-BE49-F238E27FC236}">
              <a16:creationId xmlns:a16="http://schemas.microsoft.com/office/drawing/2014/main" id="{3A392402-E4B6-4CA4-9AE9-BB357C71CD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23" name="Text Box 7">
          <a:extLst>
            <a:ext uri="{FF2B5EF4-FFF2-40B4-BE49-F238E27FC236}">
              <a16:creationId xmlns:a16="http://schemas.microsoft.com/office/drawing/2014/main" id="{C00B9E50-A1ED-4975-9EAA-D62904B222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24" name="Text Box 7">
          <a:extLst>
            <a:ext uri="{FF2B5EF4-FFF2-40B4-BE49-F238E27FC236}">
              <a16:creationId xmlns:a16="http://schemas.microsoft.com/office/drawing/2014/main" id="{CEC396A8-DDF5-4A9A-A46B-FCE26B98C1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25" name="Text Box 7">
          <a:extLst>
            <a:ext uri="{FF2B5EF4-FFF2-40B4-BE49-F238E27FC236}">
              <a16:creationId xmlns:a16="http://schemas.microsoft.com/office/drawing/2014/main" id="{6102CF71-B253-4854-8838-C350CBF8E2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26" name="Text Box 7">
          <a:extLst>
            <a:ext uri="{FF2B5EF4-FFF2-40B4-BE49-F238E27FC236}">
              <a16:creationId xmlns:a16="http://schemas.microsoft.com/office/drawing/2014/main" id="{B6FC1B55-A045-48E5-8AED-A795E0CBA2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27" name="Text Box 7">
          <a:extLst>
            <a:ext uri="{FF2B5EF4-FFF2-40B4-BE49-F238E27FC236}">
              <a16:creationId xmlns:a16="http://schemas.microsoft.com/office/drawing/2014/main" id="{2D24A889-3E6D-4733-81A0-A8DD3B53FC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28" name="Text Box 7">
          <a:extLst>
            <a:ext uri="{FF2B5EF4-FFF2-40B4-BE49-F238E27FC236}">
              <a16:creationId xmlns:a16="http://schemas.microsoft.com/office/drawing/2014/main" id="{3187363E-036C-4DD9-9575-AE49629939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29" name="Text Box 7">
          <a:extLst>
            <a:ext uri="{FF2B5EF4-FFF2-40B4-BE49-F238E27FC236}">
              <a16:creationId xmlns:a16="http://schemas.microsoft.com/office/drawing/2014/main" id="{C75FACEE-DDB8-45D2-9746-FFEC93B95F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30" name="Text Box 7">
          <a:extLst>
            <a:ext uri="{FF2B5EF4-FFF2-40B4-BE49-F238E27FC236}">
              <a16:creationId xmlns:a16="http://schemas.microsoft.com/office/drawing/2014/main" id="{7BAA0367-E6C7-4641-9DEA-845CAB3D6D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31" name="Text Box 7">
          <a:extLst>
            <a:ext uri="{FF2B5EF4-FFF2-40B4-BE49-F238E27FC236}">
              <a16:creationId xmlns:a16="http://schemas.microsoft.com/office/drawing/2014/main" id="{3E835E0D-FF36-430E-AB4C-AEF5776C83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32" name="Text Box 7">
          <a:extLst>
            <a:ext uri="{FF2B5EF4-FFF2-40B4-BE49-F238E27FC236}">
              <a16:creationId xmlns:a16="http://schemas.microsoft.com/office/drawing/2014/main" id="{21C30C03-469A-4F33-B451-3553BCD34C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33" name="Text Box 7">
          <a:extLst>
            <a:ext uri="{FF2B5EF4-FFF2-40B4-BE49-F238E27FC236}">
              <a16:creationId xmlns:a16="http://schemas.microsoft.com/office/drawing/2014/main" id="{8E9B2AAD-A5E3-431F-8340-814AE5FDF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34" name="Text Box 7">
          <a:extLst>
            <a:ext uri="{FF2B5EF4-FFF2-40B4-BE49-F238E27FC236}">
              <a16:creationId xmlns:a16="http://schemas.microsoft.com/office/drawing/2014/main" id="{AA384609-34F7-4ED8-8B75-C9713DCAB5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35" name="Text Box 7">
          <a:extLst>
            <a:ext uri="{FF2B5EF4-FFF2-40B4-BE49-F238E27FC236}">
              <a16:creationId xmlns:a16="http://schemas.microsoft.com/office/drawing/2014/main" id="{1119D274-4B03-43D9-81F4-F5DECBB8C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36" name="Text Box 7">
          <a:extLst>
            <a:ext uri="{FF2B5EF4-FFF2-40B4-BE49-F238E27FC236}">
              <a16:creationId xmlns:a16="http://schemas.microsoft.com/office/drawing/2014/main" id="{D01FF3B2-0277-4438-BA14-CCCC3D3917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37" name="Text Box 7">
          <a:extLst>
            <a:ext uri="{FF2B5EF4-FFF2-40B4-BE49-F238E27FC236}">
              <a16:creationId xmlns:a16="http://schemas.microsoft.com/office/drawing/2014/main" id="{C15A2F94-92BE-4DE9-94B4-283DB72DF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38" name="Text Box 7">
          <a:extLst>
            <a:ext uri="{FF2B5EF4-FFF2-40B4-BE49-F238E27FC236}">
              <a16:creationId xmlns:a16="http://schemas.microsoft.com/office/drawing/2014/main" id="{CE65261E-0288-4DD2-8709-92846BBDE7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39" name="Text Box 7">
          <a:extLst>
            <a:ext uri="{FF2B5EF4-FFF2-40B4-BE49-F238E27FC236}">
              <a16:creationId xmlns:a16="http://schemas.microsoft.com/office/drawing/2014/main" id="{84D2D1EF-17F7-4090-BD46-41284E2B06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40" name="Text Box 7">
          <a:extLst>
            <a:ext uri="{FF2B5EF4-FFF2-40B4-BE49-F238E27FC236}">
              <a16:creationId xmlns:a16="http://schemas.microsoft.com/office/drawing/2014/main" id="{940B6537-F472-4DC7-A31E-632BA1F5A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41" name="Text Box 7">
          <a:extLst>
            <a:ext uri="{FF2B5EF4-FFF2-40B4-BE49-F238E27FC236}">
              <a16:creationId xmlns:a16="http://schemas.microsoft.com/office/drawing/2014/main" id="{B38C54EB-EA16-4665-AA80-3D5CAE7D88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42" name="Text Box 7">
          <a:extLst>
            <a:ext uri="{FF2B5EF4-FFF2-40B4-BE49-F238E27FC236}">
              <a16:creationId xmlns:a16="http://schemas.microsoft.com/office/drawing/2014/main" id="{DB97C423-7140-4BDD-A6A5-1D6E307A5D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43" name="Text Box 7">
          <a:extLst>
            <a:ext uri="{FF2B5EF4-FFF2-40B4-BE49-F238E27FC236}">
              <a16:creationId xmlns:a16="http://schemas.microsoft.com/office/drawing/2014/main" id="{F1060FE2-6CF1-4005-AA4F-BC6A25CA5B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44" name="Text Box 7">
          <a:extLst>
            <a:ext uri="{FF2B5EF4-FFF2-40B4-BE49-F238E27FC236}">
              <a16:creationId xmlns:a16="http://schemas.microsoft.com/office/drawing/2014/main" id="{AFAA28A1-0E52-4607-88E0-AB6108DB62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45" name="Text Box 7">
          <a:extLst>
            <a:ext uri="{FF2B5EF4-FFF2-40B4-BE49-F238E27FC236}">
              <a16:creationId xmlns:a16="http://schemas.microsoft.com/office/drawing/2014/main" id="{0CE12295-5D46-4FC0-BFE4-9B1F0EF405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46" name="Text Box 7">
          <a:extLst>
            <a:ext uri="{FF2B5EF4-FFF2-40B4-BE49-F238E27FC236}">
              <a16:creationId xmlns:a16="http://schemas.microsoft.com/office/drawing/2014/main" id="{8E79E604-6AD4-4BA6-AEAA-FDA573CBCA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47" name="Text Box 7">
          <a:extLst>
            <a:ext uri="{FF2B5EF4-FFF2-40B4-BE49-F238E27FC236}">
              <a16:creationId xmlns:a16="http://schemas.microsoft.com/office/drawing/2014/main" id="{12B17F60-F1C3-456E-8911-BD86E408F0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48" name="Text Box 7">
          <a:extLst>
            <a:ext uri="{FF2B5EF4-FFF2-40B4-BE49-F238E27FC236}">
              <a16:creationId xmlns:a16="http://schemas.microsoft.com/office/drawing/2014/main" id="{74C373CB-A34D-4629-862D-B380191864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49" name="Text Box 7">
          <a:extLst>
            <a:ext uri="{FF2B5EF4-FFF2-40B4-BE49-F238E27FC236}">
              <a16:creationId xmlns:a16="http://schemas.microsoft.com/office/drawing/2014/main" id="{9C180AD7-41F8-4E08-AEFA-F76FF2A8A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50" name="Text Box 7">
          <a:extLst>
            <a:ext uri="{FF2B5EF4-FFF2-40B4-BE49-F238E27FC236}">
              <a16:creationId xmlns:a16="http://schemas.microsoft.com/office/drawing/2014/main" id="{54A794B8-EA7A-4250-A7F7-4D02F176AB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51" name="Text Box 7">
          <a:extLst>
            <a:ext uri="{FF2B5EF4-FFF2-40B4-BE49-F238E27FC236}">
              <a16:creationId xmlns:a16="http://schemas.microsoft.com/office/drawing/2014/main" id="{06AD1AEE-90B2-40B3-85CA-E64107F530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52" name="Text Box 7">
          <a:extLst>
            <a:ext uri="{FF2B5EF4-FFF2-40B4-BE49-F238E27FC236}">
              <a16:creationId xmlns:a16="http://schemas.microsoft.com/office/drawing/2014/main" id="{20AA21DD-AF41-4FE4-9577-992B0A734F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53" name="Text Box 7">
          <a:extLst>
            <a:ext uri="{FF2B5EF4-FFF2-40B4-BE49-F238E27FC236}">
              <a16:creationId xmlns:a16="http://schemas.microsoft.com/office/drawing/2014/main" id="{40C75D71-6A06-4F0C-A70C-440BDC6468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54" name="Text Box 7">
          <a:extLst>
            <a:ext uri="{FF2B5EF4-FFF2-40B4-BE49-F238E27FC236}">
              <a16:creationId xmlns:a16="http://schemas.microsoft.com/office/drawing/2014/main" id="{BCE76E5C-4337-4B16-BEEB-D942DE249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55" name="Text Box 7">
          <a:extLst>
            <a:ext uri="{FF2B5EF4-FFF2-40B4-BE49-F238E27FC236}">
              <a16:creationId xmlns:a16="http://schemas.microsoft.com/office/drawing/2014/main" id="{85D58D92-5569-4FE2-9135-93A3EED091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56" name="Text Box 7">
          <a:extLst>
            <a:ext uri="{FF2B5EF4-FFF2-40B4-BE49-F238E27FC236}">
              <a16:creationId xmlns:a16="http://schemas.microsoft.com/office/drawing/2014/main" id="{3E5D0CE7-3DC7-4FE2-AC07-3B88D02E6E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57" name="Text Box 7">
          <a:extLst>
            <a:ext uri="{FF2B5EF4-FFF2-40B4-BE49-F238E27FC236}">
              <a16:creationId xmlns:a16="http://schemas.microsoft.com/office/drawing/2014/main" id="{BEAC31A8-1181-49C7-895A-7C9980536B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58" name="Text Box 7">
          <a:extLst>
            <a:ext uri="{FF2B5EF4-FFF2-40B4-BE49-F238E27FC236}">
              <a16:creationId xmlns:a16="http://schemas.microsoft.com/office/drawing/2014/main" id="{B4062DCC-45E6-42CE-AD96-B3140C6FB3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59" name="Text Box 7">
          <a:extLst>
            <a:ext uri="{FF2B5EF4-FFF2-40B4-BE49-F238E27FC236}">
              <a16:creationId xmlns:a16="http://schemas.microsoft.com/office/drawing/2014/main" id="{CB11E21D-B843-4978-93DE-7D6AA6EB5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60" name="Text Box 7">
          <a:extLst>
            <a:ext uri="{FF2B5EF4-FFF2-40B4-BE49-F238E27FC236}">
              <a16:creationId xmlns:a16="http://schemas.microsoft.com/office/drawing/2014/main" id="{754EDD27-6DA4-4B66-90BF-6DC5E918FB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61" name="Text Box 7">
          <a:extLst>
            <a:ext uri="{FF2B5EF4-FFF2-40B4-BE49-F238E27FC236}">
              <a16:creationId xmlns:a16="http://schemas.microsoft.com/office/drawing/2014/main" id="{98550D1A-1CCB-4361-B3C4-129F588AAB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62" name="Text Box 7">
          <a:extLst>
            <a:ext uri="{FF2B5EF4-FFF2-40B4-BE49-F238E27FC236}">
              <a16:creationId xmlns:a16="http://schemas.microsoft.com/office/drawing/2014/main" id="{03171253-1D9C-4069-8BA5-E99732191C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63" name="Text Box 7">
          <a:extLst>
            <a:ext uri="{FF2B5EF4-FFF2-40B4-BE49-F238E27FC236}">
              <a16:creationId xmlns:a16="http://schemas.microsoft.com/office/drawing/2014/main" id="{2B436CD8-F3BD-436C-8AC0-54BDFDF295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64" name="Text Box 7">
          <a:extLst>
            <a:ext uri="{FF2B5EF4-FFF2-40B4-BE49-F238E27FC236}">
              <a16:creationId xmlns:a16="http://schemas.microsoft.com/office/drawing/2014/main" id="{F1F8E392-7BB4-483E-A393-93718D5AF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65" name="Text Box 7">
          <a:extLst>
            <a:ext uri="{FF2B5EF4-FFF2-40B4-BE49-F238E27FC236}">
              <a16:creationId xmlns:a16="http://schemas.microsoft.com/office/drawing/2014/main" id="{00572439-77EC-4D64-A983-97BA54DF5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66" name="Text Box 7">
          <a:extLst>
            <a:ext uri="{FF2B5EF4-FFF2-40B4-BE49-F238E27FC236}">
              <a16:creationId xmlns:a16="http://schemas.microsoft.com/office/drawing/2014/main" id="{FE8CF735-3074-48D8-9917-22502F2D0F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67" name="Text Box 7">
          <a:extLst>
            <a:ext uri="{FF2B5EF4-FFF2-40B4-BE49-F238E27FC236}">
              <a16:creationId xmlns:a16="http://schemas.microsoft.com/office/drawing/2014/main" id="{D461C4C2-B0D0-4F6C-8520-578B6C3C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68" name="Text Box 7">
          <a:extLst>
            <a:ext uri="{FF2B5EF4-FFF2-40B4-BE49-F238E27FC236}">
              <a16:creationId xmlns:a16="http://schemas.microsoft.com/office/drawing/2014/main" id="{3219FA6E-7453-49F0-A985-D24F19C2FD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69" name="Text Box 7">
          <a:extLst>
            <a:ext uri="{FF2B5EF4-FFF2-40B4-BE49-F238E27FC236}">
              <a16:creationId xmlns:a16="http://schemas.microsoft.com/office/drawing/2014/main" id="{4BDF9720-1D36-48C6-8E1E-3B3F644D2E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70" name="Text Box 7">
          <a:extLst>
            <a:ext uri="{FF2B5EF4-FFF2-40B4-BE49-F238E27FC236}">
              <a16:creationId xmlns:a16="http://schemas.microsoft.com/office/drawing/2014/main" id="{E7CF5B14-2487-48C0-B532-042491D685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71" name="Text Box 7">
          <a:extLst>
            <a:ext uri="{FF2B5EF4-FFF2-40B4-BE49-F238E27FC236}">
              <a16:creationId xmlns:a16="http://schemas.microsoft.com/office/drawing/2014/main" id="{1B57A9D3-0FA7-4B8F-90E3-CA72F34C0F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72" name="Text Box 7">
          <a:extLst>
            <a:ext uri="{FF2B5EF4-FFF2-40B4-BE49-F238E27FC236}">
              <a16:creationId xmlns:a16="http://schemas.microsoft.com/office/drawing/2014/main" id="{8C676D41-56D5-4AC8-ABE1-E53D603870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73" name="Text Box 7">
          <a:extLst>
            <a:ext uri="{FF2B5EF4-FFF2-40B4-BE49-F238E27FC236}">
              <a16:creationId xmlns:a16="http://schemas.microsoft.com/office/drawing/2014/main" id="{BDA9644F-9844-437B-9DD6-4F7A0B063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74" name="Text Box 7">
          <a:extLst>
            <a:ext uri="{FF2B5EF4-FFF2-40B4-BE49-F238E27FC236}">
              <a16:creationId xmlns:a16="http://schemas.microsoft.com/office/drawing/2014/main" id="{32D0448D-435D-424B-9614-B6346912E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75" name="Text Box 7">
          <a:extLst>
            <a:ext uri="{FF2B5EF4-FFF2-40B4-BE49-F238E27FC236}">
              <a16:creationId xmlns:a16="http://schemas.microsoft.com/office/drawing/2014/main" id="{3266FD63-A473-447B-809A-2B7F47DBCC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76" name="Text Box 7">
          <a:extLst>
            <a:ext uri="{FF2B5EF4-FFF2-40B4-BE49-F238E27FC236}">
              <a16:creationId xmlns:a16="http://schemas.microsoft.com/office/drawing/2014/main" id="{942DB7D4-C482-44A2-B849-5AF7C0386A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77" name="Text Box 7">
          <a:extLst>
            <a:ext uri="{FF2B5EF4-FFF2-40B4-BE49-F238E27FC236}">
              <a16:creationId xmlns:a16="http://schemas.microsoft.com/office/drawing/2014/main" id="{BB985D89-42F0-4729-8CD8-978B5B2A3A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78" name="Text Box 7">
          <a:extLst>
            <a:ext uri="{FF2B5EF4-FFF2-40B4-BE49-F238E27FC236}">
              <a16:creationId xmlns:a16="http://schemas.microsoft.com/office/drawing/2014/main" id="{1C726299-5F0D-4A36-A7E6-8A6C6E8084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79" name="Text Box 7">
          <a:extLst>
            <a:ext uri="{FF2B5EF4-FFF2-40B4-BE49-F238E27FC236}">
              <a16:creationId xmlns:a16="http://schemas.microsoft.com/office/drawing/2014/main" id="{2AD2FD15-AA5D-4839-8444-B2BB81A0A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80" name="Text Box 7">
          <a:extLst>
            <a:ext uri="{FF2B5EF4-FFF2-40B4-BE49-F238E27FC236}">
              <a16:creationId xmlns:a16="http://schemas.microsoft.com/office/drawing/2014/main" id="{E6AAF537-45EE-419C-BDA4-3963C214C7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81" name="Text Box 7">
          <a:extLst>
            <a:ext uri="{FF2B5EF4-FFF2-40B4-BE49-F238E27FC236}">
              <a16:creationId xmlns:a16="http://schemas.microsoft.com/office/drawing/2014/main" id="{D587EA5C-83CF-4CC2-AC5B-F0EED623EF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82" name="Text Box 7">
          <a:extLst>
            <a:ext uri="{FF2B5EF4-FFF2-40B4-BE49-F238E27FC236}">
              <a16:creationId xmlns:a16="http://schemas.microsoft.com/office/drawing/2014/main" id="{DA3BB968-AB64-432A-8732-0BC17D1186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83" name="Text Box 7">
          <a:extLst>
            <a:ext uri="{FF2B5EF4-FFF2-40B4-BE49-F238E27FC236}">
              <a16:creationId xmlns:a16="http://schemas.microsoft.com/office/drawing/2014/main" id="{74EC7A4D-BC2C-4320-8AF7-8A44F11457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84" name="Text Box 7">
          <a:extLst>
            <a:ext uri="{FF2B5EF4-FFF2-40B4-BE49-F238E27FC236}">
              <a16:creationId xmlns:a16="http://schemas.microsoft.com/office/drawing/2014/main" id="{89D80521-F947-45C2-9381-25BAB41A6E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85" name="Text Box 7">
          <a:extLst>
            <a:ext uri="{FF2B5EF4-FFF2-40B4-BE49-F238E27FC236}">
              <a16:creationId xmlns:a16="http://schemas.microsoft.com/office/drawing/2014/main" id="{389DCCE2-9C5F-4EE9-B113-2F07E06C0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86" name="Text Box 7">
          <a:extLst>
            <a:ext uri="{FF2B5EF4-FFF2-40B4-BE49-F238E27FC236}">
              <a16:creationId xmlns:a16="http://schemas.microsoft.com/office/drawing/2014/main" id="{AFB77C05-EC0C-44C2-9F5F-2F328FC2F4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87" name="Text Box 7">
          <a:extLst>
            <a:ext uri="{FF2B5EF4-FFF2-40B4-BE49-F238E27FC236}">
              <a16:creationId xmlns:a16="http://schemas.microsoft.com/office/drawing/2014/main" id="{B1D0AB1F-23DC-46DD-A21F-3AEB65C54D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88" name="Text Box 7">
          <a:extLst>
            <a:ext uri="{FF2B5EF4-FFF2-40B4-BE49-F238E27FC236}">
              <a16:creationId xmlns:a16="http://schemas.microsoft.com/office/drawing/2014/main" id="{E8D5BA74-B04A-434F-96C6-A323D7D3F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89" name="Text Box 7">
          <a:extLst>
            <a:ext uri="{FF2B5EF4-FFF2-40B4-BE49-F238E27FC236}">
              <a16:creationId xmlns:a16="http://schemas.microsoft.com/office/drawing/2014/main" id="{D9E4984F-5839-4FEE-B459-81DB71EB01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90" name="Text Box 7">
          <a:extLst>
            <a:ext uri="{FF2B5EF4-FFF2-40B4-BE49-F238E27FC236}">
              <a16:creationId xmlns:a16="http://schemas.microsoft.com/office/drawing/2014/main" id="{C13813DE-E957-4583-841F-AE66D5937D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91" name="Text Box 7">
          <a:extLst>
            <a:ext uri="{FF2B5EF4-FFF2-40B4-BE49-F238E27FC236}">
              <a16:creationId xmlns:a16="http://schemas.microsoft.com/office/drawing/2014/main" id="{13B80331-DABE-457C-AD71-3710F92ED9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92" name="Text Box 7">
          <a:extLst>
            <a:ext uri="{FF2B5EF4-FFF2-40B4-BE49-F238E27FC236}">
              <a16:creationId xmlns:a16="http://schemas.microsoft.com/office/drawing/2014/main" id="{6E705B68-B8E4-452C-A7D4-03D92829BA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93" name="Text Box 7">
          <a:extLst>
            <a:ext uri="{FF2B5EF4-FFF2-40B4-BE49-F238E27FC236}">
              <a16:creationId xmlns:a16="http://schemas.microsoft.com/office/drawing/2014/main" id="{4156BE02-7B0C-436C-A53D-309A2637B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94" name="Text Box 7">
          <a:extLst>
            <a:ext uri="{FF2B5EF4-FFF2-40B4-BE49-F238E27FC236}">
              <a16:creationId xmlns:a16="http://schemas.microsoft.com/office/drawing/2014/main" id="{CA07D2A1-C737-4E93-820E-EC7626C80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95" name="Text Box 7">
          <a:extLst>
            <a:ext uri="{FF2B5EF4-FFF2-40B4-BE49-F238E27FC236}">
              <a16:creationId xmlns:a16="http://schemas.microsoft.com/office/drawing/2014/main" id="{FF4A49FA-CE4A-494C-93AE-660646819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96" name="Text Box 7">
          <a:extLst>
            <a:ext uri="{FF2B5EF4-FFF2-40B4-BE49-F238E27FC236}">
              <a16:creationId xmlns:a16="http://schemas.microsoft.com/office/drawing/2014/main" id="{F2F4CB26-9808-48FB-83EA-6093465C60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97" name="Text Box 7">
          <a:extLst>
            <a:ext uri="{FF2B5EF4-FFF2-40B4-BE49-F238E27FC236}">
              <a16:creationId xmlns:a16="http://schemas.microsoft.com/office/drawing/2014/main" id="{85274FCD-E470-4C5D-A747-1D3EF43E69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98" name="Text Box 7">
          <a:extLst>
            <a:ext uri="{FF2B5EF4-FFF2-40B4-BE49-F238E27FC236}">
              <a16:creationId xmlns:a16="http://schemas.microsoft.com/office/drawing/2014/main" id="{040DD4C5-4B27-4DCE-8FD4-AE2EDBCE35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1999" name="Text Box 7">
          <a:extLst>
            <a:ext uri="{FF2B5EF4-FFF2-40B4-BE49-F238E27FC236}">
              <a16:creationId xmlns:a16="http://schemas.microsoft.com/office/drawing/2014/main" id="{749C549A-9821-4C24-B74F-FD678DE3F5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00" name="Text Box 7">
          <a:extLst>
            <a:ext uri="{FF2B5EF4-FFF2-40B4-BE49-F238E27FC236}">
              <a16:creationId xmlns:a16="http://schemas.microsoft.com/office/drawing/2014/main" id="{A8F122B5-E61E-4D00-BE39-E8F8F2E42F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01" name="Text Box 7">
          <a:extLst>
            <a:ext uri="{FF2B5EF4-FFF2-40B4-BE49-F238E27FC236}">
              <a16:creationId xmlns:a16="http://schemas.microsoft.com/office/drawing/2014/main" id="{59DC4ADF-A157-46A8-B8BB-46CD2DE3D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02" name="Text Box 7">
          <a:extLst>
            <a:ext uri="{FF2B5EF4-FFF2-40B4-BE49-F238E27FC236}">
              <a16:creationId xmlns:a16="http://schemas.microsoft.com/office/drawing/2014/main" id="{2F37134C-B083-4E0B-A42D-37CAB734C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03" name="Text Box 7">
          <a:extLst>
            <a:ext uri="{FF2B5EF4-FFF2-40B4-BE49-F238E27FC236}">
              <a16:creationId xmlns:a16="http://schemas.microsoft.com/office/drawing/2014/main" id="{DA155675-F67B-43B7-BC42-B61085634D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04" name="Text Box 7">
          <a:extLst>
            <a:ext uri="{FF2B5EF4-FFF2-40B4-BE49-F238E27FC236}">
              <a16:creationId xmlns:a16="http://schemas.microsoft.com/office/drawing/2014/main" id="{76CC2917-B19B-40D5-8CDC-82924624B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05" name="Text Box 7">
          <a:extLst>
            <a:ext uri="{FF2B5EF4-FFF2-40B4-BE49-F238E27FC236}">
              <a16:creationId xmlns:a16="http://schemas.microsoft.com/office/drawing/2014/main" id="{02CF16DD-5F10-49BE-93B2-4D3B30A4A8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06" name="Text Box 7">
          <a:extLst>
            <a:ext uri="{FF2B5EF4-FFF2-40B4-BE49-F238E27FC236}">
              <a16:creationId xmlns:a16="http://schemas.microsoft.com/office/drawing/2014/main" id="{0D87D471-BF91-42AF-9E56-BD448089A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07" name="Text Box 7">
          <a:extLst>
            <a:ext uri="{FF2B5EF4-FFF2-40B4-BE49-F238E27FC236}">
              <a16:creationId xmlns:a16="http://schemas.microsoft.com/office/drawing/2014/main" id="{FA58B48A-3973-4165-B26E-FDA830E8CD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08" name="Text Box 7">
          <a:extLst>
            <a:ext uri="{FF2B5EF4-FFF2-40B4-BE49-F238E27FC236}">
              <a16:creationId xmlns:a16="http://schemas.microsoft.com/office/drawing/2014/main" id="{7F797E02-03C4-4BCC-A3A6-A18F16C390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2009" name="Text Box 7">
          <a:extLst>
            <a:ext uri="{FF2B5EF4-FFF2-40B4-BE49-F238E27FC236}">
              <a16:creationId xmlns:a16="http://schemas.microsoft.com/office/drawing/2014/main" id="{E3FCBE80-9940-4D1D-A793-CB275E44CF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2010" name="Text Box 7">
          <a:extLst>
            <a:ext uri="{FF2B5EF4-FFF2-40B4-BE49-F238E27FC236}">
              <a16:creationId xmlns:a16="http://schemas.microsoft.com/office/drawing/2014/main" id="{1D24AA55-CD37-48D8-9FE4-D1C073DDC60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11" name="Text Box 7">
          <a:extLst>
            <a:ext uri="{FF2B5EF4-FFF2-40B4-BE49-F238E27FC236}">
              <a16:creationId xmlns:a16="http://schemas.microsoft.com/office/drawing/2014/main" id="{7AD8D953-723F-4534-8C78-30FDF6BDA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12" name="Text Box 7">
          <a:extLst>
            <a:ext uri="{FF2B5EF4-FFF2-40B4-BE49-F238E27FC236}">
              <a16:creationId xmlns:a16="http://schemas.microsoft.com/office/drawing/2014/main" id="{9AFB6374-8BD2-45A0-A43B-2D7D0A88A4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13" name="Text Box 7">
          <a:extLst>
            <a:ext uri="{FF2B5EF4-FFF2-40B4-BE49-F238E27FC236}">
              <a16:creationId xmlns:a16="http://schemas.microsoft.com/office/drawing/2014/main" id="{64A365C3-273D-4813-A896-632C9ECC7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14" name="Text Box 7">
          <a:extLst>
            <a:ext uri="{FF2B5EF4-FFF2-40B4-BE49-F238E27FC236}">
              <a16:creationId xmlns:a16="http://schemas.microsoft.com/office/drawing/2014/main" id="{E8302FFF-C8B6-4DDB-993A-E5B9207EF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15" name="Text Box 7">
          <a:extLst>
            <a:ext uri="{FF2B5EF4-FFF2-40B4-BE49-F238E27FC236}">
              <a16:creationId xmlns:a16="http://schemas.microsoft.com/office/drawing/2014/main" id="{A55E7C86-6636-4153-B350-96E50C6A6B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16" name="Text Box 7">
          <a:extLst>
            <a:ext uri="{FF2B5EF4-FFF2-40B4-BE49-F238E27FC236}">
              <a16:creationId xmlns:a16="http://schemas.microsoft.com/office/drawing/2014/main" id="{68AE8D2D-441D-4288-B5D9-229AD92F6E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17" name="Text Box 7">
          <a:extLst>
            <a:ext uri="{FF2B5EF4-FFF2-40B4-BE49-F238E27FC236}">
              <a16:creationId xmlns:a16="http://schemas.microsoft.com/office/drawing/2014/main" id="{10260E4F-1890-4812-8AEC-F3C5E23556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18" name="Text Box 7">
          <a:extLst>
            <a:ext uri="{FF2B5EF4-FFF2-40B4-BE49-F238E27FC236}">
              <a16:creationId xmlns:a16="http://schemas.microsoft.com/office/drawing/2014/main" id="{CABED75E-DB57-4585-BF77-B7B3A61EB4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19" name="Text Box 7">
          <a:extLst>
            <a:ext uri="{FF2B5EF4-FFF2-40B4-BE49-F238E27FC236}">
              <a16:creationId xmlns:a16="http://schemas.microsoft.com/office/drawing/2014/main" id="{6C441D68-5E27-4C06-B9F6-8259B11209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20" name="Text Box 7">
          <a:extLst>
            <a:ext uri="{FF2B5EF4-FFF2-40B4-BE49-F238E27FC236}">
              <a16:creationId xmlns:a16="http://schemas.microsoft.com/office/drawing/2014/main" id="{B2647AAC-480C-48DC-844E-27706D0D54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21" name="Text Box 7">
          <a:extLst>
            <a:ext uri="{FF2B5EF4-FFF2-40B4-BE49-F238E27FC236}">
              <a16:creationId xmlns:a16="http://schemas.microsoft.com/office/drawing/2014/main" id="{03085460-EA5D-4669-AC7F-1C214BAA8F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22" name="Text Box 7">
          <a:extLst>
            <a:ext uri="{FF2B5EF4-FFF2-40B4-BE49-F238E27FC236}">
              <a16:creationId xmlns:a16="http://schemas.microsoft.com/office/drawing/2014/main" id="{17A99D3E-ABBE-4765-9A22-E75BB9D1A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23" name="Text Box 7">
          <a:extLst>
            <a:ext uri="{FF2B5EF4-FFF2-40B4-BE49-F238E27FC236}">
              <a16:creationId xmlns:a16="http://schemas.microsoft.com/office/drawing/2014/main" id="{483A074C-1154-4673-ADCD-8C488BCE08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24" name="Text Box 7">
          <a:extLst>
            <a:ext uri="{FF2B5EF4-FFF2-40B4-BE49-F238E27FC236}">
              <a16:creationId xmlns:a16="http://schemas.microsoft.com/office/drawing/2014/main" id="{5C1E0825-E0FB-4336-8CF4-DBF23597E6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25" name="Text Box 7">
          <a:extLst>
            <a:ext uri="{FF2B5EF4-FFF2-40B4-BE49-F238E27FC236}">
              <a16:creationId xmlns:a16="http://schemas.microsoft.com/office/drawing/2014/main" id="{8C2577B7-18CF-475B-9788-376AABC949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26" name="Text Box 7">
          <a:extLst>
            <a:ext uri="{FF2B5EF4-FFF2-40B4-BE49-F238E27FC236}">
              <a16:creationId xmlns:a16="http://schemas.microsoft.com/office/drawing/2014/main" id="{9DE7372A-BB00-4E76-9D96-D319256553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27" name="Text Box 7">
          <a:extLst>
            <a:ext uri="{FF2B5EF4-FFF2-40B4-BE49-F238E27FC236}">
              <a16:creationId xmlns:a16="http://schemas.microsoft.com/office/drawing/2014/main" id="{72C017DB-5E92-41FA-968B-A04B1FF06A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28" name="Text Box 7">
          <a:extLst>
            <a:ext uri="{FF2B5EF4-FFF2-40B4-BE49-F238E27FC236}">
              <a16:creationId xmlns:a16="http://schemas.microsoft.com/office/drawing/2014/main" id="{07C68B0A-2AED-4A0B-9E7A-6C77337C74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29" name="Text Box 7">
          <a:extLst>
            <a:ext uri="{FF2B5EF4-FFF2-40B4-BE49-F238E27FC236}">
              <a16:creationId xmlns:a16="http://schemas.microsoft.com/office/drawing/2014/main" id="{F3ED4522-D7B1-4149-A918-E7122E730F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30" name="Text Box 7">
          <a:extLst>
            <a:ext uri="{FF2B5EF4-FFF2-40B4-BE49-F238E27FC236}">
              <a16:creationId xmlns:a16="http://schemas.microsoft.com/office/drawing/2014/main" id="{C1E76734-ED59-46C4-9791-459943EDBD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31" name="Text Box 7">
          <a:extLst>
            <a:ext uri="{FF2B5EF4-FFF2-40B4-BE49-F238E27FC236}">
              <a16:creationId xmlns:a16="http://schemas.microsoft.com/office/drawing/2014/main" id="{1D83685A-F9A7-45F9-867A-2CB3CBFD77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32" name="Text Box 7">
          <a:extLst>
            <a:ext uri="{FF2B5EF4-FFF2-40B4-BE49-F238E27FC236}">
              <a16:creationId xmlns:a16="http://schemas.microsoft.com/office/drawing/2014/main" id="{C016EF67-9F54-462F-94D1-B4E60F928E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33" name="Text Box 7">
          <a:extLst>
            <a:ext uri="{FF2B5EF4-FFF2-40B4-BE49-F238E27FC236}">
              <a16:creationId xmlns:a16="http://schemas.microsoft.com/office/drawing/2014/main" id="{061F08A4-1DD0-4CC4-AD0B-36486BA61D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34" name="Text Box 7">
          <a:extLst>
            <a:ext uri="{FF2B5EF4-FFF2-40B4-BE49-F238E27FC236}">
              <a16:creationId xmlns:a16="http://schemas.microsoft.com/office/drawing/2014/main" id="{8059303F-832F-4E9B-B4F4-8046513677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35" name="Text Box 7">
          <a:extLst>
            <a:ext uri="{FF2B5EF4-FFF2-40B4-BE49-F238E27FC236}">
              <a16:creationId xmlns:a16="http://schemas.microsoft.com/office/drawing/2014/main" id="{67FFBD5F-AB74-4B6E-9EE5-1D3B8EEB5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36" name="Text Box 7">
          <a:extLst>
            <a:ext uri="{FF2B5EF4-FFF2-40B4-BE49-F238E27FC236}">
              <a16:creationId xmlns:a16="http://schemas.microsoft.com/office/drawing/2014/main" id="{CFB14E00-C427-4F2B-9E0D-57CD97358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37" name="Text Box 7">
          <a:extLst>
            <a:ext uri="{FF2B5EF4-FFF2-40B4-BE49-F238E27FC236}">
              <a16:creationId xmlns:a16="http://schemas.microsoft.com/office/drawing/2014/main" id="{E6554C1E-BB0D-4D08-B204-698B7E4CCA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38" name="Text Box 7">
          <a:extLst>
            <a:ext uri="{FF2B5EF4-FFF2-40B4-BE49-F238E27FC236}">
              <a16:creationId xmlns:a16="http://schemas.microsoft.com/office/drawing/2014/main" id="{F4283BE7-E2EC-4369-BA30-7E6EBDA2C5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39" name="Text Box 7">
          <a:extLst>
            <a:ext uri="{FF2B5EF4-FFF2-40B4-BE49-F238E27FC236}">
              <a16:creationId xmlns:a16="http://schemas.microsoft.com/office/drawing/2014/main" id="{0B3F4237-9E72-4CE6-B0CD-5F22976A6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40" name="Text Box 7">
          <a:extLst>
            <a:ext uri="{FF2B5EF4-FFF2-40B4-BE49-F238E27FC236}">
              <a16:creationId xmlns:a16="http://schemas.microsoft.com/office/drawing/2014/main" id="{CA623CE7-14B6-4FD7-8FBB-000374BBDB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41" name="Text Box 7">
          <a:extLst>
            <a:ext uri="{FF2B5EF4-FFF2-40B4-BE49-F238E27FC236}">
              <a16:creationId xmlns:a16="http://schemas.microsoft.com/office/drawing/2014/main" id="{F7DDE3D2-E764-4393-A02F-0A291818AA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42" name="Text Box 7">
          <a:extLst>
            <a:ext uri="{FF2B5EF4-FFF2-40B4-BE49-F238E27FC236}">
              <a16:creationId xmlns:a16="http://schemas.microsoft.com/office/drawing/2014/main" id="{6D1563FF-8331-4FCA-8056-67C3BCA3EF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43" name="Text Box 7">
          <a:extLst>
            <a:ext uri="{FF2B5EF4-FFF2-40B4-BE49-F238E27FC236}">
              <a16:creationId xmlns:a16="http://schemas.microsoft.com/office/drawing/2014/main" id="{2CFDF821-A5F3-4133-8059-F723280DF1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44" name="Text Box 7">
          <a:extLst>
            <a:ext uri="{FF2B5EF4-FFF2-40B4-BE49-F238E27FC236}">
              <a16:creationId xmlns:a16="http://schemas.microsoft.com/office/drawing/2014/main" id="{627495EC-DAFC-49C5-AB2D-7A876AAF7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45" name="Text Box 7">
          <a:extLst>
            <a:ext uri="{FF2B5EF4-FFF2-40B4-BE49-F238E27FC236}">
              <a16:creationId xmlns:a16="http://schemas.microsoft.com/office/drawing/2014/main" id="{56709862-7CB7-47E9-9616-B48014F16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46" name="Text Box 7">
          <a:extLst>
            <a:ext uri="{FF2B5EF4-FFF2-40B4-BE49-F238E27FC236}">
              <a16:creationId xmlns:a16="http://schemas.microsoft.com/office/drawing/2014/main" id="{4D1D1B60-C33A-498F-AAE6-836626423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47" name="Text Box 7">
          <a:extLst>
            <a:ext uri="{FF2B5EF4-FFF2-40B4-BE49-F238E27FC236}">
              <a16:creationId xmlns:a16="http://schemas.microsoft.com/office/drawing/2014/main" id="{FE15EF8E-0AD4-4853-80FA-5180BF92B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48" name="Text Box 7">
          <a:extLst>
            <a:ext uri="{FF2B5EF4-FFF2-40B4-BE49-F238E27FC236}">
              <a16:creationId xmlns:a16="http://schemas.microsoft.com/office/drawing/2014/main" id="{1F45F9B5-8FD1-4766-B24E-4E7FC3E665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49" name="Text Box 7">
          <a:extLst>
            <a:ext uri="{FF2B5EF4-FFF2-40B4-BE49-F238E27FC236}">
              <a16:creationId xmlns:a16="http://schemas.microsoft.com/office/drawing/2014/main" id="{F6A6C36B-0660-4927-B6D6-E240ADA942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50" name="Text Box 7">
          <a:extLst>
            <a:ext uri="{FF2B5EF4-FFF2-40B4-BE49-F238E27FC236}">
              <a16:creationId xmlns:a16="http://schemas.microsoft.com/office/drawing/2014/main" id="{46F4EFB6-5741-414E-B2F9-DE77E2487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51" name="Text Box 7">
          <a:extLst>
            <a:ext uri="{FF2B5EF4-FFF2-40B4-BE49-F238E27FC236}">
              <a16:creationId xmlns:a16="http://schemas.microsoft.com/office/drawing/2014/main" id="{187DF943-10DB-4A68-A9EF-0D061ECF31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52" name="Text Box 7">
          <a:extLst>
            <a:ext uri="{FF2B5EF4-FFF2-40B4-BE49-F238E27FC236}">
              <a16:creationId xmlns:a16="http://schemas.microsoft.com/office/drawing/2014/main" id="{629BC02A-67BB-4954-A5A3-DAB0DB5AB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53" name="Text Box 7">
          <a:extLst>
            <a:ext uri="{FF2B5EF4-FFF2-40B4-BE49-F238E27FC236}">
              <a16:creationId xmlns:a16="http://schemas.microsoft.com/office/drawing/2014/main" id="{6BA2A0F5-0E58-44D3-AEAF-51F10A596A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54" name="Text Box 7">
          <a:extLst>
            <a:ext uri="{FF2B5EF4-FFF2-40B4-BE49-F238E27FC236}">
              <a16:creationId xmlns:a16="http://schemas.microsoft.com/office/drawing/2014/main" id="{374714C0-3BED-41CB-806C-76E562663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55" name="Text Box 7">
          <a:extLst>
            <a:ext uri="{FF2B5EF4-FFF2-40B4-BE49-F238E27FC236}">
              <a16:creationId xmlns:a16="http://schemas.microsoft.com/office/drawing/2014/main" id="{5803F0A3-05EF-40C5-B6E5-CEFF823B5E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56" name="Text Box 7">
          <a:extLst>
            <a:ext uri="{FF2B5EF4-FFF2-40B4-BE49-F238E27FC236}">
              <a16:creationId xmlns:a16="http://schemas.microsoft.com/office/drawing/2014/main" id="{18D6DA42-AD84-4BAF-9C24-A5A5C9940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57" name="Text Box 7">
          <a:extLst>
            <a:ext uri="{FF2B5EF4-FFF2-40B4-BE49-F238E27FC236}">
              <a16:creationId xmlns:a16="http://schemas.microsoft.com/office/drawing/2014/main" id="{FEAC6D99-AFC5-43CB-A3B7-77AB87CF87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58" name="Text Box 7">
          <a:extLst>
            <a:ext uri="{FF2B5EF4-FFF2-40B4-BE49-F238E27FC236}">
              <a16:creationId xmlns:a16="http://schemas.microsoft.com/office/drawing/2014/main" id="{4AE38AA3-A7E1-426A-B6AF-40E9D9663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59" name="Text Box 7">
          <a:extLst>
            <a:ext uri="{FF2B5EF4-FFF2-40B4-BE49-F238E27FC236}">
              <a16:creationId xmlns:a16="http://schemas.microsoft.com/office/drawing/2014/main" id="{D8420A76-8CC3-4487-9586-A9A73465C6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60" name="Text Box 7">
          <a:extLst>
            <a:ext uri="{FF2B5EF4-FFF2-40B4-BE49-F238E27FC236}">
              <a16:creationId xmlns:a16="http://schemas.microsoft.com/office/drawing/2014/main" id="{46B34F04-BC6A-4077-A4A5-A825C5BEBB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61" name="Text Box 7">
          <a:extLst>
            <a:ext uri="{FF2B5EF4-FFF2-40B4-BE49-F238E27FC236}">
              <a16:creationId xmlns:a16="http://schemas.microsoft.com/office/drawing/2014/main" id="{1D8A60AF-AF46-420A-97BA-60E1DD940A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62" name="Text Box 7">
          <a:extLst>
            <a:ext uri="{FF2B5EF4-FFF2-40B4-BE49-F238E27FC236}">
              <a16:creationId xmlns:a16="http://schemas.microsoft.com/office/drawing/2014/main" id="{CDECC89D-2A42-4B3C-AE6C-4C284B0CFB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19</xdr:row>
      <xdr:rowOff>5689</xdr:rowOff>
    </xdr:from>
    <xdr:to>
      <xdr:col>19</xdr:col>
      <xdr:colOff>1155990</xdr:colOff>
      <xdr:row>19</xdr:row>
      <xdr:rowOff>5689</xdr:rowOff>
    </xdr:to>
    <xdr:sp macro="[1]!mostrarControlesExistentes" textlink="">
      <xdr:nvSpPr>
        <xdr:cNvPr id="12063" name="Text Box 7">
          <a:extLst>
            <a:ext uri="{FF2B5EF4-FFF2-40B4-BE49-F238E27FC236}">
              <a16:creationId xmlns:a16="http://schemas.microsoft.com/office/drawing/2014/main" id="{3A373D61-38F4-45A6-8856-08ACE08ACB8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64" name="Text Box 7">
          <a:extLst>
            <a:ext uri="{FF2B5EF4-FFF2-40B4-BE49-F238E27FC236}">
              <a16:creationId xmlns:a16="http://schemas.microsoft.com/office/drawing/2014/main" id="{0EEDEB65-BD82-4B05-9FF0-D832D99E6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65" name="Text Box 7">
          <a:extLst>
            <a:ext uri="{FF2B5EF4-FFF2-40B4-BE49-F238E27FC236}">
              <a16:creationId xmlns:a16="http://schemas.microsoft.com/office/drawing/2014/main" id="{60831EE8-7241-44AE-A949-2D7628ACED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66" name="Text Box 7">
          <a:extLst>
            <a:ext uri="{FF2B5EF4-FFF2-40B4-BE49-F238E27FC236}">
              <a16:creationId xmlns:a16="http://schemas.microsoft.com/office/drawing/2014/main" id="{A5C47C21-05E5-4830-A6B5-5BFD3DA62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67" name="Text Box 7">
          <a:extLst>
            <a:ext uri="{FF2B5EF4-FFF2-40B4-BE49-F238E27FC236}">
              <a16:creationId xmlns:a16="http://schemas.microsoft.com/office/drawing/2014/main" id="{BF80D083-FE58-4371-937E-FAB7058847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68" name="Text Box 7">
          <a:extLst>
            <a:ext uri="{FF2B5EF4-FFF2-40B4-BE49-F238E27FC236}">
              <a16:creationId xmlns:a16="http://schemas.microsoft.com/office/drawing/2014/main" id="{93ACA451-C774-40E4-AA33-40F56F06BE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69" name="Text Box 7">
          <a:extLst>
            <a:ext uri="{FF2B5EF4-FFF2-40B4-BE49-F238E27FC236}">
              <a16:creationId xmlns:a16="http://schemas.microsoft.com/office/drawing/2014/main" id="{77448B18-0CF3-4156-B2F9-FD0274A8CC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70" name="Text Box 7">
          <a:extLst>
            <a:ext uri="{FF2B5EF4-FFF2-40B4-BE49-F238E27FC236}">
              <a16:creationId xmlns:a16="http://schemas.microsoft.com/office/drawing/2014/main" id="{11026A82-4BF3-49E2-946D-7E0009E1C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71" name="Text Box 7">
          <a:extLst>
            <a:ext uri="{FF2B5EF4-FFF2-40B4-BE49-F238E27FC236}">
              <a16:creationId xmlns:a16="http://schemas.microsoft.com/office/drawing/2014/main" id="{7B14056E-54DF-48A8-AA34-1082691B79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72" name="Text Box 7">
          <a:extLst>
            <a:ext uri="{FF2B5EF4-FFF2-40B4-BE49-F238E27FC236}">
              <a16:creationId xmlns:a16="http://schemas.microsoft.com/office/drawing/2014/main" id="{B1537047-F267-4A49-B8A5-75B0521A44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73" name="Text Box 7">
          <a:extLst>
            <a:ext uri="{FF2B5EF4-FFF2-40B4-BE49-F238E27FC236}">
              <a16:creationId xmlns:a16="http://schemas.microsoft.com/office/drawing/2014/main" id="{5CF457F2-B93C-40CB-A49E-DABFB49F9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74" name="Text Box 7">
          <a:extLst>
            <a:ext uri="{FF2B5EF4-FFF2-40B4-BE49-F238E27FC236}">
              <a16:creationId xmlns:a16="http://schemas.microsoft.com/office/drawing/2014/main" id="{9A021A7C-65A4-449A-8343-BEB104520D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75" name="Text Box 7">
          <a:extLst>
            <a:ext uri="{FF2B5EF4-FFF2-40B4-BE49-F238E27FC236}">
              <a16:creationId xmlns:a16="http://schemas.microsoft.com/office/drawing/2014/main" id="{5051AC5F-A0D8-439F-BD22-8098EDEBB3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76" name="Text Box 7">
          <a:extLst>
            <a:ext uri="{FF2B5EF4-FFF2-40B4-BE49-F238E27FC236}">
              <a16:creationId xmlns:a16="http://schemas.microsoft.com/office/drawing/2014/main" id="{1A3847B2-D9EC-4B4C-99BA-4B700AC7F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77" name="Text Box 7">
          <a:extLst>
            <a:ext uri="{FF2B5EF4-FFF2-40B4-BE49-F238E27FC236}">
              <a16:creationId xmlns:a16="http://schemas.microsoft.com/office/drawing/2014/main" id="{5875B112-2CFA-4623-BA57-B05C5A5106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78" name="Text Box 7">
          <a:extLst>
            <a:ext uri="{FF2B5EF4-FFF2-40B4-BE49-F238E27FC236}">
              <a16:creationId xmlns:a16="http://schemas.microsoft.com/office/drawing/2014/main" id="{84786077-B4F4-4AA2-9635-3436910934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79" name="Text Box 7">
          <a:extLst>
            <a:ext uri="{FF2B5EF4-FFF2-40B4-BE49-F238E27FC236}">
              <a16:creationId xmlns:a16="http://schemas.microsoft.com/office/drawing/2014/main" id="{1F3D7189-4F05-4372-8DC9-CB9D223E89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80" name="Text Box 7">
          <a:extLst>
            <a:ext uri="{FF2B5EF4-FFF2-40B4-BE49-F238E27FC236}">
              <a16:creationId xmlns:a16="http://schemas.microsoft.com/office/drawing/2014/main" id="{A80801B8-6CE3-4C58-A420-A95C6A5D55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81" name="Text Box 7">
          <a:extLst>
            <a:ext uri="{FF2B5EF4-FFF2-40B4-BE49-F238E27FC236}">
              <a16:creationId xmlns:a16="http://schemas.microsoft.com/office/drawing/2014/main" id="{40BC22B4-90A0-4417-AE7E-1B9FFCF196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82" name="Text Box 7">
          <a:extLst>
            <a:ext uri="{FF2B5EF4-FFF2-40B4-BE49-F238E27FC236}">
              <a16:creationId xmlns:a16="http://schemas.microsoft.com/office/drawing/2014/main" id="{2D07BBA8-BBF4-4D11-869D-0BC0F8D67F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83" name="Text Box 7">
          <a:extLst>
            <a:ext uri="{FF2B5EF4-FFF2-40B4-BE49-F238E27FC236}">
              <a16:creationId xmlns:a16="http://schemas.microsoft.com/office/drawing/2014/main" id="{BE9794A0-0CA6-44A1-AAB4-67AFE059D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84" name="Text Box 7">
          <a:extLst>
            <a:ext uri="{FF2B5EF4-FFF2-40B4-BE49-F238E27FC236}">
              <a16:creationId xmlns:a16="http://schemas.microsoft.com/office/drawing/2014/main" id="{73C6D752-5CB7-4E81-A3BD-E76E89A51E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85" name="Text Box 7">
          <a:extLst>
            <a:ext uri="{FF2B5EF4-FFF2-40B4-BE49-F238E27FC236}">
              <a16:creationId xmlns:a16="http://schemas.microsoft.com/office/drawing/2014/main" id="{43F0C011-3E31-49A3-B263-F6BFA9061D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86" name="Text Box 7">
          <a:extLst>
            <a:ext uri="{FF2B5EF4-FFF2-40B4-BE49-F238E27FC236}">
              <a16:creationId xmlns:a16="http://schemas.microsoft.com/office/drawing/2014/main" id="{3210917A-5F61-4C90-BB7A-D884CFC14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87" name="Text Box 7">
          <a:extLst>
            <a:ext uri="{FF2B5EF4-FFF2-40B4-BE49-F238E27FC236}">
              <a16:creationId xmlns:a16="http://schemas.microsoft.com/office/drawing/2014/main" id="{6FA265C9-6B4D-4102-910F-0CD6496E4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88" name="Text Box 7">
          <a:extLst>
            <a:ext uri="{FF2B5EF4-FFF2-40B4-BE49-F238E27FC236}">
              <a16:creationId xmlns:a16="http://schemas.microsoft.com/office/drawing/2014/main" id="{F2A09162-C1B3-43AF-A65D-7E0798DFE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89" name="Text Box 7">
          <a:extLst>
            <a:ext uri="{FF2B5EF4-FFF2-40B4-BE49-F238E27FC236}">
              <a16:creationId xmlns:a16="http://schemas.microsoft.com/office/drawing/2014/main" id="{4C651587-F248-4122-AFB9-477F8BC6A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90" name="Text Box 7">
          <a:extLst>
            <a:ext uri="{FF2B5EF4-FFF2-40B4-BE49-F238E27FC236}">
              <a16:creationId xmlns:a16="http://schemas.microsoft.com/office/drawing/2014/main" id="{C1384ADE-3C91-4151-A447-C9C770D68D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91" name="Text Box 7">
          <a:extLst>
            <a:ext uri="{FF2B5EF4-FFF2-40B4-BE49-F238E27FC236}">
              <a16:creationId xmlns:a16="http://schemas.microsoft.com/office/drawing/2014/main" id="{9735410C-2BE3-4963-9893-A8DC13CB8B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92" name="Text Box 7">
          <a:extLst>
            <a:ext uri="{FF2B5EF4-FFF2-40B4-BE49-F238E27FC236}">
              <a16:creationId xmlns:a16="http://schemas.microsoft.com/office/drawing/2014/main" id="{95AD2D11-B48E-4E9C-B734-88C914D00A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93" name="Text Box 7">
          <a:extLst>
            <a:ext uri="{FF2B5EF4-FFF2-40B4-BE49-F238E27FC236}">
              <a16:creationId xmlns:a16="http://schemas.microsoft.com/office/drawing/2014/main" id="{8CB30296-3603-464F-912A-C381909559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94" name="Text Box 7">
          <a:extLst>
            <a:ext uri="{FF2B5EF4-FFF2-40B4-BE49-F238E27FC236}">
              <a16:creationId xmlns:a16="http://schemas.microsoft.com/office/drawing/2014/main" id="{C562FCBA-223F-4C15-8695-1E1D65BDBE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95" name="Text Box 7">
          <a:extLst>
            <a:ext uri="{FF2B5EF4-FFF2-40B4-BE49-F238E27FC236}">
              <a16:creationId xmlns:a16="http://schemas.microsoft.com/office/drawing/2014/main" id="{A7F99D6F-3AD1-4001-9436-45867A623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96" name="Text Box 7">
          <a:extLst>
            <a:ext uri="{FF2B5EF4-FFF2-40B4-BE49-F238E27FC236}">
              <a16:creationId xmlns:a16="http://schemas.microsoft.com/office/drawing/2014/main" id="{AC1CB8B5-CB87-44B6-986C-652100D6B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97" name="Text Box 7">
          <a:extLst>
            <a:ext uri="{FF2B5EF4-FFF2-40B4-BE49-F238E27FC236}">
              <a16:creationId xmlns:a16="http://schemas.microsoft.com/office/drawing/2014/main" id="{3D828303-87AC-4504-8F72-D9831EE750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98" name="Text Box 7">
          <a:extLst>
            <a:ext uri="{FF2B5EF4-FFF2-40B4-BE49-F238E27FC236}">
              <a16:creationId xmlns:a16="http://schemas.microsoft.com/office/drawing/2014/main" id="{C4DA52CC-D49D-47A3-80F9-2B05BE835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099" name="Text Box 7">
          <a:extLst>
            <a:ext uri="{FF2B5EF4-FFF2-40B4-BE49-F238E27FC236}">
              <a16:creationId xmlns:a16="http://schemas.microsoft.com/office/drawing/2014/main" id="{7DFE4D99-392D-4A89-9EEB-D11ECEAFE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00" name="Text Box 7">
          <a:extLst>
            <a:ext uri="{FF2B5EF4-FFF2-40B4-BE49-F238E27FC236}">
              <a16:creationId xmlns:a16="http://schemas.microsoft.com/office/drawing/2014/main" id="{2F7E1380-4E97-4717-84F7-C51AAA8674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01" name="Text Box 7">
          <a:extLst>
            <a:ext uri="{FF2B5EF4-FFF2-40B4-BE49-F238E27FC236}">
              <a16:creationId xmlns:a16="http://schemas.microsoft.com/office/drawing/2014/main" id="{89AC6D2A-D3FB-464A-9187-92A278CCAB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02" name="Text Box 7">
          <a:extLst>
            <a:ext uri="{FF2B5EF4-FFF2-40B4-BE49-F238E27FC236}">
              <a16:creationId xmlns:a16="http://schemas.microsoft.com/office/drawing/2014/main" id="{C039ACCC-66B4-4FD2-A89F-715F1FBC20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03" name="Text Box 7">
          <a:extLst>
            <a:ext uri="{FF2B5EF4-FFF2-40B4-BE49-F238E27FC236}">
              <a16:creationId xmlns:a16="http://schemas.microsoft.com/office/drawing/2014/main" id="{F4B3ED35-CFC4-404C-8991-F3FA3A2496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04" name="Text Box 7">
          <a:extLst>
            <a:ext uri="{FF2B5EF4-FFF2-40B4-BE49-F238E27FC236}">
              <a16:creationId xmlns:a16="http://schemas.microsoft.com/office/drawing/2014/main" id="{ECE0C811-186C-4657-896A-B073A34933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05" name="Text Box 7">
          <a:extLst>
            <a:ext uri="{FF2B5EF4-FFF2-40B4-BE49-F238E27FC236}">
              <a16:creationId xmlns:a16="http://schemas.microsoft.com/office/drawing/2014/main" id="{68A940E1-0280-4B32-994F-A7E6DD0DFD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06" name="Text Box 7">
          <a:extLst>
            <a:ext uri="{FF2B5EF4-FFF2-40B4-BE49-F238E27FC236}">
              <a16:creationId xmlns:a16="http://schemas.microsoft.com/office/drawing/2014/main" id="{9B9F45C6-2E80-49A9-B9A4-51937A5D58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07" name="Text Box 7">
          <a:extLst>
            <a:ext uri="{FF2B5EF4-FFF2-40B4-BE49-F238E27FC236}">
              <a16:creationId xmlns:a16="http://schemas.microsoft.com/office/drawing/2014/main" id="{CDEB4A56-9502-4978-8191-349A40E87F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08" name="Text Box 7">
          <a:extLst>
            <a:ext uri="{FF2B5EF4-FFF2-40B4-BE49-F238E27FC236}">
              <a16:creationId xmlns:a16="http://schemas.microsoft.com/office/drawing/2014/main" id="{44927511-469A-4EFA-BCCE-5D9A0FC85D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09" name="Text Box 7">
          <a:extLst>
            <a:ext uri="{FF2B5EF4-FFF2-40B4-BE49-F238E27FC236}">
              <a16:creationId xmlns:a16="http://schemas.microsoft.com/office/drawing/2014/main" id="{AF00E877-BE27-467D-948A-60BAF708D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10" name="Text Box 7">
          <a:extLst>
            <a:ext uri="{FF2B5EF4-FFF2-40B4-BE49-F238E27FC236}">
              <a16:creationId xmlns:a16="http://schemas.microsoft.com/office/drawing/2014/main" id="{5B7AD364-E42A-4CD3-AA8E-A44858779B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11" name="Text Box 7">
          <a:extLst>
            <a:ext uri="{FF2B5EF4-FFF2-40B4-BE49-F238E27FC236}">
              <a16:creationId xmlns:a16="http://schemas.microsoft.com/office/drawing/2014/main" id="{2F7B4A90-CD05-4CE7-9282-0809441AD9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12" name="Text Box 7">
          <a:extLst>
            <a:ext uri="{FF2B5EF4-FFF2-40B4-BE49-F238E27FC236}">
              <a16:creationId xmlns:a16="http://schemas.microsoft.com/office/drawing/2014/main" id="{5F3FD4CC-94EA-4739-9791-4F84926C8E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13" name="Text Box 7">
          <a:extLst>
            <a:ext uri="{FF2B5EF4-FFF2-40B4-BE49-F238E27FC236}">
              <a16:creationId xmlns:a16="http://schemas.microsoft.com/office/drawing/2014/main" id="{51CCC5DA-1FDF-47EB-A6CE-63024850FE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14" name="Text Box 7">
          <a:extLst>
            <a:ext uri="{FF2B5EF4-FFF2-40B4-BE49-F238E27FC236}">
              <a16:creationId xmlns:a16="http://schemas.microsoft.com/office/drawing/2014/main" id="{06BC635A-4F88-41DB-8C58-7D56EB9198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15" name="Text Box 7">
          <a:extLst>
            <a:ext uri="{FF2B5EF4-FFF2-40B4-BE49-F238E27FC236}">
              <a16:creationId xmlns:a16="http://schemas.microsoft.com/office/drawing/2014/main" id="{4D12C125-E747-491D-96F9-2C88521E0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6" name="Text Box 7">
          <a:extLst>
            <a:ext uri="{FF2B5EF4-FFF2-40B4-BE49-F238E27FC236}">
              <a16:creationId xmlns:a16="http://schemas.microsoft.com/office/drawing/2014/main" id="{756DA8E9-1E3A-4137-AB96-A7AA6D96811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7" name="Text Box 7">
          <a:extLst>
            <a:ext uri="{FF2B5EF4-FFF2-40B4-BE49-F238E27FC236}">
              <a16:creationId xmlns:a16="http://schemas.microsoft.com/office/drawing/2014/main" id="{01B3584A-62F6-46A7-973E-7DF85600E83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8" name="Text Box 7">
          <a:extLst>
            <a:ext uri="{FF2B5EF4-FFF2-40B4-BE49-F238E27FC236}">
              <a16:creationId xmlns:a16="http://schemas.microsoft.com/office/drawing/2014/main" id="{C4BBADBB-6186-46B6-9DCF-7F769C751506}"/>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19" name="Text Box 7">
          <a:extLst>
            <a:ext uri="{FF2B5EF4-FFF2-40B4-BE49-F238E27FC236}">
              <a16:creationId xmlns:a16="http://schemas.microsoft.com/office/drawing/2014/main" id="{30F0208F-CDE3-4699-99F5-E008CFC25F47}"/>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0" name="Text Box 7">
          <a:extLst>
            <a:ext uri="{FF2B5EF4-FFF2-40B4-BE49-F238E27FC236}">
              <a16:creationId xmlns:a16="http://schemas.microsoft.com/office/drawing/2014/main" id="{4CFCCC98-44FE-4639-B3B5-11169FD31D4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1" name="Text Box 7">
          <a:extLst>
            <a:ext uri="{FF2B5EF4-FFF2-40B4-BE49-F238E27FC236}">
              <a16:creationId xmlns:a16="http://schemas.microsoft.com/office/drawing/2014/main" id="{2143B55D-75B4-4F56-A694-CA54057150D5}"/>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2" name="Text Box 7">
          <a:extLst>
            <a:ext uri="{FF2B5EF4-FFF2-40B4-BE49-F238E27FC236}">
              <a16:creationId xmlns:a16="http://schemas.microsoft.com/office/drawing/2014/main" id="{A3671228-8123-4CFC-B81B-A2994E3950DB}"/>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3" name="Text Box 7">
          <a:extLst>
            <a:ext uri="{FF2B5EF4-FFF2-40B4-BE49-F238E27FC236}">
              <a16:creationId xmlns:a16="http://schemas.microsoft.com/office/drawing/2014/main" id="{EF0396AA-A65A-49F6-B3B1-AE551191B5E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4" name="Text Box 7">
          <a:extLst>
            <a:ext uri="{FF2B5EF4-FFF2-40B4-BE49-F238E27FC236}">
              <a16:creationId xmlns:a16="http://schemas.microsoft.com/office/drawing/2014/main" id="{C109255A-C988-4CA2-A863-48D1C008B0AE}"/>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5" name="Text Box 7">
          <a:extLst>
            <a:ext uri="{FF2B5EF4-FFF2-40B4-BE49-F238E27FC236}">
              <a16:creationId xmlns:a16="http://schemas.microsoft.com/office/drawing/2014/main" id="{A9A0C7BD-0A86-46D8-8722-7DBF235B5501}"/>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6" name="Text Box 7">
          <a:extLst>
            <a:ext uri="{FF2B5EF4-FFF2-40B4-BE49-F238E27FC236}">
              <a16:creationId xmlns:a16="http://schemas.microsoft.com/office/drawing/2014/main" id="{4197C321-6E21-443D-827E-5442A189E01D}"/>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127" name="Text Box 7">
          <a:extLst>
            <a:ext uri="{FF2B5EF4-FFF2-40B4-BE49-F238E27FC236}">
              <a16:creationId xmlns:a16="http://schemas.microsoft.com/office/drawing/2014/main" id="{1948CEA4-22D3-48EE-AD5C-F08054FD114C}"/>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28" name="Text Box 7">
          <a:extLst>
            <a:ext uri="{FF2B5EF4-FFF2-40B4-BE49-F238E27FC236}">
              <a16:creationId xmlns:a16="http://schemas.microsoft.com/office/drawing/2014/main" id="{81EC60B3-1A00-408D-B30E-CDE3AFF055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29" name="Text Box 7">
          <a:extLst>
            <a:ext uri="{FF2B5EF4-FFF2-40B4-BE49-F238E27FC236}">
              <a16:creationId xmlns:a16="http://schemas.microsoft.com/office/drawing/2014/main" id="{2DCD7383-13F2-4B76-969D-582B3C88E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30" name="Text Box 7">
          <a:extLst>
            <a:ext uri="{FF2B5EF4-FFF2-40B4-BE49-F238E27FC236}">
              <a16:creationId xmlns:a16="http://schemas.microsoft.com/office/drawing/2014/main" id="{22BCD0ED-3153-494D-91B7-B558A781F2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31" name="Text Box 7">
          <a:extLst>
            <a:ext uri="{FF2B5EF4-FFF2-40B4-BE49-F238E27FC236}">
              <a16:creationId xmlns:a16="http://schemas.microsoft.com/office/drawing/2014/main" id="{46E31E29-D720-49DE-873D-87A8F2A1FF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32" name="Text Box 7">
          <a:extLst>
            <a:ext uri="{FF2B5EF4-FFF2-40B4-BE49-F238E27FC236}">
              <a16:creationId xmlns:a16="http://schemas.microsoft.com/office/drawing/2014/main" id="{1A7DC334-5900-4C6D-9369-2BC06CEE63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33" name="Text Box 7">
          <a:extLst>
            <a:ext uri="{FF2B5EF4-FFF2-40B4-BE49-F238E27FC236}">
              <a16:creationId xmlns:a16="http://schemas.microsoft.com/office/drawing/2014/main" id="{B13469CE-7638-49D7-87FE-CC43D91EE2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34" name="Text Box 7">
          <a:extLst>
            <a:ext uri="{FF2B5EF4-FFF2-40B4-BE49-F238E27FC236}">
              <a16:creationId xmlns:a16="http://schemas.microsoft.com/office/drawing/2014/main" id="{5F67CAE1-F1CA-49BF-9982-29211BDEB6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35" name="Text Box 7">
          <a:extLst>
            <a:ext uri="{FF2B5EF4-FFF2-40B4-BE49-F238E27FC236}">
              <a16:creationId xmlns:a16="http://schemas.microsoft.com/office/drawing/2014/main" id="{4CF3EEC3-F0C0-4A5D-8D1C-396370CE01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36" name="Text Box 7">
          <a:extLst>
            <a:ext uri="{FF2B5EF4-FFF2-40B4-BE49-F238E27FC236}">
              <a16:creationId xmlns:a16="http://schemas.microsoft.com/office/drawing/2014/main" id="{4AF28BAB-00DA-4A57-BD6F-A3BF577716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37" name="Text Box 7">
          <a:extLst>
            <a:ext uri="{FF2B5EF4-FFF2-40B4-BE49-F238E27FC236}">
              <a16:creationId xmlns:a16="http://schemas.microsoft.com/office/drawing/2014/main" id="{A14714B8-EDB7-4C8A-9B81-003B3F305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38" name="Text Box 7">
          <a:extLst>
            <a:ext uri="{FF2B5EF4-FFF2-40B4-BE49-F238E27FC236}">
              <a16:creationId xmlns:a16="http://schemas.microsoft.com/office/drawing/2014/main" id="{574C27B6-7E40-4EB8-8E28-EE9F3AB54E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39" name="Text Box 7">
          <a:extLst>
            <a:ext uri="{FF2B5EF4-FFF2-40B4-BE49-F238E27FC236}">
              <a16:creationId xmlns:a16="http://schemas.microsoft.com/office/drawing/2014/main" id="{6C9C8EDE-311D-4C93-AE6C-298DF313DB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40" name="Text Box 7">
          <a:extLst>
            <a:ext uri="{FF2B5EF4-FFF2-40B4-BE49-F238E27FC236}">
              <a16:creationId xmlns:a16="http://schemas.microsoft.com/office/drawing/2014/main" id="{D3BAE167-7458-43CD-A458-34F7514C31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41" name="Text Box 7">
          <a:extLst>
            <a:ext uri="{FF2B5EF4-FFF2-40B4-BE49-F238E27FC236}">
              <a16:creationId xmlns:a16="http://schemas.microsoft.com/office/drawing/2014/main" id="{23B9C445-F02D-400E-9F2E-00C9B042A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42" name="Text Box 7">
          <a:extLst>
            <a:ext uri="{FF2B5EF4-FFF2-40B4-BE49-F238E27FC236}">
              <a16:creationId xmlns:a16="http://schemas.microsoft.com/office/drawing/2014/main" id="{B4CCBEB4-2BC8-4EFF-B78B-09730C1A4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43" name="Text Box 7">
          <a:extLst>
            <a:ext uri="{FF2B5EF4-FFF2-40B4-BE49-F238E27FC236}">
              <a16:creationId xmlns:a16="http://schemas.microsoft.com/office/drawing/2014/main" id="{8C632F9E-9B0F-4CD9-861E-4CC8AE1990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44" name="Text Box 7">
          <a:extLst>
            <a:ext uri="{FF2B5EF4-FFF2-40B4-BE49-F238E27FC236}">
              <a16:creationId xmlns:a16="http://schemas.microsoft.com/office/drawing/2014/main" id="{E34423A4-0874-4756-A33A-78EE7D9582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45" name="Text Box 7">
          <a:extLst>
            <a:ext uri="{FF2B5EF4-FFF2-40B4-BE49-F238E27FC236}">
              <a16:creationId xmlns:a16="http://schemas.microsoft.com/office/drawing/2014/main" id="{EB49BF3C-994A-4CEF-8085-837C88B9D2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46" name="Text Box 7">
          <a:extLst>
            <a:ext uri="{FF2B5EF4-FFF2-40B4-BE49-F238E27FC236}">
              <a16:creationId xmlns:a16="http://schemas.microsoft.com/office/drawing/2014/main" id="{B7B22527-D227-48F6-8D70-76E5550C7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47" name="Text Box 7">
          <a:extLst>
            <a:ext uri="{FF2B5EF4-FFF2-40B4-BE49-F238E27FC236}">
              <a16:creationId xmlns:a16="http://schemas.microsoft.com/office/drawing/2014/main" id="{61EFF3E2-C0AC-4B2B-844D-EDF8562B57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48" name="Text Box 7">
          <a:extLst>
            <a:ext uri="{FF2B5EF4-FFF2-40B4-BE49-F238E27FC236}">
              <a16:creationId xmlns:a16="http://schemas.microsoft.com/office/drawing/2014/main" id="{B3F14EC5-F0CF-484C-B041-C4451AAF55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49" name="Text Box 7">
          <a:extLst>
            <a:ext uri="{FF2B5EF4-FFF2-40B4-BE49-F238E27FC236}">
              <a16:creationId xmlns:a16="http://schemas.microsoft.com/office/drawing/2014/main" id="{2A2710DF-4022-4087-970C-86025D9947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50" name="Text Box 7">
          <a:extLst>
            <a:ext uri="{FF2B5EF4-FFF2-40B4-BE49-F238E27FC236}">
              <a16:creationId xmlns:a16="http://schemas.microsoft.com/office/drawing/2014/main" id="{892121D1-1765-42C4-AA3A-CC90740AE7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51" name="Text Box 7">
          <a:extLst>
            <a:ext uri="{FF2B5EF4-FFF2-40B4-BE49-F238E27FC236}">
              <a16:creationId xmlns:a16="http://schemas.microsoft.com/office/drawing/2014/main" id="{31B80677-1922-40F9-BA7A-69A9F0C8B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52" name="Text Box 7">
          <a:extLst>
            <a:ext uri="{FF2B5EF4-FFF2-40B4-BE49-F238E27FC236}">
              <a16:creationId xmlns:a16="http://schemas.microsoft.com/office/drawing/2014/main" id="{81ABA999-E0FD-4EFA-B7D8-60339B8E49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53" name="Text Box 7">
          <a:extLst>
            <a:ext uri="{FF2B5EF4-FFF2-40B4-BE49-F238E27FC236}">
              <a16:creationId xmlns:a16="http://schemas.microsoft.com/office/drawing/2014/main" id="{D7CCDBF3-20CF-47B3-B694-0F562DD822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54" name="Text Box 7">
          <a:extLst>
            <a:ext uri="{FF2B5EF4-FFF2-40B4-BE49-F238E27FC236}">
              <a16:creationId xmlns:a16="http://schemas.microsoft.com/office/drawing/2014/main" id="{3F52BCBD-1616-4895-BDDF-7DDB6D6B80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55" name="Text Box 7">
          <a:extLst>
            <a:ext uri="{FF2B5EF4-FFF2-40B4-BE49-F238E27FC236}">
              <a16:creationId xmlns:a16="http://schemas.microsoft.com/office/drawing/2014/main" id="{683FCDA1-9409-4369-9516-08416C6137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56" name="Text Box 7">
          <a:extLst>
            <a:ext uri="{FF2B5EF4-FFF2-40B4-BE49-F238E27FC236}">
              <a16:creationId xmlns:a16="http://schemas.microsoft.com/office/drawing/2014/main" id="{87B13200-BF19-414B-BBB3-BBEAD295D3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57" name="Text Box 7">
          <a:extLst>
            <a:ext uri="{FF2B5EF4-FFF2-40B4-BE49-F238E27FC236}">
              <a16:creationId xmlns:a16="http://schemas.microsoft.com/office/drawing/2014/main" id="{5F60C27E-8DEE-489A-903B-5B44BF027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58" name="Text Box 7">
          <a:extLst>
            <a:ext uri="{FF2B5EF4-FFF2-40B4-BE49-F238E27FC236}">
              <a16:creationId xmlns:a16="http://schemas.microsoft.com/office/drawing/2014/main" id="{202A87F2-BCFD-4E79-A0A9-24B2C49140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59" name="Text Box 7">
          <a:extLst>
            <a:ext uri="{FF2B5EF4-FFF2-40B4-BE49-F238E27FC236}">
              <a16:creationId xmlns:a16="http://schemas.microsoft.com/office/drawing/2014/main" id="{893F630F-9CE3-44BB-9D13-8E3506B5C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60" name="Text Box 7">
          <a:extLst>
            <a:ext uri="{FF2B5EF4-FFF2-40B4-BE49-F238E27FC236}">
              <a16:creationId xmlns:a16="http://schemas.microsoft.com/office/drawing/2014/main" id="{16F8B015-1738-4DD6-A30D-5D6C99EAA9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61" name="Text Box 7">
          <a:extLst>
            <a:ext uri="{FF2B5EF4-FFF2-40B4-BE49-F238E27FC236}">
              <a16:creationId xmlns:a16="http://schemas.microsoft.com/office/drawing/2014/main" id="{8CA08A36-4DE2-4025-87A9-A47E37B884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62" name="Text Box 7">
          <a:extLst>
            <a:ext uri="{FF2B5EF4-FFF2-40B4-BE49-F238E27FC236}">
              <a16:creationId xmlns:a16="http://schemas.microsoft.com/office/drawing/2014/main" id="{D2DD242B-1347-4783-B420-0881913D76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63" name="Text Box 7">
          <a:extLst>
            <a:ext uri="{FF2B5EF4-FFF2-40B4-BE49-F238E27FC236}">
              <a16:creationId xmlns:a16="http://schemas.microsoft.com/office/drawing/2014/main" id="{3B5CCF7A-1554-48DC-AA4D-93D57A6E59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64" name="Text Box 7">
          <a:extLst>
            <a:ext uri="{FF2B5EF4-FFF2-40B4-BE49-F238E27FC236}">
              <a16:creationId xmlns:a16="http://schemas.microsoft.com/office/drawing/2014/main" id="{32EE7859-8473-4E6C-AC7D-DBAAF3665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65" name="Text Box 7">
          <a:extLst>
            <a:ext uri="{FF2B5EF4-FFF2-40B4-BE49-F238E27FC236}">
              <a16:creationId xmlns:a16="http://schemas.microsoft.com/office/drawing/2014/main" id="{4808011A-7BB9-4029-8A4B-AAEA90855B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66" name="Text Box 7">
          <a:extLst>
            <a:ext uri="{FF2B5EF4-FFF2-40B4-BE49-F238E27FC236}">
              <a16:creationId xmlns:a16="http://schemas.microsoft.com/office/drawing/2014/main" id="{11037236-8BC1-4456-8113-6E5F442BF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67" name="Text Box 7">
          <a:extLst>
            <a:ext uri="{FF2B5EF4-FFF2-40B4-BE49-F238E27FC236}">
              <a16:creationId xmlns:a16="http://schemas.microsoft.com/office/drawing/2014/main" id="{13DE1358-C398-4F55-9362-C64C7773D6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68" name="Text Box 7">
          <a:extLst>
            <a:ext uri="{FF2B5EF4-FFF2-40B4-BE49-F238E27FC236}">
              <a16:creationId xmlns:a16="http://schemas.microsoft.com/office/drawing/2014/main" id="{22CE182D-C9DC-43B4-B57A-90E22DD2EE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69" name="Text Box 7">
          <a:extLst>
            <a:ext uri="{FF2B5EF4-FFF2-40B4-BE49-F238E27FC236}">
              <a16:creationId xmlns:a16="http://schemas.microsoft.com/office/drawing/2014/main" id="{6663726E-20FE-4021-B84E-E051F4F24C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70" name="Text Box 7">
          <a:extLst>
            <a:ext uri="{FF2B5EF4-FFF2-40B4-BE49-F238E27FC236}">
              <a16:creationId xmlns:a16="http://schemas.microsoft.com/office/drawing/2014/main" id="{49557E82-1379-4ABA-B33B-67F99A4616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71" name="Text Box 7">
          <a:extLst>
            <a:ext uri="{FF2B5EF4-FFF2-40B4-BE49-F238E27FC236}">
              <a16:creationId xmlns:a16="http://schemas.microsoft.com/office/drawing/2014/main" id="{6AD4987B-518A-4D74-B2CD-179F61636A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72" name="Text Box 7">
          <a:extLst>
            <a:ext uri="{FF2B5EF4-FFF2-40B4-BE49-F238E27FC236}">
              <a16:creationId xmlns:a16="http://schemas.microsoft.com/office/drawing/2014/main" id="{7326CE87-AD55-479C-B427-D8D158928C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73" name="Text Box 7">
          <a:extLst>
            <a:ext uri="{FF2B5EF4-FFF2-40B4-BE49-F238E27FC236}">
              <a16:creationId xmlns:a16="http://schemas.microsoft.com/office/drawing/2014/main" id="{7590248C-D9FA-42A9-9B02-69EE02024F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74" name="Text Box 7">
          <a:extLst>
            <a:ext uri="{FF2B5EF4-FFF2-40B4-BE49-F238E27FC236}">
              <a16:creationId xmlns:a16="http://schemas.microsoft.com/office/drawing/2014/main" id="{C61698B8-17BD-42FF-873D-C508549DF5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75" name="Text Box 7">
          <a:extLst>
            <a:ext uri="{FF2B5EF4-FFF2-40B4-BE49-F238E27FC236}">
              <a16:creationId xmlns:a16="http://schemas.microsoft.com/office/drawing/2014/main" id="{BE72B25E-DDA8-434A-9640-2A176BF475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76" name="Text Box 7">
          <a:extLst>
            <a:ext uri="{FF2B5EF4-FFF2-40B4-BE49-F238E27FC236}">
              <a16:creationId xmlns:a16="http://schemas.microsoft.com/office/drawing/2014/main" id="{E62980AC-BFAF-48B8-8219-3ADB700CD1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77" name="Text Box 7">
          <a:extLst>
            <a:ext uri="{FF2B5EF4-FFF2-40B4-BE49-F238E27FC236}">
              <a16:creationId xmlns:a16="http://schemas.microsoft.com/office/drawing/2014/main" id="{A54CDCD7-2CC0-4B99-A147-E86B18AB92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78" name="Text Box 7">
          <a:extLst>
            <a:ext uri="{FF2B5EF4-FFF2-40B4-BE49-F238E27FC236}">
              <a16:creationId xmlns:a16="http://schemas.microsoft.com/office/drawing/2014/main" id="{918B8DE3-FBB5-45EE-83BA-A096C04E21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79" name="Text Box 7">
          <a:extLst>
            <a:ext uri="{FF2B5EF4-FFF2-40B4-BE49-F238E27FC236}">
              <a16:creationId xmlns:a16="http://schemas.microsoft.com/office/drawing/2014/main" id="{1D1E8DD5-E66D-4572-99DB-DBA253E9A2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80" name="Text Box 7">
          <a:extLst>
            <a:ext uri="{FF2B5EF4-FFF2-40B4-BE49-F238E27FC236}">
              <a16:creationId xmlns:a16="http://schemas.microsoft.com/office/drawing/2014/main" id="{FCA936CE-5664-4713-9D11-A43A95A618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81" name="Text Box 7">
          <a:extLst>
            <a:ext uri="{FF2B5EF4-FFF2-40B4-BE49-F238E27FC236}">
              <a16:creationId xmlns:a16="http://schemas.microsoft.com/office/drawing/2014/main" id="{FBBF5EAA-D76C-4D4C-A8D1-6B276CF40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82" name="Text Box 7">
          <a:extLst>
            <a:ext uri="{FF2B5EF4-FFF2-40B4-BE49-F238E27FC236}">
              <a16:creationId xmlns:a16="http://schemas.microsoft.com/office/drawing/2014/main" id="{DACE884B-49AB-4876-B07A-473DFAFD64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83" name="Text Box 7">
          <a:extLst>
            <a:ext uri="{FF2B5EF4-FFF2-40B4-BE49-F238E27FC236}">
              <a16:creationId xmlns:a16="http://schemas.microsoft.com/office/drawing/2014/main" id="{28BEDFCF-5DF2-4C4A-B1DE-E4BDB85241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84" name="Text Box 7">
          <a:extLst>
            <a:ext uri="{FF2B5EF4-FFF2-40B4-BE49-F238E27FC236}">
              <a16:creationId xmlns:a16="http://schemas.microsoft.com/office/drawing/2014/main" id="{DBB687B0-40DF-4AED-B9BE-59CB5AEF6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85" name="Text Box 7">
          <a:extLst>
            <a:ext uri="{FF2B5EF4-FFF2-40B4-BE49-F238E27FC236}">
              <a16:creationId xmlns:a16="http://schemas.microsoft.com/office/drawing/2014/main" id="{2F621776-2EBE-4FC8-B3B7-E4069A871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86" name="Text Box 7">
          <a:extLst>
            <a:ext uri="{FF2B5EF4-FFF2-40B4-BE49-F238E27FC236}">
              <a16:creationId xmlns:a16="http://schemas.microsoft.com/office/drawing/2014/main" id="{F101B5C4-747F-4676-A756-C77A46755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87" name="Text Box 7">
          <a:extLst>
            <a:ext uri="{FF2B5EF4-FFF2-40B4-BE49-F238E27FC236}">
              <a16:creationId xmlns:a16="http://schemas.microsoft.com/office/drawing/2014/main" id="{EA9DFD72-3EFC-4E11-BF92-460384A262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88" name="Text Box 7">
          <a:extLst>
            <a:ext uri="{FF2B5EF4-FFF2-40B4-BE49-F238E27FC236}">
              <a16:creationId xmlns:a16="http://schemas.microsoft.com/office/drawing/2014/main" id="{F1D547B9-87AE-4EA7-91B0-CAFEF6C7E1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89" name="Text Box 7">
          <a:extLst>
            <a:ext uri="{FF2B5EF4-FFF2-40B4-BE49-F238E27FC236}">
              <a16:creationId xmlns:a16="http://schemas.microsoft.com/office/drawing/2014/main" id="{E3906E64-6451-45CD-BBBD-0545290988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90" name="Text Box 7">
          <a:extLst>
            <a:ext uri="{FF2B5EF4-FFF2-40B4-BE49-F238E27FC236}">
              <a16:creationId xmlns:a16="http://schemas.microsoft.com/office/drawing/2014/main" id="{1C0E0BD9-CB35-4420-B1F8-2D68F911F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91" name="Text Box 7">
          <a:extLst>
            <a:ext uri="{FF2B5EF4-FFF2-40B4-BE49-F238E27FC236}">
              <a16:creationId xmlns:a16="http://schemas.microsoft.com/office/drawing/2014/main" id="{3B821E70-449C-4125-BF6D-11885D9B4C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92" name="Text Box 7">
          <a:extLst>
            <a:ext uri="{FF2B5EF4-FFF2-40B4-BE49-F238E27FC236}">
              <a16:creationId xmlns:a16="http://schemas.microsoft.com/office/drawing/2014/main" id="{497D488E-1096-41D7-86FB-BC2E5F12F3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93" name="Text Box 7">
          <a:extLst>
            <a:ext uri="{FF2B5EF4-FFF2-40B4-BE49-F238E27FC236}">
              <a16:creationId xmlns:a16="http://schemas.microsoft.com/office/drawing/2014/main" id="{3A923F8E-EFFE-4272-BB72-46550DF89C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94" name="Text Box 7">
          <a:extLst>
            <a:ext uri="{FF2B5EF4-FFF2-40B4-BE49-F238E27FC236}">
              <a16:creationId xmlns:a16="http://schemas.microsoft.com/office/drawing/2014/main" id="{0FFA20D9-4E67-4664-9725-92D12BA4E8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95" name="Text Box 7">
          <a:extLst>
            <a:ext uri="{FF2B5EF4-FFF2-40B4-BE49-F238E27FC236}">
              <a16:creationId xmlns:a16="http://schemas.microsoft.com/office/drawing/2014/main" id="{3CB7CFBF-2649-4ACB-823F-F136FBA820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96" name="Text Box 7">
          <a:extLst>
            <a:ext uri="{FF2B5EF4-FFF2-40B4-BE49-F238E27FC236}">
              <a16:creationId xmlns:a16="http://schemas.microsoft.com/office/drawing/2014/main" id="{28F02B31-F807-4B04-AFA3-33661F314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97" name="Text Box 7">
          <a:extLst>
            <a:ext uri="{FF2B5EF4-FFF2-40B4-BE49-F238E27FC236}">
              <a16:creationId xmlns:a16="http://schemas.microsoft.com/office/drawing/2014/main" id="{F56114CD-EF6A-49C2-8D38-C96D194B33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98" name="Text Box 7">
          <a:extLst>
            <a:ext uri="{FF2B5EF4-FFF2-40B4-BE49-F238E27FC236}">
              <a16:creationId xmlns:a16="http://schemas.microsoft.com/office/drawing/2014/main" id="{FB777A8F-FB63-4B2D-820B-2EA7F1283E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199" name="Text Box 7">
          <a:extLst>
            <a:ext uri="{FF2B5EF4-FFF2-40B4-BE49-F238E27FC236}">
              <a16:creationId xmlns:a16="http://schemas.microsoft.com/office/drawing/2014/main" id="{5E448114-251A-4D68-8133-D7F5D9B5A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00" name="Text Box 7">
          <a:extLst>
            <a:ext uri="{FF2B5EF4-FFF2-40B4-BE49-F238E27FC236}">
              <a16:creationId xmlns:a16="http://schemas.microsoft.com/office/drawing/2014/main" id="{640B29D6-A1E1-411C-BD79-DDEDE14E9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01" name="Text Box 7">
          <a:extLst>
            <a:ext uri="{FF2B5EF4-FFF2-40B4-BE49-F238E27FC236}">
              <a16:creationId xmlns:a16="http://schemas.microsoft.com/office/drawing/2014/main" id="{FBF6B953-4B60-4AC2-8EBC-3CC336739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02" name="Text Box 7">
          <a:extLst>
            <a:ext uri="{FF2B5EF4-FFF2-40B4-BE49-F238E27FC236}">
              <a16:creationId xmlns:a16="http://schemas.microsoft.com/office/drawing/2014/main" id="{DA5E2320-DD13-49B3-A928-33C32C15A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03" name="Text Box 7">
          <a:extLst>
            <a:ext uri="{FF2B5EF4-FFF2-40B4-BE49-F238E27FC236}">
              <a16:creationId xmlns:a16="http://schemas.microsoft.com/office/drawing/2014/main" id="{44E17B75-5B2A-4227-B9F2-CDBC06A4F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04" name="Text Box 7">
          <a:extLst>
            <a:ext uri="{FF2B5EF4-FFF2-40B4-BE49-F238E27FC236}">
              <a16:creationId xmlns:a16="http://schemas.microsoft.com/office/drawing/2014/main" id="{E0B4E412-5620-461A-BFDA-C62D244EA6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05" name="Text Box 7">
          <a:extLst>
            <a:ext uri="{FF2B5EF4-FFF2-40B4-BE49-F238E27FC236}">
              <a16:creationId xmlns:a16="http://schemas.microsoft.com/office/drawing/2014/main" id="{6A8CDA60-C38E-42F5-85F3-EAC6355125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06" name="Text Box 7">
          <a:extLst>
            <a:ext uri="{FF2B5EF4-FFF2-40B4-BE49-F238E27FC236}">
              <a16:creationId xmlns:a16="http://schemas.microsoft.com/office/drawing/2014/main" id="{7288C851-3FD9-4128-81E0-B424A16BD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07" name="Text Box 7">
          <a:extLst>
            <a:ext uri="{FF2B5EF4-FFF2-40B4-BE49-F238E27FC236}">
              <a16:creationId xmlns:a16="http://schemas.microsoft.com/office/drawing/2014/main" id="{9CC80AA0-5514-4603-AA07-F394709871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08" name="Text Box 7">
          <a:extLst>
            <a:ext uri="{FF2B5EF4-FFF2-40B4-BE49-F238E27FC236}">
              <a16:creationId xmlns:a16="http://schemas.microsoft.com/office/drawing/2014/main" id="{0AC1222C-E6A9-4B47-B10A-856FD997D6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09" name="Text Box 7">
          <a:extLst>
            <a:ext uri="{FF2B5EF4-FFF2-40B4-BE49-F238E27FC236}">
              <a16:creationId xmlns:a16="http://schemas.microsoft.com/office/drawing/2014/main" id="{46A0E675-FFAE-467B-8569-9DC16BC2FD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10" name="Text Box 7">
          <a:extLst>
            <a:ext uri="{FF2B5EF4-FFF2-40B4-BE49-F238E27FC236}">
              <a16:creationId xmlns:a16="http://schemas.microsoft.com/office/drawing/2014/main" id="{27BA5F93-6976-4086-BDE0-08B70B4877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11" name="Text Box 7">
          <a:extLst>
            <a:ext uri="{FF2B5EF4-FFF2-40B4-BE49-F238E27FC236}">
              <a16:creationId xmlns:a16="http://schemas.microsoft.com/office/drawing/2014/main" id="{D2F17AD7-88F2-498B-B764-DC0ACD7DC7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12" name="Text Box 7">
          <a:extLst>
            <a:ext uri="{FF2B5EF4-FFF2-40B4-BE49-F238E27FC236}">
              <a16:creationId xmlns:a16="http://schemas.microsoft.com/office/drawing/2014/main" id="{45418F43-23AF-4453-B246-00E2324B5C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13" name="Text Box 7">
          <a:extLst>
            <a:ext uri="{FF2B5EF4-FFF2-40B4-BE49-F238E27FC236}">
              <a16:creationId xmlns:a16="http://schemas.microsoft.com/office/drawing/2014/main" id="{872E91B4-3DE2-4399-ACF3-EA8740F3F2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14" name="Text Box 7">
          <a:extLst>
            <a:ext uri="{FF2B5EF4-FFF2-40B4-BE49-F238E27FC236}">
              <a16:creationId xmlns:a16="http://schemas.microsoft.com/office/drawing/2014/main" id="{D150D35D-3F15-4BB6-9064-9BA87595B9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15" name="Text Box 7">
          <a:extLst>
            <a:ext uri="{FF2B5EF4-FFF2-40B4-BE49-F238E27FC236}">
              <a16:creationId xmlns:a16="http://schemas.microsoft.com/office/drawing/2014/main" id="{3CC543A5-D801-46F4-A8C1-4F04502D2F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16" name="Text Box 7">
          <a:extLst>
            <a:ext uri="{FF2B5EF4-FFF2-40B4-BE49-F238E27FC236}">
              <a16:creationId xmlns:a16="http://schemas.microsoft.com/office/drawing/2014/main" id="{3FBFC7A4-AFC2-41D6-A481-179E39C758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17" name="Text Box 7">
          <a:extLst>
            <a:ext uri="{FF2B5EF4-FFF2-40B4-BE49-F238E27FC236}">
              <a16:creationId xmlns:a16="http://schemas.microsoft.com/office/drawing/2014/main" id="{1834AB8F-C052-4D98-A7EC-D13BBCBFF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18" name="Text Box 7">
          <a:extLst>
            <a:ext uri="{FF2B5EF4-FFF2-40B4-BE49-F238E27FC236}">
              <a16:creationId xmlns:a16="http://schemas.microsoft.com/office/drawing/2014/main" id="{112CE60B-7AC1-4481-8C44-49AF85825C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19" name="Text Box 7">
          <a:extLst>
            <a:ext uri="{FF2B5EF4-FFF2-40B4-BE49-F238E27FC236}">
              <a16:creationId xmlns:a16="http://schemas.microsoft.com/office/drawing/2014/main" id="{62D26FBA-C5F9-4A81-B19F-05EEC4C4A4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20" name="Text Box 7">
          <a:extLst>
            <a:ext uri="{FF2B5EF4-FFF2-40B4-BE49-F238E27FC236}">
              <a16:creationId xmlns:a16="http://schemas.microsoft.com/office/drawing/2014/main" id="{8F32EBD7-F78E-48DB-96FF-0D0E4FE4F3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21" name="Text Box 7">
          <a:extLst>
            <a:ext uri="{FF2B5EF4-FFF2-40B4-BE49-F238E27FC236}">
              <a16:creationId xmlns:a16="http://schemas.microsoft.com/office/drawing/2014/main" id="{FC3C000E-C48F-4B17-A3CD-99891288B9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22" name="Text Box 7">
          <a:extLst>
            <a:ext uri="{FF2B5EF4-FFF2-40B4-BE49-F238E27FC236}">
              <a16:creationId xmlns:a16="http://schemas.microsoft.com/office/drawing/2014/main" id="{1B9A6D2B-A1CA-4D0E-BA9F-7FA9E0AAD7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23" name="Text Box 7">
          <a:extLst>
            <a:ext uri="{FF2B5EF4-FFF2-40B4-BE49-F238E27FC236}">
              <a16:creationId xmlns:a16="http://schemas.microsoft.com/office/drawing/2014/main" id="{D703BC8C-0C59-4CD9-9082-D62C7D3F2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24" name="Text Box 7">
          <a:extLst>
            <a:ext uri="{FF2B5EF4-FFF2-40B4-BE49-F238E27FC236}">
              <a16:creationId xmlns:a16="http://schemas.microsoft.com/office/drawing/2014/main" id="{19729CC8-E026-4895-A214-3280BAE451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25" name="Text Box 7">
          <a:extLst>
            <a:ext uri="{FF2B5EF4-FFF2-40B4-BE49-F238E27FC236}">
              <a16:creationId xmlns:a16="http://schemas.microsoft.com/office/drawing/2014/main" id="{3CCDE202-7F10-4D53-9183-786F0A2759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26" name="Text Box 7">
          <a:extLst>
            <a:ext uri="{FF2B5EF4-FFF2-40B4-BE49-F238E27FC236}">
              <a16:creationId xmlns:a16="http://schemas.microsoft.com/office/drawing/2014/main" id="{6B581BF8-28CF-4033-9513-47F7DC03A4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27" name="Text Box 7">
          <a:extLst>
            <a:ext uri="{FF2B5EF4-FFF2-40B4-BE49-F238E27FC236}">
              <a16:creationId xmlns:a16="http://schemas.microsoft.com/office/drawing/2014/main" id="{ACC5DA9B-34AB-4CE7-B499-20CCFDF4E7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28" name="Text Box 7">
          <a:extLst>
            <a:ext uri="{FF2B5EF4-FFF2-40B4-BE49-F238E27FC236}">
              <a16:creationId xmlns:a16="http://schemas.microsoft.com/office/drawing/2014/main" id="{1BEB6399-454B-4067-B517-DF0D77C5E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29" name="Text Box 7">
          <a:extLst>
            <a:ext uri="{FF2B5EF4-FFF2-40B4-BE49-F238E27FC236}">
              <a16:creationId xmlns:a16="http://schemas.microsoft.com/office/drawing/2014/main" id="{23C6B6AA-F16B-44DC-822F-5C1FFAB4FB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30" name="Text Box 7">
          <a:extLst>
            <a:ext uri="{FF2B5EF4-FFF2-40B4-BE49-F238E27FC236}">
              <a16:creationId xmlns:a16="http://schemas.microsoft.com/office/drawing/2014/main" id="{905562CB-AA75-485D-AA83-A0F6F6BDC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31" name="Text Box 7">
          <a:extLst>
            <a:ext uri="{FF2B5EF4-FFF2-40B4-BE49-F238E27FC236}">
              <a16:creationId xmlns:a16="http://schemas.microsoft.com/office/drawing/2014/main" id="{AA1F6680-411E-4009-B661-28BFF9D532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32" name="Text Box 7">
          <a:extLst>
            <a:ext uri="{FF2B5EF4-FFF2-40B4-BE49-F238E27FC236}">
              <a16:creationId xmlns:a16="http://schemas.microsoft.com/office/drawing/2014/main" id="{1B68763A-1AA9-427D-B1AA-CD54D52739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33" name="Text Box 7">
          <a:extLst>
            <a:ext uri="{FF2B5EF4-FFF2-40B4-BE49-F238E27FC236}">
              <a16:creationId xmlns:a16="http://schemas.microsoft.com/office/drawing/2014/main" id="{452CE44C-B6F9-4D8B-9EF3-9E46EC714F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34" name="Text Box 7">
          <a:extLst>
            <a:ext uri="{FF2B5EF4-FFF2-40B4-BE49-F238E27FC236}">
              <a16:creationId xmlns:a16="http://schemas.microsoft.com/office/drawing/2014/main" id="{386E7BF1-8A32-4D7F-9FA6-BB46CADFF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35" name="Text Box 7">
          <a:extLst>
            <a:ext uri="{FF2B5EF4-FFF2-40B4-BE49-F238E27FC236}">
              <a16:creationId xmlns:a16="http://schemas.microsoft.com/office/drawing/2014/main" id="{816343F6-5A05-4955-8E55-874FF22D9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36" name="Text Box 7">
          <a:extLst>
            <a:ext uri="{FF2B5EF4-FFF2-40B4-BE49-F238E27FC236}">
              <a16:creationId xmlns:a16="http://schemas.microsoft.com/office/drawing/2014/main" id="{CA283483-9D9B-471A-B0E9-CB0B622356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37" name="Text Box 7">
          <a:extLst>
            <a:ext uri="{FF2B5EF4-FFF2-40B4-BE49-F238E27FC236}">
              <a16:creationId xmlns:a16="http://schemas.microsoft.com/office/drawing/2014/main" id="{4527CDAB-4B2E-4C90-B581-EA0B9C971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38" name="Text Box 7">
          <a:extLst>
            <a:ext uri="{FF2B5EF4-FFF2-40B4-BE49-F238E27FC236}">
              <a16:creationId xmlns:a16="http://schemas.microsoft.com/office/drawing/2014/main" id="{C21D3CF1-DD8E-49E6-9E52-A2A124D061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39" name="Text Box 7">
          <a:extLst>
            <a:ext uri="{FF2B5EF4-FFF2-40B4-BE49-F238E27FC236}">
              <a16:creationId xmlns:a16="http://schemas.microsoft.com/office/drawing/2014/main" id="{1984051E-565E-46F2-A4C6-8E88F72C19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40" name="Text Box 7">
          <a:extLst>
            <a:ext uri="{FF2B5EF4-FFF2-40B4-BE49-F238E27FC236}">
              <a16:creationId xmlns:a16="http://schemas.microsoft.com/office/drawing/2014/main" id="{3F6995E1-1806-414F-9C05-334A4E7E2A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41" name="Text Box 7">
          <a:extLst>
            <a:ext uri="{FF2B5EF4-FFF2-40B4-BE49-F238E27FC236}">
              <a16:creationId xmlns:a16="http://schemas.microsoft.com/office/drawing/2014/main" id="{481B3D1F-6453-4CBD-B1C8-EE38BA1A2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42" name="Text Box 7">
          <a:extLst>
            <a:ext uri="{FF2B5EF4-FFF2-40B4-BE49-F238E27FC236}">
              <a16:creationId xmlns:a16="http://schemas.microsoft.com/office/drawing/2014/main" id="{0A563C92-766C-4F8A-873F-440BCE92BA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43" name="Text Box 7">
          <a:extLst>
            <a:ext uri="{FF2B5EF4-FFF2-40B4-BE49-F238E27FC236}">
              <a16:creationId xmlns:a16="http://schemas.microsoft.com/office/drawing/2014/main" id="{AAF3CFA7-FF82-4BC5-93EE-74B7C1F7B3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44" name="Text Box 7">
          <a:extLst>
            <a:ext uri="{FF2B5EF4-FFF2-40B4-BE49-F238E27FC236}">
              <a16:creationId xmlns:a16="http://schemas.microsoft.com/office/drawing/2014/main" id="{987B926A-8381-4A16-8127-20E01B983E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45" name="Text Box 7">
          <a:extLst>
            <a:ext uri="{FF2B5EF4-FFF2-40B4-BE49-F238E27FC236}">
              <a16:creationId xmlns:a16="http://schemas.microsoft.com/office/drawing/2014/main" id="{05841128-A044-4AF4-A5BC-E185416F1D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46" name="Text Box 7">
          <a:extLst>
            <a:ext uri="{FF2B5EF4-FFF2-40B4-BE49-F238E27FC236}">
              <a16:creationId xmlns:a16="http://schemas.microsoft.com/office/drawing/2014/main" id="{D1090C13-3640-4378-90C3-E875085DD7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47" name="Text Box 7">
          <a:extLst>
            <a:ext uri="{FF2B5EF4-FFF2-40B4-BE49-F238E27FC236}">
              <a16:creationId xmlns:a16="http://schemas.microsoft.com/office/drawing/2014/main" id="{BFE4B8E8-5585-4F0A-94DF-720D8175B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48" name="Text Box 7">
          <a:extLst>
            <a:ext uri="{FF2B5EF4-FFF2-40B4-BE49-F238E27FC236}">
              <a16:creationId xmlns:a16="http://schemas.microsoft.com/office/drawing/2014/main" id="{FCF5D472-CF46-4661-8BF2-4C29C121A4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49" name="Text Box 7">
          <a:extLst>
            <a:ext uri="{FF2B5EF4-FFF2-40B4-BE49-F238E27FC236}">
              <a16:creationId xmlns:a16="http://schemas.microsoft.com/office/drawing/2014/main" id="{CAF2E469-CC81-4A97-A2C9-3B0E873FA7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50" name="Text Box 7">
          <a:extLst>
            <a:ext uri="{FF2B5EF4-FFF2-40B4-BE49-F238E27FC236}">
              <a16:creationId xmlns:a16="http://schemas.microsoft.com/office/drawing/2014/main" id="{99E81DBC-FD28-4352-BD48-731B048C49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51" name="Text Box 7">
          <a:extLst>
            <a:ext uri="{FF2B5EF4-FFF2-40B4-BE49-F238E27FC236}">
              <a16:creationId xmlns:a16="http://schemas.microsoft.com/office/drawing/2014/main" id="{7BB11214-26D5-4B41-BBFF-2F929F94B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52" name="Text Box 7">
          <a:extLst>
            <a:ext uri="{FF2B5EF4-FFF2-40B4-BE49-F238E27FC236}">
              <a16:creationId xmlns:a16="http://schemas.microsoft.com/office/drawing/2014/main" id="{BC0711E7-4A4B-4EF3-B6AD-F1300EBCB1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53" name="Text Box 7">
          <a:extLst>
            <a:ext uri="{FF2B5EF4-FFF2-40B4-BE49-F238E27FC236}">
              <a16:creationId xmlns:a16="http://schemas.microsoft.com/office/drawing/2014/main" id="{9E76FC24-3B56-4668-82B9-7F4FF3C94F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54" name="Text Box 7">
          <a:extLst>
            <a:ext uri="{FF2B5EF4-FFF2-40B4-BE49-F238E27FC236}">
              <a16:creationId xmlns:a16="http://schemas.microsoft.com/office/drawing/2014/main" id="{630BC071-350F-4584-B319-91A7D4D4E2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55" name="Text Box 7">
          <a:extLst>
            <a:ext uri="{FF2B5EF4-FFF2-40B4-BE49-F238E27FC236}">
              <a16:creationId xmlns:a16="http://schemas.microsoft.com/office/drawing/2014/main" id="{73F07399-BFD9-4778-B494-324CE4FEE3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56" name="Text Box 7">
          <a:extLst>
            <a:ext uri="{FF2B5EF4-FFF2-40B4-BE49-F238E27FC236}">
              <a16:creationId xmlns:a16="http://schemas.microsoft.com/office/drawing/2014/main" id="{3F98E19F-6E23-4EEE-8560-8B9C1EB6D7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57" name="Text Box 7">
          <a:extLst>
            <a:ext uri="{FF2B5EF4-FFF2-40B4-BE49-F238E27FC236}">
              <a16:creationId xmlns:a16="http://schemas.microsoft.com/office/drawing/2014/main" id="{3636F7E7-A996-4311-8FD9-9F9AE81BAD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58" name="Text Box 7">
          <a:extLst>
            <a:ext uri="{FF2B5EF4-FFF2-40B4-BE49-F238E27FC236}">
              <a16:creationId xmlns:a16="http://schemas.microsoft.com/office/drawing/2014/main" id="{FDDB2554-6426-4EB8-8BA8-EDD6EEA93F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59" name="Text Box 7">
          <a:extLst>
            <a:ext uri="{FF2B5EF4-FFF2-40B4-BE49-F238E27FC236}">
              <a16:creationId xmlns:a16="http://schemas.microsoft.com/office/drawing/2014/main" id="{45B022B7-241F-4141-AFC8-CEABD379B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60" name="Text Box 7">
          <a:extLst>
            <a:ext uri="{FF2B5EF4-FFF2-40B4-BE49-F238E27FC236}">
              <a16:creationId xmlns:a16="http://schemas.microsoft.com/office/drawing/2014/main" id="{3A90BA8E-5618-4E5E-8868-34581E09B9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61" name="Text Box 7">
          <a:extLst>
            <a:ext uri="{FF2B5EF4-FFF2-40B4-BE49-F238E27FC236}">
              <a16:creationId xmlns:a16="http://schemas.microsoft.com/office/drawing/2014/main" id="{9524C7AD-2127-457C-A875-B07EF1DCF9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62" name="Text Box 7">
          <a:extLst>
            <a:ext uri="{FF2B5EF4-FFF2-40B4-BE49-F238E27FC236}">
              <a16:creationId xmlns:a16="http://schemas.microsoft.com/office/drawing/2014/main" id="{6DE3ABE5-BD7F-45F3-B56A-BDCE3E8C16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63" name="Text Box 7">
          <a:extLst>
            <a:ext uri="{FF2B5EF4-FFF2-40B4-BE49-F238E27FC236}">
              <a16:creationId xmlns:a16="http://schemas.microsoft.com/office/drawing/2014/main" id="{EAC1578B-0A81-484D-B583-944F531D66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64" name="Text Box 7">
          <a:extLst>
            <a:ext uri="{FF2B5EF4-FFF2-40B4-BE49-F238E27FC236}">
              <a16:creationId xmlns:a16="http://schemas.microsoft.com/office/drawing/2014/main" id="{57FABFEB-831B-4DFB-97AC-EEFD2A8855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65" name="Text Box 7">
          <a:extLst>
            <a:ext uri="{FF2B5EF4-FFF2-40B4-BE49-F238E27FC236}">
              <a16:creationId xmlns:a16="http://schemas.microsoft.com/office/drawing/2014/main" id="{5336F3C9-E09E-4EE6-B902-ABEFA50DFD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66" name="Text Box 7">
          <a:extLst>
            <a:ext uri="{FF2B5EF4-FFF2-40B4-BE49-F238E27FC236}">
              <a16:creationId xmlns:a16="http://schemas.microsoft.com/office/drawing/2014/main" id="{4EF7AD86-EFB2-4792-8A24-F1CB157AF3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67" name="Text Box 7">
          <a:extLst>
            <a:ext uri="{FF2B5EF4-FFF2-40B4-BE49-F238E27FC236}">
              <a16:creationId xmlns:a16="http://schemas.microsoft.com/office/drawing/2014/main" id="{E984FF15-19C0-4818-8206-829C609D2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68" name="Text Box 7">
          <a:extLst>
            <a:ext uri="{FF2B5EF4-FFF2-40B4-BE49-F238E27FC236}">
              <a16:creationId xmlns:a16="http://schemas.microsoft.com/office/drawing/2014/main" id="{AB91D026-BE6F-4736-8262-5A5406132B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69" name="Text Box 7">
          <a:extLst>
            <a:ext uri="{FF2B5EF4-FFF2-40B4-BE49-F238E27FC236}">
              <a16:creationId xmlns:a16="http://schemas.microsoft.com/office/drawing/2014/main" id="{20C04287-AA7E-4C00-A935-2F3ADAF89D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70" name="Text Box 7">
          <a:extLst>
            <a:ext uri="{FF2B5EF4-FFF2-40B4-BE49-F238E27FC236}">
              <a16:creationId xmlns:a16="http://schemas.microsoft.com/office/drawing/2014/main" id="{48A7F9FD-AD42-48EF-B053-1244F61D4B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71" name="Text Box 7">
          <a:extLst>
            <a:ext uri="{FF2B5EF4-FFF2-40B4-BE49-F238E27FC236}">
              <a16:creationId xmlns:a16="http://schemas.microsoft.com/office/drawing/2014/main" id="{1333A267-03E1-4E01-A06C-582200775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72" name="Text Box 7">
          <a:extLst>
            <a:ext uri="{FF2B5EF4-FFF2-40B4-BE49-F238E27FC236}">
              <a16:creationId xmlns:a16="http://schemas.microsoft.com/office/drawing/2014/main" id="{D41BE174-A5E4-4B88-839A-A5A2FEEFDA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73" name="Text Box 7">
          <a:extLst>
            <a:ext uri="{FF2B5EF4-FFF2-40B4-BE49-F238E27FC236}">
              <a16:creationId xmlns:a16="http://schemas.microsoft.com/office/drawing/2014/main" id="{5F3AF408-1D33-4BB4-B61C-57D2DF3828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74" name="Text Box 7">
          <a:extLst>
            <a:ext uri="{FF2B5EF4-FFF2-40B4-BE49-F238E27FC236}">
              <a16:creationId xmlns:a16="http://schemas.microsoft.com/office/drawing/2014/main" id="{B5F37B76-68A1-4D4C-A917-B34F98E8E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75" name="Text Box 7">
          <a:extLst>
            <a:ext uri="{FF2B5EF4-FFF2-40B4-BE49-F238E27FC236}">
              <a16:creationId xmlns:a16="http://schemas.microsoft.com/office/drawing/2014/main" id="{F587EB5F-7269-4F8C-B68C-AC03405EA3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76" name="Text Box 7">
          <a:extLst>
            <a:ext uri="{FF2B5EF4-FFF2-40B4-BE49-F238E27FC236}">
              <a16:creationId xmlns:a16="http://schemas.microsoft.com/office/drawing/2014/main" id="{C99DD35B-E6FA-4F2E-9B18-31357F5F8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77" name="Text Box 7">
          <a:extLst>
            <a:ext uri="{FF2B5EF4-FFF2-40B4-BE49-F238E27FC236}">
              <a16:creationId xmlns:a16="http://schemas.microsoft.com/office/drawing/2014/main" id="{82304AD8-54D4-49F3-BAF9-480E339BA4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78" name="Text Box 7">
          <a:extLst>
            <a:ext uri="{FF2B5EF4-FFF2-40B4-BE49-F238E27FC236}">
              <a16:creationId xmlns:a16="http://schemas.microsoft.com/office/drawing/2014/main" id="{93814E58-CA89-4169-9AAC-00AD93A603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79" name="Text Box 7">
          <a:extLst>
            <a:ext uri="{FF2B5EF4-FFF2-40B4-BE49-F238E27FC236}">
              <a16:creationId xmlns:a16="http://schemas.microsoft.com/office/drawing/2014/main" id="{02267C89-D941-48AE-AF63-785C58773D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80" name="Text Box 7">
          <a:extLst>
            <a:ext uri="{FF2B5EF4-FFF2-40B4-BE49-F238E27FC236}">
              <a16:creationId xmlns:a16="http://schemas.microsoft.com/office/drawing/2014/main" id="{8720EB3E-CA63-4347-88FC-0A169710D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81" name="Text Box 7">
          <a:extLst>
            <a:ext uri="{FF2B5EF4-FFF2-40B4-BE49-F238E27FC236}">
              <a16:creationId xmlns:a16="http://schemas.microsoft.com/office/drawing/2014/main" id="{AFBFECB1-8785-46E0-8E74-A87D8DB92A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82" name="Text Box 7">
          <a:extLst>
            <a:ext uri="{FF2B5EF4-FFF2-40B4-BE49-F238E27FC236}">
              <a16:creationId xmlns:a16="http://schemas.microsoft.com/office/drawing/2014/main" id="{1B5B9959-598A-4E77-931E-3177CC25C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83" name="Text Box 7">
          <a:extLst>
            <a:ext uri="{FF2B5EF4-FFF2-40B4-BE49-F238E27FC236}">
              <a16:creationId xmlns:a16="http://schemas.microsoft.com/office/drawing/2014/main" id="{706F6A75-8099-40C9-B1A4-558696D66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84" name="Text Box 7">
          <a:extLst>
            <a:ext uri="{FF2B5EF4-FFF2-40B4-BE49-F238E27FC236}">
              <a16:creationId xmlns:a16="http://schemas.microsoft.com/office/drawing/2014/main" id="{B8E5A4A1-8350-44BB-8948-FC2F9E3EAC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85" name="Text Box 7">
          <a:extLst>
            <a:ext uri="{FF2B5EF4-FFF2-40B4-BE49-F238E27FC236}">
              <a16:creationId xmlns:a16="http://schemas.microsoft.com/office/drawing/2014/main" id="{45C43C15-1AB3-4E35-9D2E-DCABB73AB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86" name="Text Box 7">
          <a:extLst>
            <a:ext uri="{FF2B5EF4-FFF2-40B4-BE49-F238E27FC236}">
              <a16:creationId xmlns:a16="http://schemas.microsoft.com/office/drawing/2014/main" id="{BB28753D-EFD8-4CD6-99F3-BCB9C7826E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87" name="Text Box 7">
          <a:extLst>
            <a:ext uri="{FF2B5EF4-FFF2-40B4-BE49-F238E27FC236}">
              <a16:creationId xmlns:a16="http://schemas.microsoft.com/office/drawing/2014/main" id="{6ADB8C57-6E91-4CCC-87BF-7C99B92CF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88" name="Text Box 7">
          <a:extLst>
            <a:ext uri="{FF2B5EF4-FFF2-40B4-BE49-F238E27FC236}">
              <a16:creationId xmlns:a16="http://schemas.microsoft.com/office/drawing/2014/main" id="{8BDD37CC-1B7E-41A1-9D59-6E14E75740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89" name="Text Box 7">
          <a:extLst>
            <a:ext uri="{FF2B5EF4-FFF2-40B4-BE49-F238E27FC236}">
              <a16:creationId xmlns:a16="http://schemas.microsoft.com/office/drawing/2014/main" id="{77111D21-CF42-425D-932E-877A5CC31E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90" name="Text Box 7">
          <a:extLst>
            <a:ext uri="{FF2B5EF4-FFF2-40B4-BE49-F238E27FC236}">
              <a16:creationId xmlns:a16="http://schemas.microsoft.com/office/drawing/2014/main" id="{BBA84FDE-703C-47B2-8335-7F1409C1CB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91" name="Text Box 7">
          <a:extLst>
            <a:ext uri="{FF2B5EF4-FFF2-40B4-BE49-F238E27FC236}">
              <a16:creationId xmlns:a16="http://schemas.microsoft.com/office/drawing/2014/main" id="{F5EF29B6-A726-4FAC-994B-4051B9121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92" name="Text Box 7">
          <a:extLst>
            <a:ext uri="{FF2B5EF4-FFF2-40B4-BE49-F238E27FC236}">
              <a16:creationId xmlns:a16="http://schemas.microsoft.com/office/drawing/2014/main" id="{0ED42002-88B2-491E-838C-414AC6850A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93" name="Text Box 7">
          <a:extLst>
            <a:ext uri="{FF2B5EF4-FFF2-40B4-BE49-F238E27FC236}">
              <a16:creationId xmlns:a16="http://schemas.microsoft.com/office/drawing/2014/main" id="{4085F98F-6A18-4E91-83C0-A1F8525F9E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94" name="Text Box 7">
          <a:extLst>
            <a:ext uri="{FF2B5EF4-FFF2-40B4-BE49-F238E27FC236}">
              <a16:creationId xmlns:a16="http://schemas.microsoft.com/office/drawing/2014/main" id="{2B0434AB-2CC1-451F-8134-5E19CD511F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95" name="Text Box 7">
          <a:extLst>
            <a:ext uri="{FF2B5EF4-FFF2-40B4-BE49-F238E27FC236}">
              <a16:creationId xmlns:a16="http://schemas.microsoft.com/office/drawing/2014/main" id="{D50F66DD-FF4E-4A33-A675-E3E1FA0FB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96" name="Text Box 7">
          <a:extLst>
            <a:ext uri="{FF2B5EF4-FFF2-40B4-BE49-F238E27FC236}">
              <a16:creationId xmlns:a16="http://schemas.microsoft.com/office/drawing/2014/main" id="{EDC22A98-6FF9-4D6D-A987-244BD92A64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97" name="Text Box 7">
          <a:extLst>
            <a:ext uri="{FF2B5EF4-FFF2-40B4-BE49-F238E27FC236}">
              <a16:creationId xmlns:a16="http://schemas.microsoft.com/office/drawing/2014/main" id="{FB3F0D1B-4E46-42EE-8B39-C1B4FC1378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98" name="Text Box 7">
          <a:extLst>
            <a:ext uri="{FF2B5EF4-FFF2-40B4-BE49-F238E27FC236}">
              <a16:creationId xmlns:a16="http://schemas.microsoft.com/office/drawing/2014/main" id="{55D00AA2-2E36-44BF-9FA0-E6A255E41C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299" name="Text Box 7">
          <a:extLst>
            <a:ext uri="{FF2B5EF4-FFF2-40B4-BE49-F238E27FC236}">
              <a16:creationId xmlns:a16="http://schemas.microsoft.com/office/drawing/2014/main" id="{E8A8E4BE-1B34-4712-A44E-646948C4CE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00" name="Text Box 7">
          <a:extLst>
            <a:ext uri="{FF2B5EF4-FFF2-40B4-BE49-F238E27FC236}">
              <a16:creationId xmlns:a16="http://schemas.microsoft.com/office/drawing/2014/main" id="{EF4B70C1-7097-4433-BB29-8A7A5A1F6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01" name="Text Box 7">
          <a:extLst>
            <a:ext uri="{FF2B5EF4-FFF2-40B4-BE49-F238E27FC236}">
              <a16:creationId xmlns:a16="http://schemas.microsoft.com/office/drawing/2014/main" id="{E190B4C6-DBC0-44A1-8F2E-D5C4EF3A40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02" name="Text Box 7">
          <a:extLst>
            <a:ext uri="{FF2B5EF4-FFF2-40B4-BE49-F238E27FC236}">
              <a16:creationId xmlns:a16="http://schemas.microsoft.com/office/drawing/2014/main" id="{6DC75C36-D58E-43E7-8FAB-AD2B9B77A2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03" name="Text Box 7">
          <a:extLst>
            <a:ext uri="{FF2B5EF4-FFF2-40B4-BE49-F238E27FC236}">
              <a16:creationId xmlns:a16="http://schemas.microsoft.com/office/drawing/2014/main" id="{935BD3F4-641C-4A36-896F-AEE90D54C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04" name="Text Box 7">
          <a:extLst>
            <a:ext uri="{FF2B5EF4-FFF2-40B4-BE49-F238E27FC236}">
              <a16:creationId xmlns:a16="http://schemas.microsoft.com/office/drawing/2014/main" id="{FD85AA47-7320-4DCB-8B05-3C57ACE8D3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05" name="Text Box 7">
          <a:extLst>
            <a:ext uri="{FF2B5EF4-FFF2-40B4-BE49-F238E27FC236}">
              <a16:creationId xmlns:a16="http://schemas.microsoft.com/office/drawing/2014/main" id="{A807ABF6-D3E4-4CBE-BF36-1C680B97E7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06" name="Text Box 7">
          <a:extLst>
            <a:ext uri="{FF2B5EF4-FFF2-40B4-BE49-F238E27FC236}">
              <a16:creationId xmlns:a16="http://schemas.microsoft.com/office/drawing/2014/main" id="{6306F08A-C282-45F0-AADB-30C8B2972C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07" name="Text Box 7">
          <a:extLst>
            <a:ext uri="{FF2B5EF4-FFF2-40B4-BE49-F238E27FC236}">
              <a16:creationId xmlns:a16="http://schemas.microsoft.com/office/drawing/2014/main" id="{CD44095F-AAFA-4368-8258-426C23B3CA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08" name="Text Box 7">
          <a:extLst>
            <a:ext uri="{FF2B5EF4-FFF2-40B4-BE49-F238E27FC236}">
              <a16:creationId xmlns:a16="http://schemas.microsoft.com/office/drawing/2014/main" id="{A9A26A28-020A-47B5-B8F3-4CE5B5607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09" name="Text Box 7">
          <a:extLst>
            <a:ext uri="{FF2B5EF4-FFF2-40B4-BE49-F238E27FC236}">
              <a16:creationId xmlns:a16="http://schemas.microsoft.com/office/drawing/2014/main" id="{B9DF2279-15F0-4F0A-82BF-0B668BA097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10" name="Text Box 7">
          <a:extLst>
            <a:ext uri="{FF2B5EF4-FFF2-40B4-BE49-F238E27FC236}">
              <a16:creationId xmlns:a16="http://schemas.microsoft.com/office/drawing/2014/main" id="{89178655-C7A7-45AB-B8C6-65C20A3C1C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11" name="Text Box 7">
          <a:extLst>
            <a:ext uri="{FF2B5EF4-FFF2-40B4-BE49-F238E27FC236}">
              <a16:creationId xmlns:a16="http://schemas.microsoft.com/office/drawing/2014/main" id="{DFFD0FC9-D8B9-4DE9-AFEF-DEB44E66B5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12" name="Text Box 7">
          <a:extLst>
            <a:ext uri="{FF2B5EF4-FFF2-40B4-BE49-F238E27FC236}">
              <a16:creationId xmlns:a16="http://schemas.microsoft.com/office/drawing/2014/main" id="{5B12D399-1537-4D0C-B65A-47E04BD11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13" name="Text Box 7">
          <a:extLst>
            <a:ext uri="{FF2B5EF4-FFF2-40B4-BE49-F238E27FC236}">
              <a16:creationId xmlns:a16="http://schemas.microsoft.com/office/drawing/2014/main" id="{D0E1ABC6-1A11-47E0-92A8-FEAF7BA1E4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14" name="Text Box 7">
          <a:extLst>
            <a:ext uri="{FF2B5EF4-FFF2-40B4-BE49-F238E27FC236}">
              <a16:creationId xmlns:a16="http://schemas.microsoft.com/office/drawing/2014/main" id="{625E9463-E17E-4174-9452-01BD70AE66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15" name="Text Box 7">
          <a:extLst>
            <a:ext uri="{FF2B5EF4-FFF2-40B4-BE49-F238E27FC236}">
              <a16:creationId xmlns:a16="http://schemas.microsoft.com/office/drawing/2014/main" id="{E131C54A-FC7D-4E6F-901D-BD1E9C9C1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16" name="Text Box 7">
          <a:extLst>
            <a:ext uri="{FF2B5EF4-FFF2-40B4-BE49-F238E27FC236}">
              <a16:creationId xmlns:a16="http://schemas.microsoft.com/office/drawing/2014/main" id="{1FC76056-D35D-44E8-91B8-7CCF3A090F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17" name="Text Box 7">
          <a:extLst>
            <a:ext uri="{FF2B5EF4-FFF2-40B4-BE49-F238E27FC236}">
              <a16:creationId xmlns:a16="http://schemas.microsoft.com/office/drawing/2014/main" id="{5F7F4D57-BEDC-4A12-92FF-90070DEF33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18" name="Text Box 7">
          <a:extLst>
            <a:ext uri="{FF2B5EF4-FFF2-40B4-BE49-F238E27FC236}">
              <a16:creationId xmlns:a16="http://schemas.microsoft.com/office/drawing/2014/main" id="{33074A72-70F6-4733-AA3E-3BCC852890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19" name="Text Box 7">
          <a:extLst>
            <a:ext uri="{FF2B5EF4-FFF2-40B4-BE49-F238E27FC236}">
              <a16:creationId xmlns:a16="http://schemas.microsoft.com/office/drawing/2014/main" id="{8F3AB856-07FD-4778-9888-DABB3E75A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20" name="Text Box 7">
          <a:extLst>
            <a:ext uri="{FF2B5EF4-FFF2-40B4-BE49-F238E27FC236}">
              <a16:creationId xmlns:a16="http://schemas.microsoft.com/office/drawing/2014/main" id="{4D1F8D48-3589-468B-AF7B-4ED046444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21" name="Text Box 7">
          <a:extLst>
            <a:ext uri="{FF2B5EF4-FFF2-40B4-BE49-F238E27FC236}">
              <a16:creationId xmlns:a16="http://schemas.microsoft.com/office/drawing/2014/main" id="{B63B4CA3-D17D-4526-9228-82C0EC3D08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22" name="Text Box 7">
          <a:extLst>
            <a:ext uri="{FF2B5EF4-FFF2-40B4-BE49-F238E27FC236}">
              <a16:creationId xmlns:a16="http://schemas.microsoft.com/office/drawing/2014/main" id="{857501ED-1B4B-4018-BB2C-FB16A39630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23" name="Text Box 7">
          <a:extLst>
            <a:ext uri="{FF2B5EF4-FFF2-40B4-BE49-F238E27FC236}">
              <a16:creationId xmlns:a16="http://schemas.microsoft.com/office/drawing/2014/main" id="{497D68A5-9862-47F4-A2FF-BDCEC87451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24" name="Text Box 7">
          <a:extLst>
            <a:ext uri="{FF2B5EF4-FFF2-40B4-BE49-F238E27FC236}">
              <a16:creationId xmlns:a16="http://schemas.microsoft.com/office/drawing/2014/main" id="{DF0A0088-C0E8-4585-A4BE-CFF77CCDBD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25" name="Text Box 7">
          <a:extLst>
            <a:ext uri="{FF2B5EF4-FFF2-40B4-BE49-F238E27FC236}">
              <a16:creationId xmlns:a16="http://schemas.microsoft.com/office/drawing/2014/main" id="{02762FD0-46E4-41F2-BC05-B974AFAB32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26" name="Text Box 7">
          <a:extLst>
            <a:ext uri="{FF2B5EF4-FFF2-40B4-BE49-F238E27FC236}">
              <a16:creationId xmlns:a16="http://schemas.microsoft.com/office/drawing/2014/main" id="{E180CA78-F5AA-4EAD-87CB-2C2BD20439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27" name="Text Box 7">
          <a:extLst>
            <a:ext uri="{FF2B5EF4-FFF2-40B4-BE49-F238E27FC236}">
              <a16:creationId xmlns:a16="http://schemas.microsoft.com/office/drawing/2014/main" id="{1AD7F885-7A07-4674-989D-4F17AD219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28" name="Text Box 7">
          <a:extLst>
            <a:ext uri="{FF2B5EF4-FFF2-40B4-BE49-F238E27FC236}">
              <a16:creationId xmlns:a16="http://schemas.microsoft.com/office/drawing/2014/main" id="{0701AE35-2499-45CB-8CA7-468876CA7B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29" name="Text Box 7">
          <a:extLst>
            <a:ext uri="{FF2B5EF4-FFF2-40B4-BE49-F238E27FC236}">
              <a16:creationId xmlns:a16="http://schemas.microsoft.com/office/drawing/2014/main" id="{CB77D44E-8F4E-423D-907F-266FDEF9B6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30" name="Text Box 7">
          <a:extLst>
            <a:ext uri="{FF2B5EF4-FFF2-40B4-BE49-F238E27FC236}">
              <a16:creationId xmlns:a16="http://schemas.microsoft.com/office/drawing/2014/main" id="{D9D1565A-6469-499C-892A-EF341BB74A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31" name="Text Box 7">
          <a:extLst>
            <a:ext uri="{FF2B5EF4-FFF2-40B4-BE49-F238E27FC236}">
              <a16:creationId xmlns:a16="http://schemas.microsoft.com/office/drawing/2014/main" id="{C10B03C4-661B-4EFC-86E2-B841A5A167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32" name="Text Box 7">
          <a:extLst>
            <a:ext uri="{FF2B5EF4-FFF2-40B4-BE49-F238E27FC236}">
              <a16:creationId xmlns:a16="http://schemas.microsoft.com/office/drawing/2014/main" id="{E02D6CC5-13C5-479C-8B0D-2D654784D7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33" name="Text Box 7">
          <a:extLst>
            <a:ext uri="{FF2B5EF4-FFF2-40B4-BE49-F238E27FC236}">
              <a16:creationId xmlns:a16="http://schemas.microsoft.com/office/drawing/2014/main" id="{FA15137D-22D5-4B66-BB57-A626DF942C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34" name="Text Box 7">
          <a:extLst>
            <a:ext uri="{FF2B5EF4-FFF2-40B4-BE49-F238E27FC236}">
              <a16:creationId xmlns:a16="http://schemas.microsoft.com/office/drawing/2014/main" id="{37E07808-A9E2-407C-BC58-0CB5B048F3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35" name="Text Box 7">
          <a:extLst>
            <a:ext uri="{FF2B5EF4-FFF2-40B4-BE49-F238E27FC236}">
              <a16:creationId xmlns:a16="http://schemas.microsoft.com/office/drawing/2014/main" id="{D3A55A1B-D4D0-4AB1-A501-BEF4C1341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36" name="Text Box 7">
          <a:extLst>
            <a:ext uri="{FF2B5EF4-FFF2-40B4-BE49-F238E27FC236}">
              <a16:creationId xmlns:a16="http://schemas.microsoft.com/office/drawing/2014/main" id="{11C47D3A-0EB5-4BFC-9822-DBE36A5631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37" name="Text Box 7">
          <a:extLst>
            <a:ext uri="{FF2B5EF4-FFF2-40B4-BE49-F238E27FC236}">
              <a16:creationId xmlns:a16="http://schemas.microsoft.com/office/drawing/2014/main" id="{CF8200E8-FE11-4D5C-80AF-D5A0117135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38" name="Text Box 7">
          <a:extLst>
            <a:ext uri="{FF2B5EF4-FFF2-40B4-BE49-F238E27FC236}">
              <a16:creationId xmlns:a16="http://schemas.microsoft.com/office/drawing/2014/main" id="{F395D965-3F65-469A-981B-5BC09A129D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39" name="Text Box 7">
          <a:extLst>
            <a:ext uri="{FF2B5EF4-FFF2-40B4-BE49-F238E27FC236}">
              <a16:creationId xmlns:a16="http://schemas.microsoft.com/office/drawing/2014/main" id="{F8FA1BE1-0F82-49E6-B17C-8BB249029A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40" name="Text Box 7">
          <a:extLst>
            <a:ext uri="{FF2B5EF4-FFF2-40B4-BE49-F238E27FC236}">
              <a16:creationId xmlns:a16="http://schemas.microsoft.com/office/drawing/2014/main" id="{D7444B07-CA33-4331-BDBC-75F8AFFB4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41" name="Text Box 7">
          <a:extLst>
            <a:ext uri="{FF2B5EF4-FFF2-40B4-BE49-F238E27FC236}">
              <a16:creationId xmlns:a16="http://schemas.microsoft.com/office/drawing/2014/main" id="{70E36392-9E1A-4141-BC24-7FEAEB5BE9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42" name="Text Box 7">
          <a:extLst>
            <a:ext uri="{FF2B5EF4-FFF2-40B4-BE49-F238E27FC236}">
              <a16:creationId xmlns:a16="http://schemas.microsoft.com/office/drawing/2014/main" id="{A29E7DC3-DEEE-4E9F-ADC3-602C24EE85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43" name="Text Box 7">
          <a:extLst>
            <a:ext uri="{FF2B5EF4-FFF2-40B4-BE49-F238E27FC236}">
              <a16:creationId xmlns:a16="http://schemas.microsoft.com/office/drawing/2014/main" id="{1C1A27E9-6119-499D-9291-C13F3F8EFB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44" name="Text Box 7">
          <a:extLst>
            <a:ext uri="{FF2B5EF4-FFF2-40B4-BE49-F238E27FC236}">
              <a16:creationId xmlns:a16="http://schemas.microsoft.com/office/drawing/2014/main" id="{0A51EF40-CBA0-4D2C-BD1D-4A3B0CDE61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45" name="Text Box 7">
          <a:extLst>
            <a:ext uri="{FF2B5EF4-FFF2-40B4-BE49-F238E27FC236}">
              <a16:creationId xmlns:a16="http://schemas.microsoft.com/office/drawing/2014/main" id="{03642A3D-0973-4A16-92DF-BDF2CB6CD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46" name="Text Box 7">
          <a:extLst>
            <a:ext uri="{FF2B5EF4-FFF2-40B4-BE49-F238E27FC236}">
              <a16:creationId xmlns:a16="http://schemas.microsoft.com/office/drawing/2014/main" id="{E92449B0-CB46-4BF7-AB98-A40615E1A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47" name="Text Box 7">
          <a:extLst>
            <a:ext uri="{FF2B5EF4-FFF2-40B4-BE49-F238E27FC236}">
              <a16:creationId xmlns:a16="http://schemas.microsoft.com/office/drawing/2014/main" id="{02BF7B88-CE6A-479F-B450-75420D1DE5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48" name="Text Box 7">
          <a:extLst>
            <a:ext uri="{FF2B5EF4-FFF2-40B4-BE49-F238E27FC236}">
              <a16:creationId xmlns:a16="http://schemas.microsoft.com/office/drawing/2014/main" id="{51781CB2-9DE8-45E5-89D4-0ADCDB10E9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49" name="Text Box 7">
          <a:extLst>
            <a:ext uri="{FF2B5EF4-FFF2-40B4-BE49-F238E27FC236}">
              <a16:creationId xmlns:a16="http://schemas.microsoft.com/office/drawing/2014/main" id="{7BFB3974-7921-452E-B23C-86EB6FE8ED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50" name="Text Box 7">
          <a:extLst>
            <a:ext uri="{FF2B5EF4-FFF2-40B4-BE49-F238E27FC236}">
              <a16:creationId xmlns:a16="http://schemas.microsoft.com/office/drawing/2014/main" id="{32BE0DD0-3830-4B53-9E8A-7A6DFD8C18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51" name="Text Box 7">
          <a:extLst>
            <a:ext uri="{FF2B5EF4-FFF2-40B4-BE49-F238E27FC236}">
              <a16:creationId xmlns:a16="http://schemas.microsoft.com/office/drawing/2014/main" id="{A8F4A9E4-0393-4E70-BD67-A6665DC4ED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52" name="Text Box 7">
          <a:extLst>
            <a:ext uri="{FF2B5EF4-FFF2-40B4-BE49-F238E27FC236}">
              <a16:creationId xmlns:a16="http://schemas.microsoft.com/office/drawing/2014/main" id="{1D8B8DB7-9E5A-4E6C-9E73-9E68903D89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53" name="Text Box 7">
          <a:extLst>
            <a:ext uri="{FF2B5EF4-FFF2-40B4-BE49-F238E27FC236}">
              <a16:creationId xmlns:a16="http://schemas.microsoft.com/office/drawing/2014/main" id="{EFC1F4A9-AC06-49BA-B434-F7F8FA3E7C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54" name="Text Box 7">
          <a:extLst>
            <a:ext uri="{FF2B5EF4-FFF2-40B4-BE49-F238E27FC236}">
              <a16:creationId xmlns:a16="http://schemas.microsoft.com/office/drawing/2014/main" id="{735AF681-B058-4DDC-8E28-730749B991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55" name="Text Box 7">
          <a:extLst>
            <a:ext uri="{FF2B5EF4-FFF2-40B4-BE49-F238E27FC236}">
              <a16:creationId xmlns:a16="http://schemas.microsoft.com/office/drawing/2014/main" id="{B88E8A40-6E27-4600-8FF4-02BAD9D866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56" name="Text Box 7">
          <a:extLst>
            <a:ext uri="{FF2B5EF4-FFF2-40B4-BE49-F238E27FC236}">
              <a16:creationId xmlns:a16="http://schemas.microsoft.com/office/drawing/2014/main" id="{F65EF5B7-F0BE-4D9C-9C84-60A8336E86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57" name="Text Box 7">
          <a:extLst>
            <a:ext uri="{FF2B5EF4-FFF2-40B4-BE49-F238E27FC236}">
              <a16:creationId xmlns:a16="http://schemas.microsoft.com/office/drawing/2014/main" id="{1CC9F4B7-43F3-453C-B202-9A96BADC21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58" name="Text Box 7">
          <a:extLst>
            <a:ext uri="{FF2B5EF4-FFF2-40B4-BE49-F238E27FC236}">
              <a16:creationId xmlns:a16="http://schemas.microsoft.com/office/drawing/2014/main" id="{A1FB184B-93BF-4E71-9CD8-FDFFFA5A18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59" name="Text Box 7">
          <a:extLst>
            <a:ext uri="{FF2B5EF4-FFF2-40B4-BE49-F238E27FC236}">
              <a16:creationId xmlns:a16="http://schemas.microsoft.com/office/drawing/2014/main" id="{806F73D8-B6B8-483C-82C9-1930EB3419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60" name="Text Box 7">
          <a:extLst>
            <a:ext uri="{FF2B5EF4-FFF2-40B4-BE49-F238E27FC236}">
              <a16:creationId xmlns:a16="http://schemas.microsoft.com/office/drawing/2014/main" id="{2A386724-2413-475F-8B61-3C89CC2D23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61" name="Text Box 7">
          <a:extLst>
            <a:ext uri="{FF2B5EF4-FFF2-40B4-BE49-F238E27FC236}">
              <a16:creationId xmlns:a16="http://schemas.microsoft.com/office/drawing/2014/main" id="{CBD4B259-217E-4C69-AF32-D319060D9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62" name="Text Box 7">
          <a:extLst>
            <a:ext uri="{FF2B5EF4-FFF2-40B4-BE49-F238E27FC236}">
              <a16:creationId xmlns:a16="http://schemas.microsoft.com/office/drawing/2014/main" id="{1B30010B-B33F-4138-A0B1-54AD88D36E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63" name="Text Box 7">
          <a:extLst>
            <a:ext uri="{FF2B5EF4-FFF2-40B4-BE49-F238E27FC236}">
              <a16:creationId xmlns:a16="http://schemas.microsoft.com/office/drawing/2014/main" id="{1F34C123-0AE9-46D4-9617-2829DDF262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64" name="Text Box 7">
          <a:extLst>
            <a:ext uri="{FF2B5EF4-FFF2-40B4-BE49-F238E27FC236}">
              <a16:creationId xmlns:a16="http://schemas.microsoft.com/office/drawing/2014/main" id="{3808542E-1400-4ECE-BF5E-4D4C6FA88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65" name="Text Box 7">
          <a:extLst>
            <a:ext uri="{FF2B5EF4-FFF2-40B4-BE49-F238E27FC236}">
              <a16:creationId xmlns:a16="http://schemas.microsoft.com/office/drawing/2014/main" id="{F5C483CB-1FBF-4773-B72F-48E33363CD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66" name="Text Box 7">
          <a:extLst>
            <a:ext uri="{FF2B5EF4-FFF2-40B4-BE49-F238E27FC236}">
              <a16:creationId xmlns:a16="http://schemas.microsoft.com/office/drawing/2014/main" id="{A95F992E-7F49-44DC-8C3A-0717CAF92F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67" name="Text Box 7">
          <a:extLst>
            <a:ext uri="{FF2B5EF4-FFF2-40B4-BE49-F238E27FC236}">
              <a16:creationId xmlns:a16="http://schemas.microsoft.com/office/drawing/2014/main" id="{3052BE39-B14D-412F-82EF-CF18A9E6AE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68" name="Text Box 7">
          <a:extLst>
            <a:ext uri="{FF2B5EF4-FFF2-40B4-BE49-F238E27FC236}">
              <a16:creationId xmlns:a16="http://schemas.microsoft.com/office/drawing/2014/main" id="{A19806D1-CDD5-47CE-A969-C8F9A7FEB6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69" name="Text Box 7">
          <a:extLst>
            <a:ext uri="{FF2B5EF4-FFF2-40B4-BE49-F238E27FC236}">
              <a16:creationId xmlns:a16="http://schemas.microsoft.com/office/drawing/2014/main" id="{05BBEBDD-FB3A-4C64-BD98-1C6517B818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70" name="Text Box 7">
          <a:extLst>
            <a:ext uri="{FF2B5EF4-FFF2-40B4-BE49-F238E27FC236}">
              <a16:creationId xmlns:a16="http://schemas.microsoft.com/office/drawing/2014/main" id="{96194A4D-69CB-4D68-9B79-1CDBBF2A0A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71" name="Text Box 7">
          <a:extLst>
            <a:ext uri="{FF2B5EF4-FFF2-40B4-BE49-F238E27FC236}">
              <a16:creationId xmlns:a16="http://schemas.microsoft.com/office/drawing/2014/main" id="{E16B05C0-3485-4E64-89BB-491C0691C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72" name="Text Box 7">
          <a:extLst>
            <a:ext uri="{FF2B5EF4-FFF2-40B4-BE49-F238E27FC236}">
              <a16:creationId xmlns:a16="http://schemas.microsoft.com/office/drawing/2014/main" id="{B48303C4-885F-4735-AD0F-C5C3847BCB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73" name="Text Box 7">
          <a:extLst>
            <a:ext uri="{FF2B5EF4-FFF2-40B4-BE49-F238E27FC236}">
              <a16:creationId xmlns:a16="http://schemas.microsoft.com/office/drawing/2014/main" id="{EB8DBE69-E46B-4A04-9CA2-4913A73B36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74" name="Text Box 7">
          <a:extLst>
            <a:ext uri="{FF2B5EF4-FFF2-40B4-BE49-F238E27FC236}">
              <a16:creationId xmlns:a16="http://schemas.microsoft.com/office/drawing/2014/main" id="{88CFE272-94EC-48E3-956C-CA0884F496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75" name="Text Box 7">
          <a:extLst>
            <a:ext uri="{FF2B5EF4-FFF2-40B4-BE49-F238E27FC236}">
              <a16:creationId xmlns:a16="http://schemas.microsoft.com/office/drawing/2014/main" id="{B84DE789-912F-47D1-80BD-F9A7795930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76" name="Text Box 7">
          <a:extLst>
            <a:ext uri="{FF2B5EF4-FFF2-40B4-BE49-F238E27FC236}">
              <a16:creationId xmlns:a16="http://schemas.microsoft.com/office/drawing/2014/main" id="{B7E1C9E5-B750-44D7-A2CA-BC9AEC8A0F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77" name="Text Box 7">
          <a:extLst>
            <a:ext uri="{FF2B5EF4-FFF2-40B4-BE49-F238E27FC236}">
              <a16:creationId xmlns:a16="http://schemas.microsoft.com/office/drawing/2014/main" id="{66901BD3-F723-4C5B-B738-7A7D1C63B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78" name="Text Box 7">
          <a:extLst>
            <a:ext uri="{FF2B5EF4-FFF2-40B4-BE49-F238E27FC236}">
              <a16:creationId xmlns:a16="http://schemas.microsoft.com/office/drawing/2014/main" id="{6093CB0A-D50E-4674-ADC5-7657047F35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79" name="Text Box 7">
          <a:extLst>
            <a:ext uri="{FF2B5EF4-FFF2-40B4-BE49-F238E27FC236}">
              <a16:creationId xmlns:a16="http://schemas.microsoft.com/office/drawing/2014/main" id="{9C827FC1-D7FE-44C6-828A-A62E47DB3A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80" name="Text Box 7">
          <a:extLst>
            <a:ext uri="{FF2B5EF4-FFF2-40B4-BE49-F238E27FC236}">
              <a16:creationId xmlns:a16="http://schemas.microsoft.com/office/drawing/2014/main" id="{8C8AB94A-6CC7-4F64-8FB4-7660B5A114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81" name="Text Box 7">
          <a:extLst>
            <a:ext uri="{FF2B5EF4-FFF2-40B4-BE49-F238E27FC236}">
              <a16:creationId xmlns:a16="http://schemas.microsoft.com/office/drawing/2014/main" id="{A33EBF6E-1256-4957-82EE-4C93A8C7C4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82" name="Text Box 7">
          <a:extLst>
            <a:ext uri="{FF2B5EF4-FFF2-40B4-BE49-F238E27FC236}">
              <a16:creationId xmlns:a16="http://schemas.microsoft.com/office/drawing/2014/main" id="{18F460B8-EC45-44AF-A31D-08E31AD087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83" name="Text Box 7">
          <a:extLst>
            <a:ext uri="{FF2B5EF4-FFF2-40B4-BE49-F238E27FC236}">
              <a16:creationId xmlns:a16="http://schemas.microsoft.com/office/drawing/2014/main" id="{5DBB0464-41EA-463B-8C72-C852139962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84" name="Text Box 7">
          <a:extLst>
            <a:ext uri="{FF2B5EF4-FFF2-40B4-BE49-F238E27FC236}">
              <a16:creationId xmlns:a16="http://schemas.microsoft.com/office/drawing/2014/main" id="{AC8C7B76-9065-4199-88D7-033DC21844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85" name="Text Box 7">
          <a:extLst>
            <a:ext uri="{FF2B5EF4-FFF2-40B4-BE49-F238E27FC236}">
              <a16:creationId xmlns:a16="http://schemas.microsoft.com/office/drawing/2014/main" id="{887D8830-25A3-440A-AB95-54600E19FF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86" name="Text Box 7">
          <a:extLst>
            <a:ext uri="{FF2B5EF4-FFF2-40B4-BE49-F238E27FC236}">
              <a16:creationId xmlns:a16="http://schemas.microsoft.com/office/drawing/2014/main" id="{ADC0740C-2CF6-41C7-9375-FEF34D3B1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87" name="Text Box 7">
          <a:extLst>
            <a:ext uri="{FF2B5EF4-FFF2-40B4-BE49-F238E27FC236}">
              <a16:creationId xmlns:a16="http://schemas.microsoft.com/office/drawing/2014/main" id="{A6D9E0CD-5CFE-4411-BDB3-D0B52E975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88" name="Text Box 7">
          <a:extLst>
            <a:ext uri="{FF2B5EF4-FFF2-40B4-BE49-F238E27FC236}">
              <a16:creationId xmlns:a16="http://schemas.microsoft.com/office/drawing/2014/main" id="{981EBEEB-B792-4349-B4C6-E6DA10E3EF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89" name="Text Box 7">
          <a:extLst>
            <a:ext uri="{FF2B5EF4-FFF2-40B4-BE49-F238E27FC236}">
              <a16:creationId xmlns:a16="http://schemas.microsoft.com/office/drawing/2014/main" id="{8BF5DCBC-4788-493C-A39B-8E316B9899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90" name="Text Box 7">
          <a:extLst>
            <a:ext uri="{FF2B5EF4-FFF2-40B4-BE49-F238E27FC236}">
              <a16:creationId xmlns:a16="http://schemas.microsoft.com/office/drawing/2014/main" id="{DF360FCA-AE9F-42D7-89FB-B0900AA97D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91" name="Text Box 7">
          <a:extLst>
            <a:ext uri="{FF2B5EF4-FFF2-40B4-BE49-F238E27FC236}">
              <a16:creationId xmlns:a16="http://schemas.microsoft.com/office/drawing/2014/main" id="{5A5AF400-8230-4CDD-B5A1-E62FAAFE81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92" name="Text Box 7">
          <a:extLst>
            <a:ext uri="{FF2B5EF4-FFF2-40B4-BE49-F238E27FC236}">
              <a16:creationId xmlns:a16="http://schemas.microsoft.com/office/drawing/2014/main" id="{D0E045B3-53CC-47CE-B136-F769E12D4D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93" name="Text Box 7">
          <a:extLst>
            <a:ext uri="{FF2B5EF4-FFF2-40B4-BE49-F238E27FC236}">
              <a16:creationId xmlns:a16="http://schemas.microsoft.com/office/drawing/2014/main" id="{73413BDE-D21A-49EF-B784-162F41430D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94" name="Text Box 7">
          <a:extLst>
            <a:ext uri="{FF2B5EF4-FFF2-40B4-BE49-F238E27FC236}">
              <a16:creationId xmlns:a16="http://schemas.microsoft.com/office/drawing/2014/main" id="{ED513280-658D-439B-B2E2-CB771A04B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95" name="Text Box 7">
          <a:extLst>
            <a:ext uri="{FF2B5EF4-FFF2-40B4-BE49-F238E27FC236}">
              <a16:creationId xmlns:a16="http://schemas.microsoft.com/office/drawing/2014/main" id="{074E92D8-F8C2-445C-8FA8-48FC35C60B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96" name="Text Box 7">
          <a:extLst>
            <a:ext uri="{FF2B5EF4-FFF2-40B4-BE49-F238E27FC236}">
              <a16:creationId xmlns:a16="http://schemas.microsoft.com/office/drawing/2014/main" id="{547212B8-670D-4B55-9A7C-7A1B97E954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97" name="Text Box 7">
          <a:extLst>
            <a:ext uri="{FF2B5EF4-FFF2-40B4-BE49-F238E27FC236}">
              <a16:creationId xmlns:a16="http://schemas.microsoft.com/office/drawing/2014/main" id="{19CB29D5-4F2F-48C1-BDC9-A8ABCD1F66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98" name="Text Box 7">
          <a:extLst>
            <a:ext uri="{FF2B5EF4-FFF2-40B4-BE49-F238E27FC236}">
              <a16:creationId xmlns:a16="http://schemas.microsoft.com/office/drawing/2014/main" id="{3400FCB5-6C96-4576-AB07-55887DE4F4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399" name="Text Box 7">
          <a:extLst>
            <a:ext uri="{FF2B5EF4-FFF2-40B4-BE49-F238E27FC236}">
              <a16:creationId xmlns:a16="http://schemas.microsoft.com/office/drawing/2014/main" id="{DE67D773-A7EB-4F1A-8E1B-E7228F275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00" name="Text Box 7">
          <a:extLst>
            <a:ext uri="{FF2B5EF4-FFF2-40B4-BE49-F238E27FC236}">
              <a16:creationId xmlns:a16="http://schemas.microsoft.com/office/drawing/2014/main" id="{EB5B5409-4335-4F74-A51F-3D58ED5E5D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01" name="Text Box 7">
          <a:extLst>
            <a:ext uri="{FF2B5EF4-FFF2-40B4-BE49-F238E27FC236}">
              <a16:creationId xmlns:a16="http://schemas.microsoft.com/office/drawing/2014/main" id="{0C7C858E-6151-411A-B39F-5F59682516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02" name="Text Box 7">
          <a:extLst>
            <a:ext uri="{FF2B5EF4-FFF2-40B4-BE49-F238E27FC236}">
              <a16:creationId xmlns:a16="http://schemas.microsoft.com/office/drawing/2014/main" id="{65F5F06D-CA63-4326-B21B-EB0450AA7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03" name="Text Box 7">
          <a:extLst>
            <a:ext uri="{FF2B5EF4-FFF2-40B4-BE49-F238E27FC236}">
              <a16:creationId xmlns:a16="http://schemas.microsoft.com/office/drawing/2014/main" id="{A5B7B014-BDDB-4809-A59F-ECAB7A2405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04" name="Text Box 7">
          <a:extLst>
            <a:ext uri="{FF2B5EF4-FFF2-40B4-BE49-F238E27FC236}">
              <a16:creationId xmlns:a16="http://schemas.microsoft.com/office/drawing/2014/main" id="{89F106A6-2FDD-4C4A-ACE8-5E64E2E9D0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05" name="Text Box 7">
          <a:extLst>
            <a:ext uri="{FF2B5EF4-FFF2-40B4-BE49-F238E27FC236}">
              <a16:creationId xmlns:a16="http://schemas.microsoft.com/office/drawing/2014/main" id="{462A19BC-0899-4A46-93C6-BFB8E39062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06" name="Text Box 7">
          <a:extLst>
            <a:ext uri="{FF2B5EF4-FFF2-40B4-BE49-F238E27FC236}">
              <a16:creationId xmlns:a16="http://schemas.microsoft.com/office/drawing/2014/main" id="{17608992-A5EA-4098-80E1-D8AD6B8070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07" name="Text Box 7">
          <a:extLst>
            <a:ext uri="{FF2B5EF4-FFF2-40B4-BE49-F238E27FC236}">
              <a16:creationId xmlns:a16="http://schemas.microsoft.com/office/drawing/2014/main" id="{8B102A79-1711-44E9-B37E-9AEBF4B8F0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08" name="Text Box 7">
          <a:extLst>
            <a:ext uri="{FF2B5EF4-FFF2-40B4-BE49-F238E27FC236}">
              <a16:creationId xmlns:a16="http://schemas.microsoft.com/office/drawing/2014/main" id="{A2896E36-FCDD-488F-B697-FACA14F748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09" name="Text Box 7">
          <a:extLst>
            <a:ext uri="{FF2B5EF4-FFF2-40B4-BE49-F238E27FC236}">
              <a16:creationId xmlns:a16="http://schemas.microsoft.com/office/drawing/2014/main" id="{6B498E58-58FA-48BA-91F2-85FA3FBB3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10" name="Text Box 7">
          <a:extLst>
            <a:ext uri="{FF2B5EF4-FFF2-40B4-BE49-F238E27FC236}">
              <a16:creationId xmlns:a16="http://schemas.microsoft.com/office/drawing/2014/main" id="{51317055-3F40-4A92-837C-67EAA3733B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11" name="Text Box 7">
          <a:extLst>
            <a:ext uri="{FF2B5EF4-FFF2-40B4-BE49-F238E27FC236}">
              <a16:creationId xmlns:a16="http://schemas.microsoft.com/office/drawing/2014/main" id="{E0F783A4-83C0-47EF-98F2-E67A0105AB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12" name="Text Box 7">
          <a:extLst>
            <a:ext uri="{FF2B5EF4-FFF2-40B4-BE49-F238E27FC236}">
              <a16:creationId xmlns:a16="http://schemas.microsoft.com/office/drawing/2014/main" id="{8C49498F-D246-4DE8-A28E-D6C4F16400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13" name="Text Box 7">
          <a:extLst>
            <a:ext uri="{FF2B5EF4-FFF2-40B4-BE49-F238E27FC236}">
              <a16:creationId xmlns:a16="http://schemas.microsoft.com/office/drawing/2014/main" id="{DBE6D194-30EA-4FD8-99B6-2491B0705E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14" name="Text Box 7">
          <a:extLst>
            <a:ext uri="{FF2B5EF4-FFF2-40B4-BE49-F238E27FC236}">
              <a16:creationId xmlns:a16="http://schemas.microsoft.com/office/drawing/2014/main" id="{E8400181-7B90-4334-B1B7-47115D0470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15" name="Text Box 7">
          <a:extLst>
            <a:ext uri="{FF2B5EF4-FFF2-40B4-BE49-F238E27FC236}">
              <a16:creationId xmlns:a16="http://schemas.microsoft.com/office/drawing/2014/main" id="{C69817ED-1458-4216-AAC4-832DF846BD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16" name="Text Box 7">
          <a:extLst>
            <a:ext uri="{FF2B5EF4-FFF2-40B4-BE49-F238E27FC236}">
              <a16:creationId xmlns:a16="http://schemas.microsoft.com/office/drawing/2014/main" id="{7F79468F-2CF4-49B2-8627-2150C8705F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17" name="Text Box 7">
          <a:extLst>
            <a:ext uri="{FF2B5EF4-FFF2-40B4-BE49-F238E27FC236}">
              <a16:creationId xmlns:a16="http://schemas.microsoft.com/office/drawing/2014/main" id="{FBB3D626-AE4C-4317-B4E8-7448EB0CA2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18" name="Text Box 7">
          <a:extLst>
            <a:ext uri="{FF2B5EF4-FFF2-40B4-BE49-F238E27FC236}">
              <a16:creationId xmlns:a16="http://schemas.microsoft.com/office/drawing/2014/main" id="{BDD6B3FE-4B76-4F9A-8381-557CA2214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19" name="Text Box 7">
          <a:extLst>
            <a:ext uri="{FF2B5EF4-FFF2-40B4-BE49-F238E27FC236}">
              <a16:creationId xmlns:a16="http://schemas.microsoft.com/office/drawing/2014/main" id="{D964D3D4-FA54-4B6B-86E4-B43B88D655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20" name="Text Box 7">
          <a:extLst>
            <a:ext uri="{FF2B5EF4-FFF2-40B4-BE49-F238E27FC236}">
              <a16:creationId xmlns:a16="http://schemas.microsoft.com/office/drawing/2014/main" id="{18DF1F49-AFCE-4B6C-A57F-12714B6EB1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21" name="Text Box 7">
          <a:extLst>
            <a:ext uri="{FF2B5EF4-FFF2-40B4-BE49-F238E27FC236}">
              <a16:creationId xmlns:a16="http://schemas.microsoft.com/office/drawing/2014/main" id="{62FDB7B4-70EE-4381-8191-34F0033236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22" name="Text Box 7">
          <a:extLst>
            <a:ext uri="{FF2B5EF4-FFF2-40B4-BE49-F238E27FC236}">
              <a16:creationId xmlns:a16="http://schemas.microsoft.com/office/drawing/2014/main" id="{F562BAC7-8CCC-403C-9A9C-D96F55C75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23" name="Text Box 7">
          <a:extLst>
            <a:ext uri="{FF2B5EF4-FFF2-40B4-BE49-F238E27FC236}">
              <a16:creationId xmlns:a16="http://schemas.microsoft.com/office/drawing/2014/main" id="{36C31351-5EAF-408D-976A-BF957DE96E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24" name="Text Box 7">
          <a:extLst>
            <a:ext uri="{FF2B5EF4-FFF2-40B4-BE49-F238E27FC236}">
              <a16:creationId xmlns:a16="http://schemas.microsoft.com/office/drawing/2014/main" id="{F121821F-F183-4993-B037-F82A7A9553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25" name="Text Box 7">
          <a:extLst>
            <a:ext uri="{FF2B5EF4-FFF2-40B4-BE49-F238E27FC236}">
              <a16:creationId xmlns:a16="http://schemas.microsoft.com/office/drawing/2014/main" id="{DBBF4B01-2BFF-4C0E-97DD-9CAED95AEE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26" name="Text Box 7">
          <a:extLst>
            <a:ext uri="{FF2B5EF4-FFF2-40B4-BE49-F238E27FC236}">
              <a16:creationId xmlns:a16="http://schemas.microsoft.com/office/drawing/2014/main" id="{95F4DDBE-A91F-48D5-8FE5-E40A1C0D80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27" name="Text Box 7">
          <a:extLst>
            <a:ext uri="{FF2B5EF4-FFF2-40B4-BE49-F238E27FC236}">
              <a16:creationId xmlns:a16="http://schemas.microsoft.com/office/drawing/2014/main" id="{73BFC1A3-AD51-4D98-8516-1DA44AA0C6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28" name="Text Box 7">
          <a:extLst>
            <a:ext uri="{FF2B5EF4-FFF2-40B4-BE49-F238E27FC236}">
              <a16:creationId xmlns:a16="http://schemas.microsoft.com/office/drawing/2014/main" id="{4B8707EF-00EE-4F66-8D48-1E1F727453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29" name="Text Box 7">
          <a:extLst>
            <a:ext uri="{FF2B5EF4-FFF2-40B4-BE49-F238E27FC236}">
              <a16:creationId xmlns:a16="http://schemas.microsoft.com/office/drawing/2014/main" id="{B1314949-98C4-4D34-9071-4A4478993C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30" name="Text Box 7">
          <a:extLst>
            <a:ext uri="{FF2B5EF4-FFF2-40B4-BE49-F238E27FC236}">
              <a16:creationId xmlns:a16="http://schemas.microsoft.com/office/drawing/2014/main" id="{C7558FCC-126F-4C1B-9E47-6E7AAF314C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31" name="Text Box 7">
          <a:extLst>
            <a:ext uri="{FF2B5EF4-FFF2-40B4-BE49-F238E27FC236}">
              <a16:creationId xmlns:a16="http://schemas.microsoft.com/office/drawing/2014/main" id="{5ADFCE4B-9EF5-4FA1-8994-BC942AE700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32" name="Text Box 7">
          <a:extLst>
            <a:ext uri="{FF2B5EF4-FFF2-40B4-BE49-F238E27FC236}">
              <a16:creationId xmlns:a16="http://schemas.microsoft.com/office/drawing/2014/main" id="{422B3818-D33E-482F-AA4C-00B4A24797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33" name="Text Box 7">
          <a:extLst>
            <a:ext uri="{FF2B5EF4-FFF2-40B4-BE49-F238E27FC236}">
              <a16:creationId xmlns:a16="http://schemas.microsoft.com/office/drawing/2014/main" id="{8D20954E-678C-4097-B561-8BF304F64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34" name="Text Box 7">
          <a:extLst>
            <a:ext uri="{FF2B5EF4-FFF2-40B4-BE49-F238E27FC236}">
              <a16:creationId xmlns:a16="http://schemas.microsoft.com/office/drawing/2014/main" id="{F981AA9B-C0DC-4E65-886A-8EFB10203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35" name="Text Box 7">
          <a:extLst>
            <a:ext uri="{FF2B5EF4-FFF2-40B4-BE49-F238E27FC236}">
              <a16:creationId xmlns:a16="http://schemas.microsoft.com/office/drawing/2014/main" id="{7DC8A8D7-07DC-412A-88B9-4CD6FB48D3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36" name="Text Box 7">
          <a:extLst>
            <a:ext uri="{FF2B5EF4-FFF2-40B4-BE49-F238E27FC236}">
              <a16:creationId xmlns:a16="http://schemas.microsoft.com/office/drawing/2014/main" id="{D04B8676-F77D-48BB-A0AE-FEA3D7FC8E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37" name="Text Box 7">
          <a:extLst>
            <a:ext uri="{FF2B5EF4-FFF2-40B4-BE49-F238E27FC236}">
              <a16:creationId xmlns:a16="http://schemas.microsoft.com/office/drawing/2014/main" id="{C24AFC10-37EA-4018-AA23-47C9B69516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38" name="Text Box 7">
          <a:extLst>
            <a:ext uri="{FF2B5EF4-FFF2-40B4-BE49-F238E27FC236}">
              <a16:creationId xmlns:a16="http://schemas.microsoft.com/office/drawing/2014/main" id="{6694E0E9-D7C2-44FB-810F-C358362355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39" name="Text Box 7">
          <a:extLst>
            <a:ext uri="{FF2B5EF4-FFF2-40B4-BE49-F238E27FC236}">
              <a16:creationId xmlns:a16="http://schemas.microsoft.com/office/drawing/2014/main" id="{3262F6BF-8EE5-4D30-B7E8-2A4757DFCC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40" name="Text Box 7">
          <a:extLst>
            <a:ext uri="{FF2B5EF4-FFF2-40B4-BE49-F238E27FC236}">
              <a16:creationId xmlns:a16="http://schemas.microsoft.com/office/drawing/2014/main" id="{824DCAB1-F5B1-48CF-AA4A-FED7543CF6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41" name="Text Box 7">
          <a:extLst>
            <a:ext uri="{FF2B5EF4-FFF2-40B4-BE49-F238E27FC236}">
              <a16:creationId xmlns:a16="http://schemas.microsoft.com/office/drawing/2014/main" id="{E442A820-8F0B-4051-B1B1-A4DF765A38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42" name="Text Box 7">
          <a:extLst>
            <a:ext uri="{FF2B5EF4-FFF2-40B4-BE49-F238E27FC236}">
              <a16:creationId xmlns:a16="http://schemas.microsoft.com/office/drawing/2014/main" id="{6603B4A7-DAD1-464B-AA07-4714D1698F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43" name="Text Box 7">
          <a:extLst>
            <a:ext uri="{FF2B5EF4-FFF2-40B4-BE49-F238E27FC236}">
              <a16:creationId xmlns:a16="http://schemas.microsoft.com/office/drawing/2014/main" id="{78FCF122-E28C-4AD5-8604-C7A3A9FEA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44" name="Text Box 7">
          <a:extLst>
            <a:ext uri="{FF2B5EF4-FFF2-40B4-BE49-F238E27FC236}">
              <a16:creationId xmlns:a16="http://schemas.microsoft.com/office/drawing/2014/main" id="{83FF1DB9-663E-4C18-ADE5-09EAC1B70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45" name="Text Box 7">
          <a:extLst>
            <a:ext uri="{FF2B5EF4-FFF2-40B4-BE49-F238E27FC236}">
              <a16:creationId xmlns:a16="http://schemas.microsoft.com/office/drawing/2014/main" id="{262614D7-A965-4B78-99E2-B397E201F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46" name="Text Box 7">
          <a:extLst>
            <a:ext uri="{FF2B5EF4-FFF2-40B4-BE49-F238E27FC236}">
              <a16:creationId xmlns:a16="http://schemas.microsoft.com/office/drawing/2014/main" id="{63048E1A-DFE8-4FB2-B8AA-36CA6AA97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47" name="Text Box 7">
          <a:extLst>
            <a:ext uri="{FF2B5EF4-FFF2-40B4-BE49-F238E27FC236}">
              <a16:creationId xmlns:a16="http://schemas.microsoft.com/office/drawing/2014/main" id="{49DE9FFE-4C04-47DF-8157-5F5EAEEA4D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48" name="Text Box 7">
          <a:extLst>
            <a:ext uri="{FF2B5EF4-FFF2-40B4-BE49-F238E27FC236}">
              <a16:creationId xmlns:a16="http://schemas.microsoft.com/office/drawing/2014/main" id="{9DFB5A34-8ED2-40A8-90AF-103D3D73B4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49" name="Text Box 7">
          <a:extLst>
            <a:ext uri="{FF2B5EF4-FFF2-40B4-BE49-F238E27FC236}">
              <a16:creationId xmlns:a16="http://schemas.microsoft.com/office/drawing/2014/main" id="{A15D8360-437C-476C-868C-6BA89AC2D7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50" name="Text Box 7">
          <a:extLst>
            <a:ext uri="{FF2B5EF4-FFF2-40B4-BE49-F238E27FC236}">
              <a16:creationId xmlns:a16="http://schemas.microsoft.com/office/drawing/2014/main" id="{4FADA5A5-FD90-4E70-B609-4BAA04D83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51" name="Text Box 7">
          <a:extLst>
            <a:ext uri="{FF2B5EF4-FFF2-40B4-BE49-F238E27FC236}">
              <a16:creationId xmlns:a16="http://schemas.microsoft.com/office/drawing/2014/main" id="{B3A970E6-BC9C-4126-9348-089514BD60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52" name="Text Box 7">
          <a:extLst>
            <a:ext uri="{FF2B5EF4-FFF2-40B4-BE49-F238E27FC236}">
              <a16:creationId xmlns:a16="http://schemas.microsoft.com/office/drawing/2014/main" id="{7AE92AD9-5DE5-464C-BCC2-1766EBBBC6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53" name="Text Box 7">
          <a:extLst>
            <a:ext uri="{FF2B5EF4-FFF2-40B4-BE49-F238E27FC236}">
              <a16:creationId xmlns:a16="http://schemas.microsoft.com/office/drawing/2014/main" id="{19FD653F-8C4A-4C8A-BDCA-BB9CD2E567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54" name="Text Box 7">
          <a:extLst>
            <a:ext uri="{FF2B5EF4-FFF2-40B4-BE49-F238E27FC236}">
              <a16:creationId xmlns:a16="http://schemas.microsoft.com/office/drawing/2014/main" id="{07FF4F39-E001-40A6-B73B-FA8578FE1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55" name="Text Box 7">
          <a:extLst>
            <a:ext uri="{FF2B5EF4-FFF2-40B4-BE49-F238E27FC236}">
              <a16:creationId xmlns:a16="http://schemas.microsoft.com/office/drawing/2014/main" id="{9ED1DB0D-E1ED-48A8-B4AC-2ED6FC7D58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56" name="Text Box 7">
          <a:extLst>
            <a:ext uri="{FF2B5EF4-FFF2-40B4-BE49-F238E27FC236}">
              <a16:creationId xmlns:a16="http://schemas.microsoft.com/office/drawing/2014/main" id="{15794C90-ABFE-469E-9864-AE8CAE1E29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57" name="Text Box 7">
          <a:extLst>
            <a:ext uri="{FF2B5EF4-FFF2-40B4-BE49-F238E27FC236}">
              <a16:creationId xmlns:a16="http://schemas.microsoft.com/office/drawing/2014/main" id="{107154D5-BD02-4DB9-9683-2D07D02D21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58" name="Text Box 7">
          <a:extLst>
            <a:ext uri="{FF2B5EF4-FFF2-40B4-BE49-F238E27FC236}">
              <a16:creationId xmlns:a16="http://schemas.microsoft.com/office/drawing/2014/main" id="{E8B3C21D-749E-4249-9FB3-77B9DF9478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59" name="Text Box 7">
          <a:extLst>
            <a:ext uri="{FF2B5EF4-FFF2-40B4-BE49-F238E27FC236}">
              <a16:creationId xmlns:a16="http://schemas.microsoft.com/office/drawing/2014/main" id="{2F41596E-56DA-496A-B9E7-5DCD11221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60" name="Text Box 7">
          <a:extLst>
            <a:ext uri="{FF2B5EF4-FFF2-40B4-BE49-F238E27FC236}">
              <a16:creationId xmlns:a16="http://schemas.microsoft.com/office/drawing/2014/main" id="{5A23A1FA-750A-4CE4-9402-D45F2D3C39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61" name="Text Box 7">
          <a:extLst>
            <a:ext uri="{FF2B5EF4-FFF2-40B4-BE49-F238E27FC236}">
              <a16:creationId xmlns:a16="http://schemas.microsoft.com/office/drawing/2014/main" id="{8CB24D4A-7327-4213-9C8F-B5605271EB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62" name="Text Box 7">
          <a:extLst>
            <a:ext uri="{FF2B5EF4-FFF2-40B4-BE49-F238E27FC236}">
              <a16:creationId xmlns:a16="http://schemas.microsoft.com/office/drawing/2014/main" id="{1170FD58-F660-4259-B5D2-9B04A435E3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63" name="Text Box 7">
          <a:extLst>
            <a:ext uri="{FF2B5EF4-FFF2-40B4-BE49-F238E27FC236}">
              <a16:creationId xmlns:a16="http://schemas.microsoft.com/office/drawing/2014/main" id="{EA06520F-1013-47A6-9EFE-88A19DB94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64" name="Text Box 7">
          <a:extLst>
            <a:ext uri="{FF2B5EF4-FFF2-40B4-BE49-F238E27FC236}">
              <a16:creationId xmlns:a16="http://schemas.microsoft.com/office/drawing/2014/main" id="{1F122078-6A81-4B12-A795-DC90A43E43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65" name="Text Box 7">
          <a:extLst>
            <a:ext uri="{FF2B5EF4-FFF2-40B4-BE49-F238E27FC236}">
              <a16:creationId xmlns:a16="http://schemas.microsoft.com/office/drawing/2014/main" id="{A255B5A5-1208-4B6F-A944-8696F06A34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66" name="Text Box 7">
          <a:extLst>
            <a:ext uri="{FF2B5EF4-FFF2-40B4-BE49-F238E27FC236}">
              <a16:creationId xmlns:a16="http://schemas.microsoft.com/office/drawing/2014/main" id="{DDC0BB33-C1C8-4336-BFED-3F025198C2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67" name="Text Box 7">
          <a:extLst>
            <a:ext uri="{FF2B5EF4-FFF2-40B4-BE49-F238E27FC236}">
              <a16:creationId xmlns:a16="http://schemas.microsoft.com/office/drawing/2014/main" id="{82E862AC-3D23-45A8-9DA5-DF4BCF5443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68" name="Text Box 7">
          <a:extLst>
            <a:ext uri="{FF2B5EF4-FFF2-40B4-BE49-F238E27FC236}">
              <a16:creationId xmlns:a16="http://schemas.microsoft.com/office/drawing/2014/main" id="{747101A4-826E-4194-B2F8-9468AA9139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69" name="Text Box 7">
          <a:extLst>
            <a:ext uri="{FF2B5EF4-FFF2-40B4-BE49-F238E27FC236}">
              <a16:creationId xmlns:a16="http://schemas.microsoft.com/office/drawing/2014/main" id="{DCE09B5F-3529-4E07-BFD9-F88C1DA215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70" name="Text Box 7">
          <a:extLst>
            <a:ext uri="{FF2B5EF4-FFF2-40B4-BE49-F238E27FC236}">
              <a16:creationId xmlns:a16="http://schemas.microsoft.com/office/drawing/2014/main" id="{9B08BB36-74C1-4024-9B01-DC3A1DF86B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71" name="Text Box 7">
          <a:extLst>
            <a:ext uri="{FF2B5EF4-FFF2-40B4-BE49-F238E27FC236}">
              <a16:creationId xmlns:a16="http://schemas.microsoft.com/office/drawing/2014/main" id="{2E650016-4D99-43BE-A7CD-54C6F824C6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72" name="Text Box 7">
          <a:extLst>
            <a:ext uri="{FF2B5EF4-FFF2-40B4-BE49-F238E27FC236}">
              <a16:creationId xmlns:a16="http://schemas.microsoft.com/office/drawing/2014/main" id="{BF65F321-FA8D-45BF-A4FB-C932294A6A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73" name="Text Box 7">
          <a:extLst>
            <a:ext uri="{FF2B5EF4-FFF2-40B4-BE49-F238E27FC236}">
              <a16:creationId xmlns:a16="http://schemas.microsoft.com/office/drawing/2014/main" id="{F545CA74-20DA-4E50-AC3C-730F885558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74" name="Text Box 7">
          <a:extLst>
            <a:ext uri="{FF2B5EF4-FFF2-40B4-BE49-F238E27FC236}">
              <a16:creationId xmlns:a16="http://schemas.microsoft.com/office/drawing/2014/main" id="{B0528E39-790C-4FD7-B099-3F0DDBD9FB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75" name="Text Box 7">
          <a:extLst>
            <a:ext uri="{FF2B5EF4-FFF2-40B4-BE49-F238E27FC236}">
              <a16:creationId xmlns:a16="http://schemas.microsoft.com/office/drawing/2014/main" id="{EB17D973-A538-4B3B-9B44-0188074DCA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76" name="Text Box 7">
          <a:extLst>
            <a:ext uri="{FF2B5EF4-FFF2-40B4-BE49-F238E27FC236}">
              <a16:creationId xmlns:a16="http://schemas.microsoft.com/office/drawing/2014/main" id="{503B3F58-1997-4B13-8B6A-A34AA35B1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77" name="Text Box 7">
          <a:extLst>
            <a:ext uri="{FF2B5EF4-FFF2-40B4-BE49-F238E27FC236}">
              <a16:creationId xmlns:a16="http://schemas.microsoft.com/office/drawing/2014/main" id="{106CCCC4-98F5-4D7D-8F6F-98C44190A5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78" name="Text Box 7">
          <a:extLst>
            <a:ext uri="{FF2B5EF4-FFF2-40B4-BE49-F238E27FC236}">
              <a16:creationId xmlns:a16="http://schemas.microsoft.com/office/drawing/2014/main" id="{76C3C907-ED2F-45CA-AACB-C9951CBDC5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79" name="Text Box 7">
          <a:extLst>
            <a:ext uri="{FF2B5EF4-FFF2-40B4-BE49-F238E27FC236}">
              <a16:creationId xmlns:a16="http://schemas.microsoft.com/office/drawing/2014/main" id="{487F1F66-8D03-4CF3-8CA9-C9DE133377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80" name="Text Box 7">
          <a:extLst>
            <a:ext uri="{FF2B5EF4-FFF2-40B4-BE49-F238E27FC236}">
              <a16:creationId xmlns:a16="http://schemas.microsoft.com/office/drawing/2014/main" id="{57710E6E-1268-4159-863C-81A6F001F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81" name="Text Box 7">
          <a:extLst>
            <a:ext uri="{FF2B5EF4-FFF2-40B4-BE49-F238E27FC236}">
              <a16:creationId xmlns:a16="http://schemas.microsoft.com/office/drawing/2014/main" id="{71704B3B-F7D0-4787-B548-C524897581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82" name="Text Box 7">
          <a:extLst>
            <a:ext uri="{FF2B5EF4-FFF2-40B4-BE49-F238E27FC236}">
              <a16:creationId xmlns:a16="http://schemas.microsoft.com/office/drawing/2014/main" id="{06E6C22B-BEB1-4B39-9F2C-4CB275251C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83" name="Text Box 7">
          <a:extLst>
            <a:ext uri="{FF2B5EF4-FFF2-40B4-BE49-F238E27FC236}">
              <a16:creationId xmlns:a16="http://schemas.microsoft.com/office/drawing/2014/main" id="{64EB838C-E80B-4445-B074-7C386E9085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84" name="Text Box 7">
          <a:extLst>
            <a:ext uri="{FF2B5EF4-FFF2-40B4-BE49-F238E27FC236}">
              <a16:creationId xmlns:a16="http://schemas.microsoft.com/office/drawing/2014/main" id="{4AFA90E5-09D5-45D5-BD75-4BAB26EE8E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85" name="Text Box 7">
          <a:extLst>
            <a:ext uri="{FF2B5EF4-FFF2-40B4-BE49-F238E27FC236}">
              <a16:creationId xmlns:a16="http://schemas.microsoft.com/office/drawing/2014/main" id="{AC5297DE-AD26-4F81-9A55-405586040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86" name="Text Box 7">
          <a:extLst>
            <a:ext uri="{FF2B5EF4-FFF2-40B4-BE49-F238E27FC236}">
              <a16:creationId xmlns:a16="http://schemas.microsoft.com/office/drawing/2014/main" id="{45A1AACE-6025-4D87-9C89-4823F29C7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87" name="Text Box 7">
          <a:extLst>
            <a:ext uri="{FF2B5EF4-FFF2-40B4-BE49-F238E27FC236}">
              <a16:creationId xmlns:a16="http://schemas.microsoft.com/office/drawing/2014/main" id="{5E28B4A9-D059-48DD-BAA0-A90A608646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88" name="Text Box 7">
          <a:extLst>
            <a:ext uri="{FF2B5EF4-FFF2-40B4-BE49-F238E27FC236}">
              <a16:creationId xmlns:a16="http://schemas.microsoft.com/office/drawing/2014/main" id="{77AE8C1E-BA3B-44CB-8C99-0ACD3655FC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89" name="Text Box 7">
          <a:extLst>
            <a:ext uri="{FF2B5EF4-FFF2-40B4-BE49-F238E27FC236}">
              <a16:creationId xmlns:a16="http://schemas.microsoft.com/office/drawing/2014/main" id="{0EA855FC-EA72-48C3-A875-F1F0235222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90" name="Text Box 7">
          <a:extLst>
            <a:ext uri="{FF2B5EF4-FFF2-40B4-BE49-F238E27FC236}">
              <a16:creationId xmlns:a16="http://schemas.microsoft.com/office/drawing/2014/main" id="{F675985F-16E5-4A2D-8C2D-296069757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91" name="Text Box 7">
          <a:extLst>
            <a:ext uri="{FF2B5EF4-FFF2-40B4-BE49-F238E27FC236}">
              <a16:creationId xmlns:a16="http://schemas.microsoft.com/office/drawing/2014/main" id="{CC7F0848-7F4D-4F57-8344-8E6EF64BAA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92" name="Text Box 7">
          <a:extLst>
            <a:ext uri="{FF2B5EF4-FFF2-40B4-BE49-F238E27FC236}">
              <a16:creationId xmlns:a16="http://schemas.microsoft.com/office/drawing/2014/main" id="{0162DC78-3670-472C-9AC8-F3774EC550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93" name="Text Box 7">
          <a:extLst>
            <a:ext uri="{FF2B5EF4-FFF2-40B4-BE49-F238E27FC236}">
              <a16:creationId xmlns:a16="http://schemas.microsoft.com/office/drawing/2014/main" id="{EC439952-93B0-4639-86FB-F5E3236522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94" name="Text Box 7">
          <a:extLst>
            <a:ext uri="{FF2B5EF4-FFF2-40B4-BE49-F238E27FC236}">
              <a16:creationId xmlns:a16="http://schemas.microsoft.com/office/drawing/2014/main" id="{27B2490C-A583-42D3-9F26-EF0B35BC30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95" name="Text Box 7">
          <a:extLst>
            <a:ext uri="{FF2B5EF4-FFF2-40B4-BE49-F238E27FC236}">
              <a16:creationId xmlns:a16="http://schemas.microsoft.com/office/drawing/2014/main" id="{022FE01B-9BA8-4322-887F-788D38DF72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96" name="Text Box 7">
          <a:extLst>
            <a:ext uri="{FF2B5EF4-FFF2-40B4-BE49-F238E27FC236}">
              <a16:creationId xmlns:a16="http://schemas.microsoft.com/office/drawing/2014/main" id="{A3F2B570-1533-410C-9DA9-31ED404340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97" name="Text Box 7">
          <a:extLst>
            <a:ext uri="{FF2B5EF4-FFF2-40B4-BE49-F238E27FC236}">
              <a16:creationId xmlns:a16="http://schemas.microsoft.com/office/drawing/2014/main" id="{1EE5A3AB-740A-41CA-A1A5-5E966CBF4B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98" name="Text Box 7">
          <a:extLst>
            <a:ext uri="{FF2B5EF4-FFF2-40B4-BE49-F238E27FC236}">
              <a16:creationId xmlns:a16="http://schemas.microsoft.com/office/drawing/2014/main" id="{D190659D-6D8D-47FD-8D60-D672768A6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499" name="Text Box 7">
          <a:extLst>
            <a:ext uri="{FF2B5EF4-FFF2-40B4-BE49-F238E27FC236}">
              <a16:creationId xmlns:a16="http://schemas.microsoft.com/office/drawing/2014/main" id="{0D39F9AB-3233-46A6-92B6-CE4C71CBB4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00" name="Text Box 7">
          <a:extLst>
            <a:ext uri="{FF2B5EF4-FFF2-40B4-BE49-F238E27FC236}">
              <a16:creationId xmlns:a16="http://schemas.microsoft.com/office/drawing/2014/main" id="{4A076BD9-B301-4BBF-9AF7-B2CCFC37C6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01" name="Text Box 7">
          <a:extLst>
            <a:ext uri="{FF2B5EF4-FFF2-40B4-BE49-F238E27FC236}">
              <a16:creationId xmlns:a16="http://schemas.microsoft.com/office/drawing/2014/main" id="{52BF705C-BDF2-4153-9978-4CD4412775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02" name="Text Box 7">
          <a:extLst>
            <a:ext uri="{FF2B5EF4-FFF2-40B4-BE49-F238E27FC236}">
              <a16:creationId xmlns:a16="http://schemas.microsoft.com/office/drawing/2014/main" id="{D04CB913-6E7E-4841-8CBE-35DA8EBBC4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03" name="Text Box 7">
          <a:extLst>
            <a:ext uri="{FF2B5EF4-FFF2-40B4-BE49-F238E27FC236}">
              <a16:creationId xmlns:a16="http://schemas.microsoft.com/office/drawing/2014/main" id="{BCE72BC5-D007-46C9-8FDE-6378AD4630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04" name="Text Box 7">
          <a:extLst>
            <a:ext uri="{FF2B5EF4-FFF2-40B4-BE49-F238E27FC236}">
              <a16:creationId xmlns:a16="http://schemas.microsoft.com/office/drawing/2014/main" id="{F98C55BA-2553-4EF2-8E4D-2437E05651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05" name="Text Box 7">
          <a:extLst>
            <a:ext uri="{FF2B5EF4-FFF2-40B4-BE49-F238E27FC236}">
              <a16:creationId xmlns:a16="http://schemas.microsoft.com/office/drawing/2014/main" id="{882D3638-097A-4D50-8FAC-C0C81BB68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06" name="Text Box 7">
          <a:extLst>
            <a:ext uri="{FF2B5EF4-FFF2-40B4-BE49-F238E27FC236}">
              <a16:creationId xmlns:a16="http://schemas.microsoft.com/office/drawing/2014/main" id="{62D45F0F-8D99-4AB2-8404-015A3243F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07" name="Text Box 7">
          <a:extLst>
            <a:ext uri="{FF2B5EF4-FFF2-40B4-BE49-F238E27FC236}">
              <a16:creationId xmlns:a16="http://schemas.microsoft.com/office/drawing/2014/main" id="{F7012238-DF98-4117-90F8-25A4B2374E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08" name="Text Box 7">
          <a:extLst>
            <a:ext uri="{FF2B5EF4-FFF2-40B4-BE49-F238E27FC236}">
              <a16:creationId xmlns:a16="http://schemas.microsoft.com/office/drawing/2014/main" id="{08F91CDA-1942-4C9B-8DCB-CA884B60E2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09" name="Text Box 7">
          <a:extLst>
            <a:ext uri="{FF2B5EF4-FFF2-40B4-BE49-F238E27FC236}">
              <a16:creationId xmlns:a16="http://schemas.microsoft.com/office/drawing/2014/main" id="{2307F417-D1B6-4240-9781-EEEDBB9EB4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10" name="Text Box 7">
          <a:extLst>
            <a:ext uri="{FF2B5EF4-FFF2-40B4-BE49-F238E27FC236}">
              <a16:creationId xmlns:a16="http://schemas.microsoft.com/office/drawing/2014/main" id="{AA63F046-712C-4379-A8D5-FC0EFF8D6D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11" name="Text Box 7">
          <a:extLst>
            <a:ext uri="{FF2B5EF4-FFF2-40B4-BE49-F238E27FC236}">
              <a16:creationId xmlns:a16="http://schemas.microsoft.com/office/drawing/2014/main" id="{25A38BE4-407C-4352-AA6B-14812A936B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12" name="Text Box 7">
          <a:extLst>
            <a:ext uri="{FF2B5EF4-FFF2-40B4-BE49-F238E27FC236}">
              <a16:creationId xmlns:a16="http://schemas.microsoft.com/office/drawing/2014/main" id="{EF0F47E9-D94A-4314-806D-9BA7460A72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13" name="Text Box 7">
          <a:extLst>
            <a:ext uri="{FF2B5EF4-FFF2-40B4-BE49-F238E27FC236}">
              <a16:creationId xmlns:a16="http://schemas.microsoft.com/office/drawing/2014/main" id="{116D3581-9A6E-47FB-97C0-F0A85C809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14" name="Text Box 7">
          <a:extLst>
            <a:ext uri="{FF2B5EF4-FFF2-40B4-BE49-F238E27FC236}">
              <a16:creationId xmlns:a16="http://schemas.microsoft.com/office/drawing/2014/main" id="{8BDEB7AF-F08E-4C9D-8304-3FD93B7CA0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15" name="Text Box 7">
          <a:extLst>
            <a:ext uri="{FF2B5EF4-FFF2-40B4-BE49-F238E27FC236}">
              <a16:creationId xmlns:a16="http://schemas.microsoft.com/office/drawing/2014/main" id="{CA7BCFAA-6504-43AE-8C09-28ACB7FA87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16" name="Text Box 7">
          <a:extLst>
            <a:ext uri="{FF2B5EF4-FFF2-40B4-BE49-F238E27FC236}">
              <a16:creationId xmlns:a16="http://schemas.microsoft.com/office/drawing/2014/main" id="{F364C449-FD0F-42A8-B7F9-107D666C81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17" name="Text Box 7">
          <a:extLst>
            <a:ext uri="{FF2B5EF4-FFF2-40B4-BE49-F238E27FC236}">
              <a16:creationId xmlns:a16="http://schemas.microsoft.com/office/drawing/2014/main" id="{2FF3B5EC-C6AD-4DCB-8CB8-CDD9912E35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18" name="Text Box 7">
          <a:extLst>
            <a:ext uri="{FF2B5EF4-FFF2-40B4-BE49-F238E27FC236}">
              <a16:creationId xmlns:a16="http://schemas.microsoft.com/office/drawing/2014/main" id="{035135E3-4B36-49CC-93BD-6185CFB3A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19" name="Text Box 7">
          <a:extLst>
            <a:ext uri="{FF2B5EF4-FFF2-40B4-BE49-F238E27FC236}">
              <a16:creationId xmlns:a16="http://schemas.microsoft.com/office/drawing/2014/main" id="{78B772BF-6C5F-4D38-B664-1BE786B83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20" name="Text Box 7">
          <a:extLst>
            <a:ext uri="{FF2B5EF4-FFF2-40B4-BE49-F238E27FC236}">
              <a16:creationId xmlns:a16="http://schemas.microsoft.com/office/drawing/2014/main" id="{458795E8-2B72-47B5-8C5C-601E96C8A8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21" name="Text Box 7">
          <a:extLst>
            <a:ext uri="{FF2B5EF4-FFF2-40B4-BE49-F238E27FC236}">
              <a16:creationId xmlns:a16="http://schemas.microsoft.com/office/drawing/2014/main" id="{839BD443-F186-4E14-A33C-4BEE43C173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22" name="Text Box 7">
          <a:extLst>
            <a:ext uri="{FF2B5EF4-FFF2-40B4-BE49-F238E27FC236}">
              <a16:creationId xmlns:a16="http://schemas.microsoft.com/office/drawing/2014/main" id="{C017CDDE-27D1-44D1-BE7B-4C219D5FC4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23" name="Text Box 7">
          <a:extLst>
            <a:ext uri="{FF2B5EF4-FFF2-40B4-BE49-F238E27FC236}">
              <a16:creationId xmlns:a16="http://schemas.microsoft.com/office/drawing/2014/main" id="{3579F6A9-1C04-4697-9CAE-5B6E8727EE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24" name="Text Box 7">
          <a:extLst>
            <a:ext uri="{FF2B5EF4-FFF2-40B4-BE49-F238E27FC236}">
              <a16:creationId xmlns:a16="http://schemas.microsoft.com/office/drawing/2014/main" id="{F4B6EF5D-6AB9-410E-93E8-8C5563BF1C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25" name="Text Box 7">
          <a:extLst>
            <a:ext uri="{FF2B5EF4-FFF2-40B4-BE49-F238E27FC236}">
              <a16:creationId xmlns:a16="http://schemas.microsoft.com/office/drawing/2014/main" id="{65380416-0BF5-4926-9CC6-94566296EB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26" name="Text Box 7">
          <a:extLst>
            <a:ext uri="{FF2B5EF4-FFF2-40B4-BE49-F238E27FC236}">
              <a16:creationId xmlns:a16="http://schemas.microsoft.com/office/drawing/2014/main" id="{A5EC23D8-4FDB-4829-821A-9A766B3B6C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27" name="Text Box 7">
          <a:extLst>
            <a:ext uri="{FF2B5EF4-FFF2-40B4-BE49-F238E27FC236}">
              <a16:creationId xmlns:a16="http://schemas.microsoft.com/office/drawing/2014/main" id="{04D24760-76E3-4081-9B98-CCB3AB17B5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28" name="Text Box 7">
          <a:extLst>
            <a:ext uri="{FF2B5EF4-FFF2-40B4-BE49-F238E27FC236}">
              <a16:creationId xmlns:a16="http://schemas.microsoft.com/office/drawing/2014/main" id="{F2698DDD-4367-4346-B8B7-06480D7B1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29" name="Text Box 7">
          <a:extLst>
            <a:ext uri="{FF2B5EF4-FFF2-40B4-BE49-F238E27FC236}">
              <a16:creationId xmlns:a16="http://schemas.microsoft.com/office/drawing/2014/main" id="{068013A9-B6F4-402D-B305-7411326D82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30" name="Text Box 7">
          <a:extLst>
            <a:ext uri="{FF2B5EF4-FFF2-40B4-BE49-F238E27FC236}">
              <a16:creationId xmlns:a16="http://schemas.microsoft.com/office/drawing/2014/main" id="{454439C2-9621-4B80-B1B9-3D867C2E47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31" name="Text Box 7">
          <a:extLst>
            <a:ext uri="{FF2B5EF4-FFF2-40B4-BE49-F238E27FC236}">
              <a16:creationId xmlns:a16="http://schemas.microsoft.com/office/drawing/2014/main" id="{9FC9651D-B0F0-4126-AA31-FE31500064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32" name="Text Box 7">
          <a:extLst>
            <a:ext uri="{FF2B5EF4-FFF2-40B4-BE49-F238E27FC236}">
              <a16:creationId xmlns:a16="http://schemas.microsoft.com/office/drawing/2014/main" id="{591F6ADC-F4D4-40E4-A07C-2E9C48AC13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33" name="Text Box 7">
          <a:extLst>
            <a:ext uri="{FF2B5EF4-FFF2-40B4-BE49-F238E27FC236}">
              <a16:creationId xmlns:a16="http://schemas.microsoft.com/office/drawing/2014/main" id="{81EE409A-F979-49BA-B271-DDC018127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34" name="Text Box 7">
          <a:extLst>
            <a:ext uri="{FF2B5EF4-FFF2-40B4-BE49-F238E27FC236}">
              <a16:creationId xmlns:a16="http://schemas.microsoft.com/office/drawing/2014/main" id="{B76176F4-6CEE-4C45-9AEB-52686EB6FC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35" name="Text Box 7">
          <a:extLst>
            <a:ext uri="{FF2B5EF4-FFF2-40B4-BE49-F238E27FC236}">
              <a16:creationId xmlns:a16="http://schemas.microsoft.com/office/drawing/2014/main" id="{1049D0AE-CC1B-4800-AB6C-C3444BA8E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36" name="Text Box 7">
          <a:extLst>
            <a:ext uri="{FF2B5EF4-FFF2-40B4-BE49-F238E27FC236}">
              <a16:creationId xmlns:a16="http://schemas.microsoft.com/office/drawing/2014/main" id="{BE64988E-3815-4D5C-A560-121D4A4FD0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37" name="Text Box 7">
          <a:extLst>
            <a:ext uri="{FF2B5EF4-FFF2-40B4-BE49-F238E27FC236}">
              <a16:creationId xmlns:a16="http://schemas.microsoft.com/office/drawing/2014/main" id="{016DBF33-47D9-4FB2-B57A-8183F18C3B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38" name="Text Box 7">
          <a:extLst>
            <a:ext uri="{FF2B5EF4-FFF2-40B4-BE49-F238E27FC236}">
              <a16:creationId xmlns:a16="http://schemas.microsoft.com/office/drawing/2014/main" id="{AA81A301-EA0D-4853-8277-F90BCF82C1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39" name="Text Box 7">
          <a:extLst>
            <a:ext uri="{FF2B5EF4-FFF2-40B4-BE49-F238E27FC236}">
              <a16:creationId xmlns:a16="http://schemas.microsoft.com/office/drawing/2014/main" id="{6D7A7BE6-D897-4450-A5F0-FEED6AD658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40" name="Text Box 7">
          <a:extLst>
            <a:ext uri="{FF2B5EF4-FFF2-40B4-BE49-F238E27FC236}">
              <a16:creationId xmlns:a16="http://schemas.microsoft.com/office/drawing/2014/main" id="{B573503E-37AC-4005-96E0-22D616B636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41" name="Text Box 7">
          <a:extLst>
            <a:ext uri="{FF2B5EF4-FFF2-40B4-BE49-F238E27FC236}">
              <a16:creationId xmlns:a16="http://schemas.microsoft.com/office/drawing/2014/main" id="{A652876A-51BF-4853-978A-6112C661F0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42" name="Text Box 7">
          <a:extLst>
            <a:ext uri="{FF2B5EF4-FFF2-40B4-BE49-F238E27FC236}">
              <a16:creationId xmlns:a16="http://schemas.microsoft.com/office/drawing/2014/main" id="{7538B048-2169-4D59-824C-22518CD7A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43" name="Text Box 7">
          <a:extLst>
            <a:ext uri="{FF2B5EF4-FFF2-40B4-BE49-F238E27FC236}">
              <a16:creationId xmlns:a16="http://schemas.microsoft.com/office/drawing/2014/main" id="{C8DEF137-D002-42A9-A33E-506B693EA2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44" name="Text Box 7">
          <a:extLst>
            <a:ext uri="{FF2B5EF4-FFF2-40B4-BE49-F238E27FC236}">
              <a16:creationId xmlns:a16="http://schemas.microsoft.com/office/drawing/2014/main" id="{11FBBA74-1035-40D8-A067-7AF10855C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45" name="Text Box 7">
          <a:extLst>
            <a:ext uri="{FF2B5EF4-FFF2-40B4-BE49-F238E27FC236}">
              <a16:creationId xmlns:a16="http://schemas.microsoft.com/office/drawing/2014/main" id="{2FEDCD0A-38AE-42A9-BDC5-7E74B9530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46" name="Text Box 7">
          <a:extLst>
            <a:ext uri="{FF2B5EF4-FFF2-40B4-BE49-F238E27FC236}">
              <a16:creationId xmlns:a16="http://schemas.microsoft.com/office/drawing/2014/main" id="{A677566C-36DB-495B-8BDB-03E9651EC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47" name="Text Box 7">
          <a:extLst>
            <a:ext uri="{FF2B5EF4-FFF2-40B4-BE49-F238E27FC236}">
              <a16:creationId xmlns:a16="http://schemas.microsoft.com/office/drawing/2014/main" id="{D29BF702-5266-4CF9-983C-CF09B5EB1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48" name="Text Box 7">
          <a:extLst>
            <a:ext uri="{FF2B5EF4-FFF2-40B4-BE49-F238E27FC236}">
              <a16:creationId xmlns:a16="http://schemas.microsoft.com/office/drawing/2014/main" id="{6905ABA1-729F-4E1E-A791-C30C9F4062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49" name="Text Box 7">
          <a:extLst>
            <a:ext uri="{FF2B5EF4-FFF2-40B4-BE49-F238E27FC236}">
              <a16:creationId xmlns:a16="http://schemas.microsoft.com/office/drawing/2014/main" id="{C401529E-6F1C-497B-95A4-462D9EA187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50" name="Text Box 7">
          <a:extLst>
            <a:ext uri="{FF2B5EF4-FFF2-40B4-BE49-F238E27FC236}">
              <a16:creationId xmlns:a16="http://schemas.microsoft.com/office/drawing/2014/main" id="{84EAFFDE-92A9-45D3-9BD6-71125679A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51" name="Text Box 7">
          <a:extLst>
            <a:ext uri="{FF2B5EF4-FFF2-40B4-BE49-F238E27FC236}">
              <a16:creationId xmlns:a16="http://schemas.microsoft.com/office/drawing/2014/main" id="{EFEF8D5F-B04B-44DB-9462-AD809DDF42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52" name="Text Box 7">
          <a:extLst>
            <a:ext uri="{FF2B5EF4-FFF2-40B4-BE49-F238E27FC236}">
              <a16:creationId xmlns:a16="http://schemas.microsoft.com/office/drawing/2014/main" id="{8B48DE1A-C080-4F85-A67D-87F81E5F36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53" name="Text Box 7">
          <a:extLst>
            <a:ext uri="{FF2B5EF4-FFF2-40B4-BE49-F238E27FC236}">
              <a16:creationId xmlns:a16="http://schemas.microsoft.com/office/drawing/2014/main" id="{FFB6AE01-A75C-4302-A618-9B2D3A4859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54" name="Text Box 7">
          <a:extLst>
            <a:ext uri="{FF2B5EF4-FFF2-40B4-BE49-F238E27FC236}">
              <a16:creationId xmlns:a16="http://schemas.microsoft.com/office/drawing/2014/main" id="{E4F2FBBC-54D1-4B3C-9936-7FA89A809E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55" name="Text Box 7">
          <a:extLst>
            <a:ext uri="{FF2B5EF4-FFF2-40B4-BE49-F238E27FC236}">
              <a16:creationId xmlns:a16="http://schemas.microsoft.com/office/drawing/2014/main" id="{E5695F3C-2D9C-414A-95A0-2E811D05C2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56" name="Text Box 7">
          <a:extLst>
            <a:ext uri="{FF2B5EF4-FFF2-40B4-BE49-F238E27FC236}">
              <a16:creationId xmlns:a16="http://schemas.microsoft.com/office/drawing/2014/main" id="{13968B05-27A2-435C-B737-29DBC6CD4B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57" name="Text Box 7">
          <a:extLst>
            <a:ext uri="{FF2B5EF4-FFF2-40B4-BE49-F238E27FC236}">
              <a16:creationId xmlns:a16="http://schemas.microsoft.com/office/drawing/2014/main" id="{B9277EC7-AA28-467B-8181-36AD833C37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58" name="Text Box 7">
          <a:extLst>
            <a:ext uri="{FF2B5EF4-FFF2-40B4-BE49-F238E27FC236}">
              <a16:creationId xmlns:a16="http://schemas.microsoft.com/office/drawing/2014/main" id="{57CA7546-A628-4189-93B6-07BD7D49EB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59" name="Text Box 7">
          <a:extLst>
            <a:ext uri="{FF2B5EF4-FFF2-40B4-BE49-F238E27FC236}">
              <a16:creationId xmlns:a16="http://schemas.microsoft.com/office/drawing/2014/main" id="{335F7EA4-716E-4474-AD67-13DCDA584C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60" name="Text Box 7">
          <a:extLst>
            <a:ext uri="{FF2B5EF4-FFF2-40B4-BE49-F238E27FC236}">
              <a16:creationId xmlns:a16="http://schemas.microsoft.com/office/drawing/2014/main" id="{9A41BCE9-26CA-4DEA-B8D9-1CC6D443C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61" name="Text Box 7">
          <a:extLst>
            <a:ext uri="{FF2B5EF4-FFF2-40B4-BE49-F238E27FC236}">
              <a16:creationId xmlns:a16="http://schemas.microsoft.com/office/drawing/2014/main" id="{2F49986F-B461-44C9-840C-3368A3D047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62" name="Text Box 7">
          <a:extLst>
            <a:ext uri="{FF2B5EF4-FFF2-40B4-BE49-F238E27FC236}">
              <a16:creationId xmlns:a16="http://schemas.microsoft.com/office/drawing/2014/main" id="{0CF9E840-BA79-4146-B060-28FE8F8141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63" name="Text Box 7">
          <a:extLst>
            <a:ext uri="{FF2B5EF4-FFF2-40B4-BE49-F238E27FC236}">
              <a16:creationId xmlns:a16="http://schemas.microsoft.com/office/drawing/2014/main" id="{D2AFECC1-0E27-437A-8D78-6118473865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64" name="Text Box 7">
          <a:extLst>
            <a:ext uri="{FF2B5EF4-FFF2-40B4-BE49-F238E27FC236}">
              <a16:creationId xmlns:a16="http://schemas.microsoft.com/office/drawing/2014/main" id="{2991E0FD-B475-4B8F-844E-BBA00520B2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65" name="Text Box 7">
          <a:extLst>
            <a:ext uri="{FF2B5EF4-FFF2-40B4-BE49-F238E27FC236}">
              <a16:creationId xmlns:a16="http://schemas.microsoft.com/office/drawing/2014/main" id="{F1922E02-80B0-4371-A1F3-1C0F19BEC7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66" name="Text Box 7">
          <a:extLst>
            <a:ext uri="{FF2B5EF4-FFF2-40B4-BE49-F238E27FC236}">
              <a16:creationId xmlns:a16="http://schemas.microsoft.com/office/drawing/2014/main" id="{187559A2-936D-4A64-B73D-CCA6A33941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67" name="Text Box 7">
          <a:extLst>
            <a:ext uri="{FF2B5EF4-FFF2-40B4-BE49-F238E27FC236}">
              <a16:creationId xmlns:a16="http://schemas.microsoft.com/office/drawing/2014/main" id="{D277C997-372E-4395-B30A-87E586F4A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68" name="Text Box 7">
          <a:extLst>
            <a:ext uri="{FF2B5EF4-FFF2-40B4-BE49-F238E27FC236}">
              <a16:creationId xmlns:a16="http://schemas.microsoft.com/office/drawing/2014/main" id="{3E42A94E-9E12-4A17-915A-CCAC3C8166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69" name="Text Box 7">
          <a:extLst>
            <a:ext uri="{FF2B5EF4-FFF2-40B4-BE49-F238E27FC236}">
              <a16:creationId xmlns:a16="http://schemas.microsoft.com/office/drawing/2014/main" id="{3CB30FE3-BCE5-4DDE-8E9C-1095FF7C5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70" name="Text Box 7">
          <a:extLst>
            <a:ext uri="{FF2B5EF4-FFF2-40B4-BE49-F238E27FC236}">
              <a16:creationId xmlns:a16="http://schemas.microsoft.com/office/drawing/2014/main" id="{80A86355-5D4B-4372-9A0E-56547579A0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71" name="Text Box 7">
          <a:extLst>
            <a:ext uri="{FF2B5EF4-FFF2-40B4-BE49-F238E27FC236}">
              <a16:creationId xmlns:a16="http://schemas.microsoft.com/office/drawing/2014/main" id="{7AACA1C3-ED3E-4BB7-9EDD-5F5D305BEF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72" name="Text Box 7">
          <a:extLst>
            <a:ext uri="{FF2B5EF4-FFF2-40B4-BE49-F238E27FC236}">
              <a16:creationId xmlns:a16="http://schemas.microsoft.com/office/drawing/2014/main" id="{C2F753DF-10C4-4011-B3D2-C00E2F16A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73" name="Text Box 7">
          <a:extLst>
            <a:ext uri="{FF2B5EF4-FFF2-40B4-BE49-F238E27FC236}">
              <a16:creationId xmlns:a16="http://schemas.microsoft.com/office/drawing/2014/main" id="{193F5113-192F-4ABB-A9B0-3822D764DC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74" name="Text Box 7">
          <a:extLst>
            <a:ext uri="{FF2B5EF4-FFF2-40B4-BE49-F238E27FC236}">
              <a16:creationId xmlns:a16="http://schemas.microsoft.com/office/drawing/2014/main" id="{C5FC0B8B-991F-4259-A4AF-39AA45F854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75" name="Text Box 7">
          <a:extLst>
            <a:ext uri="{FF2B5EF4-FFF2-40B4-BE49-F238E27FC236}">
              <a16:creationId xmlns:a16="http://schemas.microsoft.com/office/drawing/2014/main" id="{88C95143-8C16-4651-90C3-74478C754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76" name="Text Box 7">
          <a:extLst>
            <a:ext uri="{FF2B5EF4-FFF2-40B4-BE49-F238E27FC236}">
              <a16:creationId xmlns:a16="http://schemas.microsoft.com/office/drawing/2014/main" id="{5075972F-E269-4695-AEBD-D8DD3D9BEB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77" name="Text Box 7">
          <a:extLst>
            <a:ext uri="{FF2B5EF4-FFF2-40B4-BE49-F238E27FC236}">
              <a16:creationId xmlns:a16="http://schemas.microsoft.com/office/drawing/2014/main" id="{BCB48F76-8A3B-480C-A415-4948F3C5EE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78" name="Text Box 7">
          <a:extLst>
            <a:ext uri="{FF2B5EF4-FFF2-40B4-BE49-F238E27FC236}">
              <a16:creationId xmlns:a16="http://schemas.microsoft.com/office/drawing/2014/main" id="{2DD7E0A6-9A41-4EEA-A5D9-03A009176E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79" name="Text Box 7">
          <a:extLst>
            <a:ext uri="{FF2B5EF4-FFF2-40B4-BE49-F238E27FC236}">
              <a16:creationId xmlns:a16="http://schemas.microsoft.com/office/drawing/2014/main" id="{7421F0A5-ACDE-47C2-BC5A-67967E8273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80" name="Text Box 7">
          <a:extLst>
            <a:ext uri="{FF2B5EF4-FFF2-40B4-BE49-F238E27FC236}">
              <a16:creationId xmlns:a16="http://schemas.microsoft.com/office/drawing/2014/main" id="{FC421A9C-C0E2-46D0-8398-28B49D8072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81" name="Text Box 7">
          <a:extLst>
            <a:ext uri="{FF2B5EF4-FFF2-40B4-BE49-F238E27FC236}">
              <a16:creationId xmlns:a16="http://schemas.microsoft.com/office/drawing/2014/main" id="{5C4618EF-0865-4DE8-B304-5E991A4D58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82" name="Text Box 7">
          <a:extLst>
            <a:ext uri="{FF2B5EF4-FFF2-40B4-BE49-F238E27FC236}">
              <a16:creationId xmlns:a16="http://schemas.microsoft.com/office/drawing/2014/main" id="{8C3A89D6-7693-4497-B0ED-4ADD7F52D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83" name="Text Box 7">
          <a:extLst>
            <a:ext uri="{FF2B5EF4-FFF2-40B4-BE49-F238E27FC236}">
              <a16:creationId xmlns:a16="http://schemas.microsoft.com/office/drawing/2014/main" id="{3C7E880F-5414-4063-9938-FDD0FC58C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84" name="Text Box 7">
          <a:extLst>
            <a:ext uri="{FF2B5EF4-FFF2-40B4-BE49-F238E27FC236}">
              <a16:creationId xmlns:a16="http://schemas.microsoft.com/office/drawing/2014/main" id="{03901208-3FDE-418C-B6A1-93F66C1F1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85" name="Text Box 7">
          <a:extLst>
            <a:ext uri="{FF2B5EF4-FFF2-40B4-BE49-F238E27FC236}">
              <a16:creationId xmlns:a16="http://schemas.microsoft.com/office/drawing/2014/main" id="{F8A23A87-AE9C-4B5B-B659-CFA8FF23E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86" name="Text Box 7">
          <a:extLst>
            <a:ext uri="{FF2B5EF4-FFF2-40B4-BE49-F238E27FC236}">
              <a16:creationId xmlns:a16="http://schemas.microsoft.com/office/drawing/2014/main" id="{5B22C2A2-34A4-4FDC-92C9-4B7B577D88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87" name="Text Box 7">
          <a:extLst>
            <a:ext uri="{FF2B5EF4-FFF2-40B4-BE49-F238E27FC236}">
              <a16:creationId xmlns:a16="http://schemas.microsoft.com/office/drawing/2014/main" id="{67FF95D7-17D9-467B-9EEA-40F54CAA6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88" name="Text Box 7">
          <a:extLst>
            <a:ext uri="{FF2B5EF4-FFF2-40B4-BE49-F238E27FC236}">
              <a16:creationId xmlns:a16="http://schemas.microsoft.com/office/drawing/2014/main" id="{9597389B-7B32-4FB4-A231-0C079BC397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89" name="Text Box 7">
          <a:extLst>
            <a:ext uri="{FF2B5EF4-FFF2-40B4-BE49-F238E27FC236}">
              <a16:creationId xmlns:a16="http://schemas.microsoft.com/office/drawing/2014/main" id="{EC0B75B4-0A22-4935-805B-90551910E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90" name="Text Box 7">
          <a:extLst>
            <a:ext uri="{FF2B5EF4-FFF2-40B4-BE49-F238E27FC236}">
              <a16:creationId xmlns:a16="http://schemas.microsoft.com/office/drawing/2014/main" id="{65780F6C-1C5E-4630-BECF-CD41686757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91" name="Text Box 7">
          <a:extLst>
            <a:ext uri="{FF2B5EF4-FFF2-40B4-BE49-F238E27FC236}">
              <a16:creationId xmlns:a16="http://schemas.microsoft.com/office/drawing/2014/main" id="{CD03E53E-8C01-4E1E-9A4E-521D54072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92" name="Text Box 7">
          <a:extLst>
            <a:ext uri="{FF2B5EF4-FFF2-40B4-BE49-F238E27FC236}">
              <a16:creationId xmlns:a16="http://schemas.microsoft.com/office/drawing/2014/main" id="{1BE82179-92B9-4B66-AA98-02A3869594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93" name="Text Box 7">
          <a:extLst>
            <a:ext uri="{FF2B5EF4-FFF2-40B4-BE49-F238E27FC236}">
              <a16:creationId xmlns:a16="http://schemas.microsoft.com/office/drawing/2014/main" id="{5FC3502B-B860-4189-8035-97258A1DC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94" name="Text Box 7">
          <a:extLst>
            <a:ext uri="{FF2B5EF4-FFF2-40B4-BE49-F238E27FC236}">
              <a16:creationId xmlns:a16="http://schemas.microsoft.com/office/drawing/2014/main" id="{3DAF4085-2CF5-4373-A846-3BC025B364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95" name="Text Box 7">
          <a:extLst>
            <a:ext uri="{FF2B5EF4-FFF2-40B4-BE49-F238E27FC236}">
              <a16:creationId xmlns:a16="http://schemas.microsoft.com/office/drawing/2014/main" id="{8C50C0C1-07E9-4CB2-82AB-0E115240E7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96" name="Text Box 7">
          <a:extLst>
            <a:ext uri="{FF2B5EF4-FFF2-40B4-BE49-F238E27FC236}">
              <a16:creationId xmlns:a16="http://schemas.microsoft.com/office/drawing/2014/main" id="{403D2436-3834-4C5B-B073-CB708B4764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97" name="Text Box 7">
          <a:extLst>
            <a:ext uri="{FF2B5EF4-FFF2-40B4-BE49-F238E27FC236}">
              <a16:creationId xmlns:a16="http://schemas.microsoft.com/office/drawing/2014/main" id="{00BFEE8C-3753-4B46-8C47-011E981933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98" name="Text Box 7">
          <a:extLst>
            <a:ext uri="{FF2B5EF4-FFF2-40B4-BE49-F238E27FC236}">
              <a16:creationId xmlns:a16="http://schemas.microsoft.com/office/drawing/2014/main" id="{A7E6860C-DC25-4F1F-9CF4-D77C7FAB2B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599" name="Text Box 7">
          <a:extLst>
            <a:ext uri="{FF2B5EF4-FFF2-40B4-BE49-F238E27FC236}">
              <a16:creationId xmlns:a16="http://schemas.microsoft.com/office/drawing/2014/main" id="{1EF20773-772E-4B5D-B52D-AD8D0E7F57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00" name="Text Box 7">
          <a:extLst>
            <a:ext uri="{FF2B5EF4-FFF2-40B4-BE49-F238E27FC236}">
              <a16:creationId xmlns:a16="http://schemas.microsoft.com/office/drawing/2014/main" id="{54784102-EC25-4BA6-9764-33796285D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01" name="Text Box 7">
          <a:extLst>
            <a:ext uri="{FF2B5EF4-FFF2-40B4-BE49-F238E27FC236}">
              <a16:creationId xmlns:a16="http://schemas.microsoft.com/office/drawing/2014/main" id="{05028650-AAAB-4F8F-88E0-D11F30835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02" name="Text Box 7">
          <a:extLst>
            <a:ext uri="{FF2B5EF4-FFF2-40B4-BE49-F238E27FC236}">
              <a16:creationId xmlns:a16="http://schemas.microsoft.com/office/drawing/2014/main" id="{0D70D3B2-4822-48AC-B5DD-A514F41A0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03" name="Text Box 7">
          <a:extLst>
            <a:ext uri="{FF2B5EF4-FFF2-40B4-BE49-F238E27FC236}">
              <a16:creationId xmlns:a16="http://schemas.microsoft.com/office/drawing/2014/main" id="{5895F916-E398-4019-A487-691538BA76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04" name="Text Box 7">
          <a:extLst>
            <a:ext uri="{FF2B5EF4-FFF2-40B4-BE49-F238E27FC236}">
              <a16:creationId xmlns:a16="http://schemas.microsoft.com/office/drawing/2014/main" id="{695E1ADE-39EB-41FD-AA66-644B86F6ED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05" name="Text Box 7">
          <a:extLst>
            <a:ext uri="{FF2B5EF4-FFF2-40B4-BE49-F238E27FC236}">
              <a16:creationId xmlns:a16="http://schemas.microsoft.com/office/drawing/2014/main" id="{CD157BF7-DEB5-429B-932F-C4B434AF4B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06" name="Text Box 7">
          <a:extLst>
            <a:ext uri="{FF2B5EF4-FFF2-40B4-BE49-F238E27FC236}">
              <a16:creationId xmlns:a16="http://schemas.microsoft.com/office/drawing/2014/main" id="{E187A0C3-9385-43E9-A426-42960C0721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07" name="Text Box 7">
          <a:extLst>
            <a:ext uri="{FF2B5EF4-FFF2-40B4-BE49-F238E27FC236}">
              <a16:creationId xmlns:a16="http://schemas.microsoft.com/office/drawing/2014/main" id="{BBA2FBA1-A1F1-42A7-8D7E-FA8D892F1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08" name="Text Box 7">
          <a:extLst>
            <a:ext uri="{FF2B5EF4-FFF2-40B4-BE49-F238E27FC236}">
              <a16:creationId xmlns:a16="http://schemas.microsoft.com/office/drawing/2014/main" id="{58EA9A1C-5C58-4B97-8950-30A8D48C10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09" name="Text Box 7">
          <a:extLst>
            <a:ext uri="{FF2B5EF4-FFF2-40B4-BE49-F238E27FC236}">
              <a16:creationId xmlns:a16="http://schemas.microsoft.com/office/drawing/2014/main" id="{1BEB441A-AE62-47B6-A149-26933CCB8B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10" name="Text Box 7">
          <a:extLst>
            <a:ext uri="{FF2B5EF4-FFF2-40B4-BE49-F238E27FC236}">
              <a16:creationId xmlns:a16="http://schemas.microsoft.com/office/drawing/2014/main" id="{3ABC5BE5-D070-4F7F-9CDA-26BECF4F2C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11" name="Text Box 7">
          <a:extLst>
            <a:ext uri="{FF2B5EF4-FFF2-40B4-BE49-F238E27FC236}">
              <a16:creationId xmlns:a16="http://schemas.microsoft.com/office/drawing/2014/main" id="{1F0AF518-0470-4ED9-8E7E-C33A12C59E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12" name="Text Box 7">
          <a:extLst>
            <a:ext uri="{FF2B5EF4-FFF2-40B4-BE49-F238E27FC236}">
              <a16:creationId xmlns:a16="http://schemas.microsoft.com/office/drawing/2014/main" id="{9E583ED3-7D09-4476-AA2B-2CA2A7D9E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13" name="Text Box 7">
          <a:extLst>
            <a:ext uri="{FF2B5EF4-FFF2-40B4-BE49-F238E27FC236}">
              <a16:creationId xmlns:a16="http://schemas.microsoft.com/office/drawing/2014/main" id="{534A2192-FCBB-4EDC-A858-BA13F8010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14" name="Text Box 7">
          <a:extLst>
            <a:ext uri="{FF2B5EF4-FFF2-40B4-BE49-F238E27FC236}">
              <a16:creationId xmlns:a16="http://schemas.microsoft.com/office/drawing/2014/main" id="{F11264EC-495C-4754-ABFC-7E5C3C058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15" name="Text Box 7">
          <a:extLst>
            <a:ext uri="{FF2B5EF4-FFF2-40B4-BE49-F238E27FC236}">
              <a16:creationId xmlns:a16="http://schemas.microsoft.com/office/drawing/2014/main" id="{AF5BAEC7-A2B0-4061-A3D2-4EAA8BDA08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16" name="Text Box 7">
          <a:extLst>
            <a:ext uri="{FF2B5EF4-FFF2-40B4-BE49-F238E27FC236}">
              <a16:creationId xmlns:a16="http://schemas.microsoft.com/office/drawing/2014/main" id="{09571887-3680-4D38-96A3-5825A77C25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17" name="Text Box 7">
          <a:extLst>
            <a:ext uri="{FF2B5EF4-FFF2-40B4-BE49-F238E27FC236}">
              <a16:creationId xmlns:a16="http://schemas.microsoft.com/office/drawing/2014/main" id="{A8BA049D-FD51-4E44-B6A2-CACC13AEB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18" name="Text Box 7">
          <a:extLst>
            <a:ext uri="{FF2B5EF4-FFF2-40B4-BE49-F238E27FC236}">
              <a16:creationId xmlns:a16="http://schemas.microsoft.com/office/drawing/2014/main" id="{A8C62D10-6736-435F-A9FE-B37DAB9CB8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19" name="Text Box 7">
          <a:extLst>
            <a:ext uri="{FF2B5EF4-FFF2-40B4-BE49-F238E27FC236}">
              <a16:creationId xmlns:a16="http://schemas.microsoft.com/office/drawing/2014/main" id="{EBECC6FD-88ED-4DB0-A189-028B3C6CD6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20" name="Text Box 7">
          <a:extLst>
            <a:ext uri="{FF2B5EF4-FFF2-40B4-BE49-F238E27FC236}">
              <a16:creationId xmlns:a16="http://schemas.microsoft.com/office/drawing/2014/main" id="{B6F2F646-45B6-414B-9FC0-081F70952C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21" name="Text Box 7">
          <a:extLst>
            <a:ext uri="{FF2B5EF4-FFF2-40B4-BE49-F238E27FC236}">
              <a16:creationId xmlns:a16="http://schemas.microsoft.com/office/drawing/2014/main" id="{3886EDB8-3804-4A13-A562-87DB5B5AF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22" name="Text Box 7">
          <a:extLst>
            <a:ext uri="{FF2B5EF4-FFF2-40B4-BE49-F238E27FC236}">
              <a16:creationId xmlns:a16="http://schemas.microsoft.com/office/drawing/2014/main" id="{87979F2D-3C5B-42E2-8758-55F3D36DAF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23" name="Text Box 7">
          <a:extLst>
            <a:ext uri="{FF2B5EF4-FFF2-40B4-BE49-F238E27FC236}">
              <a16:creationId xmlns:a16="http://schemas.microsoft.com/office/drawing/2014/main" id="{5CC287A2-9A36-42AA-A5AA-454F70A7F0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24" name="Text Box 7">
          <a:extLst>
            <a:ext uri="{FF2B5EF4-FFF2-40B4-BE49-F238E27FC236}">
              <a16:creationId xmlns:a16="http://schemas.microsoft.com/office/drawing/2014/main" id="{740D3984-77D7-46A9-8B0A-872E1F814B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25" name="Text Box 7">
          <a:extLst>
            <a:ext uri="{FF2B5EF4-FFF2-40B4-BE49-F238E27FC236}">
              <a16:creationId xmlns:a16="http://schemas.microsoft.com/office/drawing/2014/main" id="{B27C8FCC-42C9-46AC-8FEC-B95F1058B1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26" name="Text Box 7">
          <a:extLst>
            <a:ext uri="{FF2B5EF4-FFF2-40B4-BE49-F238E27FC236}">
              <a16:creationId xmlns:a16="http://schemas.microsoft.com/office/drawing/2014/main" id="{F2D6C5B3-EFE0-4275-90E8-16202020B2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27" name="Text Box 7">
          <a:extLst>
            <a:ext uri="{FF2B5EF4-FFF2-40B4-BE49-F238E27FC236}">
              <a16:creationId xmlns:a16="http://schemas.microsoft.com/office/drawing/2014/main" id="{72C16199-0DD0-4C7A-B4A1-92772EA4D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28" name="Text Box 7">
          <a:extLst>
            <a:ext uri="{FF2B5EF4-FFF2-40B4-BE49-F238E27FC236}">
              <a16:creationId xmlns:a16="http://schemas.microsoft.com/office/drawing/2014/main" id="{63217834-AD11-4904-90D5-029197C32A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29" name="Text Box 7">
          <a:extLst>
            <a:ext uri="{FF2B5EF4-FFF2-40B4-BE49-F238E27FC236}">
              <a16:creationId xmlns:a16="http://schemas.microsoft.com/office/drawing/2014/main" id="{7C49969E-1697-41D6-80F5-606A9F6A8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30" name="Text Box 7">
          <a:extLst>
            <a:ext uri="{FF2B5EF4-FFF2-40B4-BE49-F238E27FC236}">
              <a16:creationId xmlns:a16="http://schemas.microsoft.com/office/drawing/2014/main" id="{79426C5C-3682-47AA-8623-1968D0B327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31" name="Text Box 7">
          <a:extLst>
            <a:ext uri="{FF2B5EF4-FFF2-40B4-BE49-F238E27FC236}">
              <a16:creationId xmlns:a16="http://schemas.microsoft.com/office/drawing/2014/main" id="{8DE90C59-8921-42EF-9B5B-39359404F6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32" name="Text Box 7">
          <a:extLst>
            <a:ext uri="{FF2B5EF4-FFF2-40B4-BE49-F238E27FC236}">
              <a16:creationId xmlns:a16="http://schemas.microsoft.com/office/drawing/2014/main" id="{9520B330-B629-4261-A3A9-ABDF238C6C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33" name="Text Box 7">
          <a:extLst>
            <a:ext uri="{FF2B5EF4-FFF2-40B4-BE49-F238E27FC236}">
              <a16:creationId xmlns:a16="http://schemas.microsoft.com/office/drawing/2014/main" id="{42F383CB-F28F-40A7-8CE9-CFB7881BF6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34" name="Text Box 7">
          <a:extLst>
            <a:ext uri="{FF2B5EF4-FFF2-40B4-BE49-F238E27FC236}">
              <a16:creationId xmlns:a16="http://schemas.microsoft.com/office/drawing/2014/main" id="{F5403B0D-3E3A-4BE7-8065-F3B25DC8A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35" name="Text Box 7">
          <a:extLst>
            <a:ext uri="{FF2B5EF4-FFF2-40B4-BE49-F238E27FC236}">
              <a16:creationId xmlns:a16="http://schemas.microsoft.com/office/drawing/2014/main" id="{42BA74F9-A57F-405C-AA76-413E9C9AFA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36" name="Text Box 7">
          <a:extLst>
            <a:ext uri="{FF2B5EF4-FFF2-40B4-BE49-F238E27FC236}">
              <a16:creationId xmlns:a16="http://schemas.microsoft.com/office/drawing/2014/main" id="{1772D439-BE90-473F-B601-B2D7D8E869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37" name="Text Box 7">
          <a:extLst>
            <a:ext uri="{FF2B5EF4-FFF2-40B4-BE49-F238E27FC236}">
              <a16:creationId xmlns:a16="http://schemas.microsoft.com/office/drawing/2014/main" id="{863BF458-22CA-4F4C-8CDF-F54B7CA602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38" name="Text Box 7">
          <a:extLst>
            <a:ext uri="{FF2B5EF4-FFF2-40B4-BE49-F238E27FC236}">
              <a16:creationId xmlns:a16="http://schemas.microsoft.com/office/drawing/2014/main" id="{DCDB3517-7754-4ADF-BDC0-64ADB7ED1F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39" name="Text Box 7">
          <a:extLst>
            <a:ext uri="{FF2B5EF4-FFF2-40B4-BE49-F238E27FC236}">
              <a16:creationId xmlns:a16="http://schemas.microsoft.com/office/drawing/2014/main" id="{4A80EC8C-8530-4EEF-B3C6-B84CCD70D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40" name="Text Box 7">
          <a:extLst>
            <a:ext uri="{FF2B5EF4-FFF2-40B4-BE49-F238E27FC236}">
              <a16:creationId xmlns:a16="http://schemas.microsoft.com/office/drawing/2014/main" id="{626CD768-E1DE-4C22-B89E-0658B7301E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41" name="Text Box 7">
          <a:extLst>
            <a:ext uri="{FF2B5EF4-FFF2-40B4-BE49-F238E27FC236}">
              <a16:creationId xmlns:a16="http://schemas.microsoft.com/office/drawing/2014/main" id="{527E426C-12B6-458E-A04B-413B975F5B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42" name="Text Box 7">
          <a:extLst>
            <a:ext uri="{FF2B5EF4-FFF2-40B4-BE49-F238E27FC236}">
              <a16:creationId xmlns:a16="http://schemas.microsoft.com/office/drawing/2014/main" id="{EB2BCEF3-08C6-4491-905A-890C1FE39A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43" name="Text Box 7">
          <a:extLst>
            <a:ext uri="{FF2B5EF4-FFF2-40B4-BE49-F238E27FC236}">
              <a16:creationId xmlns:a16="http://schemas.microsoft.com/office/drawing/2014/main" id="{BE141A87-77BF-4909-AFC3-41992133C8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44" name="Text Box 7">
          <a:extLst>
            <a:ext uri="{FF2B5EF4-FFF2-40B4-BE49-F238E27FC236}">
              <a16:creationId xmlns:a16="http://schemas.microsoft.com/office/drawing/2014/main" id="{341B2BF9-2405-4C93-91B2-A9EF013DB3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45" name="Text Box 7">
          <a:extLst>
            <a:ext uri="{FF2B5EF4-FFF2-40B4-BE49-F238E27FC236}">
              <a16:creationId xmlns:a16="http://schemas.microsoft.com/office/drawing/2014/main" id="{3A6EA822-2D7A-4B06-A7B6-315CF6710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46" name="Text Box 7">
          <a:extLst>
            <a:ext uri="{FF2B5EF4-FFF2-40B4-BE49-F238E27FC236}">
              <a16:creationId xmlns:a16="http://schemas.microsoft.com/office/drawing/2014/main" id="{278607BB-EA38-4C77-A0A2-DA29FC9289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47" name="Text Box 7">
          <a:extLst>
            <a:ext uri="{FF2B5EF4-FFF2-40B4-BE49-F238E27FC236}">
              <a16:creationId xmlns:a16="http://schemas.microsoft.com/office/drawing/2014/main" id="{138D9F19-EA5F-404C-BCE3-2532AC37FB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48" name="Text Box 7">
          <a:extLst>
            <a:ext uri="{FF2B5EF4-FFF2-40B4-BE49-F238E27FC236}">
              <a16:creationId xmlns:a16="http://schemas.microsoft.com/office/drawing/2014/main" id="{B4428839-6D39-4299-B022-E250DE8673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49" name="Text Box 7">
          <a:extLst>
            <a:ext uri="{FF2B5EF4-FFF2-40B4-BE49-F238E27FC236}">
              <a16:creationId xmlns:a16="http://schemas.microsoft.com/office/drawing/2014/main" id="{224A377E-1F07-4030-9F3F-3A460867AE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50" name="Text Box 7">
          <a:extLst>
            <a:ext uri="{FF2B5EF4-FFF2-40B4-BE49-F238E27FC236}">
              <a16:creationId xmlns:a16="http://schemas.microsoft.com/office/drawing/2014/main" id="{C2EAE246-5056-47FB-8E22-B63D9B7DB3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51" name="Text Box 7">
          <a:extLst>
            <a:ext uri="{FF2B5EF4-FFF2-40B4-BE49-F238E27FC236}">
              <a16:creationId xmlns:a16="http://schemas.microsoft.com/office/drawing/2014/main" id="{E38FE53E-C905-4A6A-9DD9-C93A08A990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52" name="Text Box 7">
          <a:extLst>
            <a:ext uri="{FF2B5EF4-FFF2-40B4-BE49-F238E27FC236}">
              <a16:creationId xmlns:a16="http://schemas.microsoft.com/office/drawing/2014/main" id="{3C513EF4-4C60-4914-A0EA-AB4D3D3A61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53" name="Text Box 7">
          <a:extLst>
            <a:ext uri="{FF2B5EF4-FFF2-40B4-BE49-F238E27FC236}">
              <a16:creationId xmlns:a16="http://schemas.microsoft.com/office/drawing/2014/main" id="{BD9C0A6B-F91A-4511-B34C-8FD2E9714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54" name="Text Box 7">
          <a:extLst>
            <a:ext uri="{FF2B5EF4-FFF2-40B4-BE49-F238E27FC236}">
              <a16:creationId xmlns:a16="http://schemas.microsoft.com/office/drawing/2014/main" id="{004D59CA-FC1E-49CA-BF3D-8C4496B489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55" name="Text Box 7">
          <a:extLst>
            <a:ext uri="{FF2B5EF4-FFF2-40B4-BE49-F238E27FC236}">
              <a16:creationId xmlns:a16="http://schemas.microsoft.com/office/drawing/2014/main" id="{1AC712B8-B6AD-40CF-ABD8-545E45066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56" name="Text Box 7">
          <a:extLst>
            <a:ext uri="{FF2B5EF4-FFF2-40B4-BE49-F238E27FC236}">
              <a16:creationId xmlns:a16="http://schemas.microsoft.com/office/drawing/2014/main" id="{FFA44D2F-6D9E-44F5-8CC2-3E0AB075BA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57" name="Text Box 7">
          <a:extLst>
            <a:ext uri="{FF2B5EF4-FFF2-40B4-BE49-F238E27FC236}">
              <a16:creationId xmlns:a16="http://schemas.microsoft.com/office/drawing/2014/main" id="{B88BEC2E-E272-4082-A875-9786B30120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58" name="Text Box 7">
          <a:extLst>
            <a:ext uri="{FF2B5EF4-FFF2-40B4-BE49-F238E27FC236}">
              <a16:creationId xmlns:a16="http://schemas.microsoft.com/office/drawing/2014/main" id="{5AF9BD35-A5C7-485A-92FD-0690E45091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59" name="Text Box 7">
          <a:extLst>
            <a:ext uri="{FF2B5EF4-FFF2-40B4-BE49-F238E27FC236}">
              <a16:creationId xmlns:a16="http://schemas.microsoft.com/office/drawing/2014/main" id="{0F6221AD-9E70-4BE2-8555-4D7005058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60" name="Text Box 7">
          <a:extLst>
            <a:ext uri="{FF2B5EF4-FFF2-40B4-BE49-F238E27FC236}">
              <a16:creationId xmlns:a16="http://schemas.microsoft.com/office/drawing/2014/main" id="{E80F7C18-5DCA-42A5-A5D3-22EC6AD70E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61" name="Text Box 7">
          <a:extLst>
            <a:ext uri="{FF2B5EF4-FFF2-40B4-BE49-F238E27FC236}">
              <a16:creationId xmlns:a16="http://schemas.microsoft.com/office/drawing/2014/main" id="{578FC6B4-75F4-4B76-9EE8-D5AC04F1B4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62" name="Text Box 7">
          <a:extLst>
            <a:ext uri="{FF2B5EF4-FFF2-40B4-BE49-F238E27FC236}">
              <a16:creationId xmlns:a16="http://schemas.microsoft.com/office/drawing/2014/main" id="{FD406F7F-B461-4AA9-B3BD-007EB2F95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63" name="Text Box 7">
          <a:extLst>
            <a:ext uri="{FF2B5EF4-FFF2-40B4-BE49-F238E27FC236}">
              <a16:creationId xmlns:a16="http://schemas.microsoft.com/office/drawing/2014/main" id="{AC5E2764-D063-403D-BF9A-CD61CF1BE3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64" name="Text Box 7">
          <a:extLst>
            <a:ext uri="{FF2B5EF4-FFF2-40B4-BE49-F238E27FC236}">
              <a16:creationId xmlns:a16="http://schemas.microsoft.com/office/drawing/2014/main" id="{7479A130-618B-44A5-B2B3-FE15083D9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65" name="Text Box 7">
          <a:extLst>
            <a:ext uri="{FF2B5EF4-FFF2-40B4-BE49-F238E27FC236}">
              <a16:creationId xmlns:a16="http://schemas.microsoft.com/office/drawing/2014/main" id="{518E0650-CF7E-4FFE-AC81-E728855D6D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66" name="Text Box 7">
          <a:extLst>
            <a:ext uri="{FF2B5EF4-FFF2-40B4-BE49-F238E27FC236}">
              <a16:creationId xmlns:a16="http://schemas.microsoft.com/office/drawing/2014/main" id="{40DFB289-CC23-413E-B1B9-C2979020E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67" name="Text Box 7">
          <a:extLst>
            <a:ext uri="{FF2B5EF4-FFF2-40B4-BE49-F238E27FC236}">
              <a16:creationId xmlns:a16="http://schemas.microsoft.com/office/drawing/2014/main" id="{23A19BEC-B12D-4F71-AC22-74077233D1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68" name="Text Box 7">
          <a:extLst>
            <a:ext uri="{FF2B5EF4-FFF2-40B4-BE49-F238E27FC236}">
              <a16:creationId xmlns:a16="http://schemas.microsoft.com/office/drawing/2014/main" id="{D529EE07-858D-481C-8B46-BD8D364733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69" name="Text Box 7">
          <a:extLst>
            <a:ext uri="{FF2B5EF4-FFF2-40B4-BE49-F238E27FC236}">
              <a16:creationId xmlns:a16="http://schemas.microsoft.com/office/drawing/2014/main" id="{E0B9BCC6-CD66-4F89-A46F-F1FDE9908E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70" name="Text Box 7">
          <a:extLst>
            <a:ext uri="{FF2B5EF4-FFF2-40B4-BE49-F238E27FC236}">
              <a16:creationId xmlns:a16="http://schemas.microsoft.com/office/drawing/2014/main" id="{DF6C8E44-1BE4-4744-8B4F-3E3397D51E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71" name="Text Box 7">
          <a:extLst>
            <a:ext uri="{FF2B5EF4-FFF2-40B4-BE49-F238E27FC236}">
              <a16:creationId xmlns:a16="http://schemas.microsoft.com/office/drawing/2014/main" id="{7808765F-54D6-4532-ABE1-F4A0782288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72" name="Text Box 7">
          <a:extLst>
            <a:ext uri="{FF2B5EF4-FFF2-40B4-BE49-F238E27FC236}">
              <a16:creationId xmlns:a16="http://schemas.microsoft.com/office/drawing/2014/main" id="{011922F2-63FD-4404-B780-F36FF9E7FD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73" name="Text Box 7">
          <a:extLst>
            <a:ext uri="{FF2B5EF4-FFF2-40B4-BE49-F238E27FC236}">
              <a16:creationId xmlns:a16="http://schemas.microsoft.com/office/drawing/2014/main" id="{969CF5BE-7CAE-4E6C-89F9-030269781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74" name="Text Box 7">
          <a:extLst>
            <a:ext uri="{FF2B5EF4-FFF2-40B4-BE49-F238E27FC236}">
              <a16:creationId xmlns:a16="http://schemas.microsoft.com/office/drawing/2014/main" id="{B73F4B71-0C31-47A0-AA9F-2CFBB2F8FC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75" name="Text Box 7">
          <a:extLst>
            <a:ext uri="{FF2B5EF4-FFF2-40B4-BE49-F238E27FC236}">
              <a16:creationId xmlns:a16="http://schemas.microsoft.com/office/drawing/2014/main" id="{20496F9D-A35D-4269-A30D-B28D6C0B1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76" name="Text Box 7">
          <a:extLst>
            <a:ext uri="{FF2B5EF4-FFF2-40B4-BE49-F238E27FC236}">
              <a16:creationId xmlns:a16="http://schemas.microsoft.com/office/drawing/2014/main" id="{EC8867C1-0932-4021-9C6C-8A471EBA07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77" name="Text Box 7">
          <a:extLst>
            <a:ext uri="{FF2B5EF4-FFF2-40B4-BE49-F238E27FC236}">
              <a16:creationId xmlns:a16="http://schemas.microsoft.com/office/drawing/2014/main" id="{9E9883E7-6D63-48B8-97CF-181F6EEEE2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78" name="Text Box 7">
          <a:extLst>
            <a:ext uri="{FF2B5EF4-FFF2-40B4-BE49-F238E27FC236}">
              <a16:creationId xmlns:a16="http://schemas.microsoft.com/office/drawing/2014/main" id="{93E355E4-3A57-4BFA-BEF5-0BECFF364C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79" name="Text Box 7">
          <a:extLst>
            <a:ext uri="{FF2B5EF4-FFF2-40B4-BE49-F238E27FC236}">
              <a16:creationId xmlns:a16="http://schemas.microsoft.com/office/drawing/2014/main" id="{DF4EACB9-01F9-4581-B2D8-8FC74A6E97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80" name="Text Box 7">
          <a:extLst>
            <a:ext uri="{FF2B5EF4-FFF2-40B4-BE49-F238E27FC236}">
              <a16:creationId xmlns:a16="http://schemas.microsoft.com/office/drawing/2014/main" id="{EFE8F9FC-FA48-4088-801C-6B055FEAD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81" name="Text Box 7">
          <a:extLst>
            <a:ext uri="{FF2B5EF4-FFF2-40B4-BE49-F238E27FC236}">
              <a16:creationId xmlns:a16="http://schemas.microsoft.com/office/drawing/2014/main" id="{FC45CC9B-CC4B-40AE-ABEB-699DBEDA73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82" name="Text Box 7">
          <a:extLst>
            <a:ext uri="{FF2B5EF4-FFF2-40B4-BE49-F238E27FC236}">
              <a16:creationId xmlns:a16="http://schemas.microsoft.com/office/drawing/2014/main" id="{DF6B8C24-3564-4A3A-AEB6-1EDA55E35F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83" name="Text Box 7">
          <a:extLst>
            <a:ext uri="{FF2B5EF4-FFF2-40B4-BE49-F238E27FC236}">
              <a16:creationId xmlns:a16="http://schemas.microsoft.com/office/drawing/2014/main" id="{A4841FB2-5AE3-473D-8162-CBCB1C0AB0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84" name="Text Box 7">
          <a:extLst>
            <a:ext uri="{FF2B5EF4-FFF2-40B4-BE49-F238E27FC236}">
              <a16:creationId xmlns:a16="http://schemas.microsoft.com/office/drawing/2014/main" id="{707ED973-2CD8-410E-9A76-BDC673393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85" name="Text Box 7">
          <a:extLst>
            <a:ext uri="{FF2B5EF4-FFF2-40B4-BE49-F238E27FC236}">
              <a16:creationId xmlns:a16="http://schemas.microsoft.com/office/drawing/2014/main" id="{58C5EFBE-2A35-41D3-9C89-EB97068FE9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86" name="Text Box 7">
          <a:extLst>
            <a:ext uri="{FF2B5EF4-FFF2-40B4-BE49-F238E27FC236}">
              <a16:creationId xmlns:a16="http://schemas.microsoft.com/office/drawing/2014/main" id="{33C5B863-DE7C-4AF0-8027-1F79C18992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87" name="Text Box 7">
          <a:extLst>
            <a:ext uri="{FF2B5EF4-FFF2-40B4-BE49-F238E27FC236}">
              <a16:creationId xmlns:a16="http://schemas.microsoft.com/office/drawing/2014/main" id="{F245C376-77BE-432D-A65E-DA2EE7B645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88" name="Text Box 7">
          <a:extLst>
            <a:ext uri="{FF2B5EF4-FFF2-40B4-BE49-F238E27FC236}">
              <a16:creationId xmlns:a16="http://schemas.microsoft.com/office/drawing/2014/main" id="{409AFE8D-2236-4A66-A112-BA8525479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89" name="Text Box 7">
          <a:extLst>
            <a:ext uri="{FF2B5EF4-FFF2-40B4-BE49-F238E27FC236}">
              <a16:creationId xmlns:a16="http://schemas.microsoft.com/office/drawing/2014/main" id="{7CA2283B-FE11-409E-AB80-30F948CEC1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90" name="Text Box 7">
          <a:extLst>
            <a:ext uri="{FF2B5EF4-FFF2-40B4-BE49-F238E27FC236}">
              <a16:creationId xmlns:a16="http://schemas.microsoft.com/office/drawing/2014/main" id="{5790868E-958D-4C1F-824A-872C3B40C0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91" name="Text Box 7">
          <a:extLst>
            <a:ext uri="{FF2B5EF4-FFF2-40B4-BE49-F238E27FC236}">
              <a16:creationId xmlns:a16="http://schemas.microsoft.com/office/drawing/2014/main" id="{2D95BE6B-7408-49B8-BF96-949039E74E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92" name="Text Box 7">
          <a:extLst>
            <a:ext uri="{FF2B5EF4-FFF2-40B4-BE49-F238E27FC236}">
              <a16:creationId xmlns:a16="http://schemas.microsoft.com/office/drawing/2014/main" id="{4EF67F91-234D-4560-AC96-795DAC64A5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93" name="Text Box 7">
          <a:extLst>
            <a:ext uri="{FF2B5EF4-FFF2-40B4-BE49-F238E27FC236}">
              <a16:creationId xmlns:a16="http://schemas.microsoft.com/office/drawing/2014/main" id="{6B05C40A-D7A2-4620-9713-B42B8590B5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94" name="Text Box 7">
          <a:extLst>
            <a:ext uri="{FF2B5EF4-FFF2-40B4-BE49-F238E27FC236}">
              <a16:creationId xmlns:a16="http://schemas.microsoft.com/office/drawing/2014/main" id="{889102F3-E831-49BA-85F2-23B2A091D5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95" name="Text Box 7">
          <a:extLst>
            <a:ext uri="{FF2B5EF4-FFF2-40B4-BE49-F238E27FC236}">
              <a16:creationId xmlns:a16="http://schemas.microsoft.com/office/drawing/2014/main" id="{898D9D7A-B5A7-4738-9EBC-9220AFE45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96" name="Text Box 7">
          <a:extLst>
            <a:ext uri="{FF2B5EF4-FFF2-40B4-BE49-F238E27FC236}">
              <a16:creationId xmlns:a16="http://schemas.microsoft.com/office/drawing/2014/main" id="{83403FDB-74DE-49E0-B75B-EACD1FF46A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97" name="Text Box 7">
          <a:extLst>
            <a:ext uri="{FF2B5EF4-FFF2-40B4-BE49-F238E27FC236}">
              <a16:creationId xmlns:a16="http://schemas.microsoft.com/office/drawing/2014/main" id="{D3A9ED98-5EF4-4C4E-9765-E4E45E9964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98" name="Text Box 7">
          <a:extLst>
            <a:ext uri="{FF2B5EF4-FFF2-40B4-BE49-F238E27FC236}">
              <a16:creationId xmlns:a16="http://schemas.microsoft.com/office/drawing/2014/main" id="{29A18E63-6C6D-4E7E-9BB2-673F6C3445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699" name="Text Box 7">
          <a:extLst>
            <a:ext uri="{FF2B5EF4-FFF2-40B4-BE49-F238E27FC236}">
              <a16:creationId xmlns:a16="http://schemas.microsoft.com/office/drawing/2014/main" id="{6F91E622-ADDE-410C-B249-02F4357B7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00" name="Text Box 7">
          <a:extLst>
            <a:ext uri="{FF2B5EF4-FFF2-40B4-BE49-F238E27FC236}">
              <a16:creationId xmlns:a16="http://schemas.microsoft.com/office/drawing/2014/main" id="{3ED79038-D67A-4D91-B888-A6D931F99E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01" name="Text Box 7">
          <a:extLst>
            <a:ext uri="{FF2B5EF4-FFF2-40B4-BE49-F238E27FC236}">
              <a16:creationId xmlns:a16="http://schemas.microsoft.com/office/drawing/2014/main" id="{D6A8579D-804A-4D89-A7AB-9690C8B996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02" name="Text Box 7">
          <a:extLst>
            <a:ext uri="{FF2B5EF4-FFF2-40B4-BE49-F238E27FC236}">
              <a16:creationId xmlns:a16="http://schemas.microsoft.com/office/drawing/2014/main" id="{D6AA6BC5-3685-4D52-A959-95D8F4E04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03" name="Text Box 7">
          <a:extLst>
            <a:ext uri="{FF2B5EF4-FFF2-40B4-BE49-F238E27FC236}">
              <a16:creationId xmlns:a16="http://schemas.microsoft.com/office/drawing/2014/main" id="{C0B5F933-702D-4B2B-B01F-888BE8169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04" name="Text Box 7">
          <a:extLst>
            <a:ext uri="{FF2B5EF4-FFF2-40B4-BE49-F238E27FC236}">
              <a16:creationId xmlns:a16="http://schemas.microsoft.com/office/drawing/2014/main" id="{19FB8D99-F7D1-4F08-B080-701D3256A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05" name="Text Box 7">
          <a:extLst>
            <a:ext uri="{FF2B5EF4-FFF2-40B4-BE49-F238E27FC236}">
              <a16:creationId xmlns:a16="http://schemas.microsoft.com/office/drawing/2014/main" id="{BAD09E4A-4252-444D-A355-EF4280BD9E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06" name="Text Box 7">
          <a:extLst>
            <a:ext uri="{FF2B5EF4-FFF2-40B4-BE49-F238E27FC236}">
              <a16:creationId xmlns:a16="http://schemas.microsoft.com/office/drawing/2014/main" id="{DFD4B520-ABD6-4069-AE50-656BA9A7B6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07" name="Text Box 7">
          <a:extLst>
            <a:ext uri="{FF2B5EF4-FFF2-40B4-BE49-F238E27FC236}">
              <a16:creationId xmlns:a16="http://schemas.microsoft.com/office/drawing/2014/main" id="{07E59CC1-5D6D-43B2-B55E-BFB64497F0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08" name="Text Box 7">
          <a:extLst>
            <a:ext uri="{FF2B5EF4-FFF2-40B4-BE49-F238E27FC236}">
              <a16:creationId xmlns:a16="http://schemas.microsoft.com/office/drawing/2014/main" id="{7DC61FF7-19E5-487D-82DF-56EE5721ED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09" name="Text Box 7">
          <a:extLst>
            <a:ext uri="{FF2B5EF4-FFF2-40B4-BE49-F238E27FC236}">
              <a16:creationId xmlns:a16="http://schemas.microsoft.com/office/drawing/2014/main" id="{B89EB9D5-A975-4FC3-83EE-0928FCAB7C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10" name="Text Box 7">
          <a:extLst>
            <a:ext uri="{FF2B5EF4-FFF2-40B4-BE49-F238E27FC236}">
              <a16:creationId xmlns:a16="http://schemas.microsoft.com/office/drawing/2014/main" id="{123638A6-7EC8-46E9-B9A6-D37C5426C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11" name="Text Box 7">
          <a:extLst>
            <a:ext uri="{FF2B5EF4-FFF2-40B4-BE49-F238E27FC236}">
              <a16:creationId xmlns:a16="http://schemas.microsoft.com/office/drawing/2014/main" id="{4C5C25C9-58DE-4E3D-AEFA-ABD2714BC5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12" name="Text Box 7">
          <a:extLst>
            <a:ext uri="{FF2B5EF4-FFF2-40B4-BE49-F238E27FC236}">
              <a16:creationId xmlns:a16="http://schemas.microsoft.com/office/drawing/2014/main" id="{1AC41252-12D6-44F2-BDB3-6C328F414E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13" name="Text Box 7">
          <a:extLst>
            <a:ext uri="{FF2B5EF4-FFF2-40B4-BE49-F238E27FC236}">
              <a16:creationId xmlns:a16="http://schemas.microsoft.com/office/drawing/2014/main" id="{7675325D-5BA7-4BF4-8606-298509EA98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14" name="Text Box 7">
          <a:extLst>
            <a:ext uri="{FF2B5EF4-FFF2-40B4-BE49-F238E27FC236}">
              <a16:creationId xmlns:a16="http://schemas.microsoft.com/office/drawing/2014/main" id="{7D99FBDD-3C71-45E8-9AA3-FDCE4963A5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15" name="Text Box 7">
          <a:extLst>
            <a:ext uri="{FF2B5EF4-FFF2-40B4-BE49-F238E27FC236}">
              <a16:creationId xmlns:a16="http://schemas.microsoft.com/office/drawing/2014/main" id="{E5B23AB7-FCAF-462F-AA3D-38A0227485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16" name="Text Box 7">
          <a:extLst>
            <a:ext uri="{FF2B5EF4-FFF2-40B4-BE49-F238E27FC236}">
              <a16:creationId xmlns:a16="http://schemas.microsoft.com/office/drawing/2014/main" id="{0FE71E4B-4804-46F8-9D6F-EF0E3C0D5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17" name="Text Box 7">
          <a:extLst>
            <a:ext uri="{FF2B5EF4-FFF2-40B4-BE49-F238E27FC236}">
              <a16:creationId xmlns:a16="http://schemas.microsoft.com/office/drawing/2014/main" id="{7CAE5C75-338B-40CE-9B74-21114C1D1A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18" name="Text Box 7">
          <a:extLst>
            <a:ext uri="{FF2B5EF4-FFF2-40B4-BE49-F238E27FC236}">
              <a16:creationId xmlns:a16="http://schemas.microsoft.com/office/drawing/2014/main" id="{829B05A8-F245-4623-9B05-03648DB1F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19" name="Text Box 7">
          <a:extLst>
            <a:ext uri="{FF2B5EF4-FFF2-40B4-BE49-F238E27FC236}">
              <a16:creationId xmlns:a16="http://schemas.microsoft.com/office/drawing/2014/main" id="{3E0A4020-6068-4BAF-AB95-C760EF6D1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20" name="Text Box 7">
          <a:extLst>
            <a:ext uri="{FF2B5EF4-FFF2-40B4-BE49-F238E27FC236}">
              <a16:creationId xmlns:a16="http://schemas.microsoft.com/office/drawing/2014/main" id="{131BE644-EC8E-4A63-ADA7-51C2D9CB8F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21" name="Text Box 7">
          <a:extLst>
            <a:ext uri="{FF2B5EF4-FFF2-40B4-BE49-F238E27FC236}">
              <a16:creationId xmlns:a16="http://schemas.microsoft.com/office/drawing/2014/main" id="{694EFBBD-AB7C-47B6-888A-5DE487806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22" name="Text Box 7">
          <a:extLst>
            <a:ext uri="{FF2B5EF4-FFF2-40B4-BE49-F238E27FC236}">
              <a16:creationId xmlns:a16="http://schemas.microsoft.com/office/drawing/2014/main" id="{CC3D4BD1-9CD8-4980-9E68-644E711F7E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23" name="Text Box 7">
          <a:extLst>
            <a:ext uri="{FF2B5EF4-FFF2-40B4-BE49-F238E27FC236}">
              <a16:creationId xmlns:a16="http://schemas.microsoft.com/office/drawing/2014/main" id="{F8746C43-E5BA-44A3-9798-D098CA33E6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24" name="Text Box 7">
          <a:extLst>
            <a:ext uri="{FF2B5EF4-FFF2-40B4-BE49-F238E27FC236}">
              <a16:creationId xmlns:a16="http://schemas.microsoft.com/office/drawing/2014/main" id="{2A9ACD1E-FBCB-4E01-B68B-3DB81E1F4F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25" name="Text Box 7">
          <a:extLst>
            <a:ext uri="{FF2B5EF4-FFF2-40B4-BE49-F238E27FC236}">
              <a16:creationId xmlns:a16="http://schemas.microsoft.com/office/drawing/2014/main" id="{FC1C9EE3-EB62-455D-8603-C385F3E55D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26" name="Text Box 7">
          <a:extLst>
            <a:ext uri="{FF2B5EF4-FFF2-40B4-BE49-F238E27FC236}">
              <a16:creationId xmlns:a16="http://schemas.microsoft.com/office/drawing/2014/main" id="{ABBBE290-AFE5-4A5A-86A7-F9352A9D64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27" name="Text Box 7">
          <a:extLst>
            <a:ext uri="{FF2B5EF4-FFF2-40B4-BE49-F238E27FC236}">
              <a16:creationId xmlns:a16="http://schemas.microsoft.com/office/drawing/2014/main" id="{722E7B5E-3404-46CF-8FA5-3A960A1EDF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28" name="Text Box 7">
          <a:extLst>
            <a:ext uri="{FF2B5EF4-FFF2-40B4-BE49-F238E27FC236}">
              <a16:creationId xmlns:a16="http://schemas.microsoft.com/office/drawing/2014/main" id="{FC1A51D9-33A3-4B6E-8014-87318DD408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29" name="Text Box 7">
          <a:extLst>
            <a:ext uri="{FF2B5EF4-FFF2-40B4-BE49-F238E27FC236}">
              <a16:creationId xmlns:a16="http://schemas.microsoft.com/office/drawing/2014/main" id="{B0347314-EFF2-4311-A595-9AE1B0D21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30" name="Text Box 7">
          <a:extLst>
            <a:ext uri="{FF2B5EF4-FFF2-40B4-BE49-F238E27FC236}">
              <a16:creationId xmlns:a16="http://schemas.microsoft.com/office/drawing/2014/main" id="{7DE5BC44-BD0E-4D62-B9A9-36D52FA9C5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31" name="Text Box 7">
          <a:extLst>
            <a:ext uri="{FF2B5EF4-FFF2-40B4-BE49-F238E27FC236}">
              <a16:creationId xmlns:a16="http://schemas.microsoft.com/office/drawing/2014/main" id="{E025FFD9-894B-4256-B3F9-B974CDDC5B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32" name="Text Box 7">
          <a:extLst>
            <a:ext uri="{FF2B5EF4-FFF2-40B4-BE49-F238E27FC236}">
              <a16:creationId xmlns:a16="http://schemas.microsoft.com/office/drawing/2014/main" id="{F4EB3F37-3DC2-4AA6-B57E-ECC524DC5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33" name="Text Box 7">
          <a:extLst>
            <a:ext uri="{FF2B5EF4-FFF2-40B4-BE49-F238E27FC236}">
              <a16:creationId xmlns:a16="http://schemas.microsoft.com/office/drawing/2014/main" id="{73B9AF34-77BB-468F-813E-4ABF6A282B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34" name="Text Box 7">
          <a:extLst>
            <a:ext uri="{FF2B5EF4-FFF2-40B4-BE49-F238E27FC236}">
              <a16:creationId xmlns:a16="http://schemas.microsoft.com/office/drawing/2014/main" id="{AD141410-F73A-4039-A934-BED131051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35" name="Text Box 7">
          <a:extLst>
            <a:ext uri="{FF2B5EF4-FFF2-40B4-BE49-F238E27FC236}">
              <a16:creationId xmlns:a16="http://schemas.microsoft.com/office/drawing/2014/main" id="{D2BBFA38-B0DD-42B6-8B8D-2AECBB1BCE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36" name="Text Box 7">
          <a:extLst>
            <a:ext uri="{FF2B5EF4-FFF2-40B4-BE49-F238E27FC236}">
              <a16:creationId xmlns:a16="http://schemas.microsoft.com/office/drawing/2014/main" id="{7F63781A-A10F-42D0-9ECC-58E51E3D5C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37" name="Text Box 7">
          <a:extLst>
            <a:ext uri="{FF2B5EF4-FFF2-40B4-BE49-F238E27FC236}">
              <a16:creationId xmlns:a16="http://schemas.microsoft.com/office/drawing/2014/main" id="{AFF4579F-4643-4FA9-84CD-76A3D2B39E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38" name="Text Box 7">
          <a:extLst>
            <a:ext uri="{FF2B5EF4-FFF2-40B4-BE49-F238E27FC236}">
              <a16:creationId xmlns:a16="http://schemas.microsoft.com/office/drawing/2014/main" id="{14C72BD9-ECC6-4F2C-A2F7-040B6C1F6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39" name="Text Box 7">
          <a:extLst>
            <a:ext uri="{FF2B5EF4-FFF2-40B4-BE49-F238E27FC236}">
              <a16:creationId xmlns:a16="http://schemas.microsoft.com/office/drawing/2014/main" id="{0328108D-F32E-472B-94BC-1565724E7E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40" name="Text Box 7">
          <a:extLst>
            <a:ext uri="{FF2B5EF4-FFF2-40B4-BE49-F238E27FC236}">
              <a16:creationId xmlns:a16="http://schemas.microsoft.com/office/drawing/2014/main" id="{E2C4DA48-CE2D-4A2C-B6D6-86A087AA03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41" name="Text Box 7">
          <a:extLst>
            <a:ext uri="{FF2B5EF4-FFF2-40B4-BE49-F238E27FC236}">
              <a16:creationId xmlns:a16="http://schemas.microsoft.com/office/drawing/2014/main" id="{0D5598E0-5407-4295-85C7-EA9C591FF0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42" name="Text Box 7">
          <a:extLst>
            <a:ext uri="{FF2B5EF4-FFF2-40B4-BE49-F238E27FC236}">
              <a16:creationId xmlns:a16="http://schemas.microsoft.com/office/drawing/2014/main" id="{945A8D2F-E372-4BA4-BE28-EB8CE2F0C7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43" name="Text Box 7">
          <a:extLst>
            <a:ext uri="{FF2B5EF4-FFF2-40B4-BE49-F238E27FC236}">
              <a16:creationId xmlns:a16="http://schemas.microsoft.com/office/drawing/2014/main" id="{647A036D-E821-4284-8E1E-862CF20A67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44" name="Text Box 7">
          <a:extLst>
            <a:ext uri="{FF2B5EF4-FFF2-40B4-BE49-F238E27FC236}">
              <a16:creationId xmlns:a16="http://schemas.microsoft.com/office/drawing/2014/main" id="{576A6CB6-5006-406E-B8A8-B4A5E8DB94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45" name="Text Box 7">
          <a:extLst>
            <a:ext uri="{FF2B5EF4-FFF2-40B4-BE49-F238E27FC236}">
              <a16:creationId xmlns:a16="http://schemas.microsoft.com/office/drawing/2014/main" id="{878A5FF8-5817-44D8-89A7-624192F257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46" name="Text Box 7">
          <a:extLst>
            <a:ext uri="{FF2B5EF4-FFF2-40B4-BE49-F238E27FC236}">
              <a16:creationId xmlns:a16="http://schemas.microsoft.com/office/drawing/2014/main" id="{BD2B8D61-4B7C-4923-8834-C133576C51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47" name="Text Box 7">
          <a:extLst>
            <a:ext uri="{FF2B5EF4-FFF2-40B4-BE49-F238E27FC236}">
              <a16:creationId xmlns:a16="http://schemas.microsoft.com/office/drawing/2014/main" id="{5095C1F8-B1FC-455C-B134-21C9A9A961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48" name="Text Box 7">
          <a:extLst>
            <a:ext uri="{FF2B5EF4-FFF2-40B4-BE49-F238E27FC236}">
              <a16:creationId xmlns:a16="http://schemas.microsoft.com/office/drawing/2014/main" id="{E1B8EFAD-7395-4326-A426-5D741B4075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49" name="Text Box 7">
          <a:extLst>
            <a:ext uri="{FF2B5EF4-FFF2-40B4-BE49-F238E27FC236}">
              <a16:creationId xmlns:a16="http://schemas.microsoft.com/office/drawing/2014/main" id="{1A4CFFF7-CD3D-4EF5-B33C-E07E464A56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50" name="Text Box 7">
          <a:extLst>
            <a:ext uri="{FF2B5EF4-FFF2-40B4-BE49-F238E27FC236}">
              <a16:creationId xmlns:a16="http://schemas.microsoft.com/office/drawing/2014/main" id="{7EE6D08F-FA03-40E7-9A07-392DA1EF43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51" name="Text Box 7">
          <a:extLst>
            <a:ext uri="{FF2B5EF4-FFF2-40B4-BE49-F238E27FC236}">
              <a16:creationId xmlns:a16="http://schemas.microsoft.com/office/drawing/2014/main" id="{49985B7C-7385-438E-96A9-74981B023A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52" name="Text Box 7">
          <a:extLst>
            <a:ext uri="{FF2B5EF4-FFF2-40B4-BE49-F238E27FC236}">
              <a16:creationId xmlns:a16="http://schemas.microsoft.com/office/drawing/2014/main" id="{AEDE8ABA-29ED-42AD-86B8-986BB6A86F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53" name="Text Box 7">
          <a:extLst>
            <a:ext uri="{FF2B5EF4-FFF2-40B4-BE49-F238E27FC236}">
              <a16:creationId xmlns:a16="http://schemas.microsoft.com/office/drawing/2014/main" id="{1B711423-409A-44FC-8DD0-EC04B70075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54" name="Text Box 7">
          <a:extLst>
            <a:ext uri="{FF2B5EF4-FFF2-40B4-BE49-F238E27FC236}">
              <a16:creationId xmlns:a16="http://schemas.microsoft.com/office/drawing/2014/main" id="{C2855F7C-5363-4129-86C8-A1F4D131BD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55" name="Text Box 7">
          <a:extLst>
            <a:ext uri="{FF2B5EF4-FFF2-40B4-BE49-F238E27FC236}">
              <a16:creationId xmlns:a16="http://schemas.microsoft.com/office/drawing/2014/main" id="{956ED8B7-829E-4D1E-9618-88192ACDE1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56" name="Text Box 7">
          <a:extLst>
            <a:ext uri="{FF2B5EF4-FFF2-40B4-BE49-F238E27FC236}">
              <a16:creationId xmlns:a16="http://schemas.microsoft.com/office/drawing/2014/main" id="{3D1F245F-BEC5-449C-8BE3-D602439EEB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57" name="Text Box 7">
          <a:extLst>
            <a:ext uri="{FF2B5EF4-FFF2-40B4-BE49-F238E27FC236}">
              <a16:creationId xmlns:a16="http://schemas.microsoft.com/office/drawing/2014/main" id="{1B43476E-3343-4F87-BFC0-1D9BD05747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58" name="Text Box 7">
          <a:extLst>
            <a:ext uri="{FF2B5EF4-FFF2-40B4-BE49-F238E27FC236}">
              <a16:creationId xmlns:a16="http://schemas.microsoft.com/office/drawing/2014/main" id="{042C6AF7-CCD1-4538-A153-EFBDF7CF7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59" name="Text Box 7">
          <a:extLst>
            <a:ext uri="{FF2B5EF4-FFF2-40B4-BE49-F238E27FC236}">
              <a16:creationId xmlns:a16="http://schemas.microsoft.com/office/drawing/2014/main" id="{4E55317C-BDC7-4497-A6B9-B1EED5C601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60" name="Text Box 7">
          <a:extLst>
            <a:ext uri="{FF2B5EF4-FFF2-40B4-BE49-F238E27FC236}">
              <a16:creationId xmlns:a16="http://schemas.microsoft.com/office/drawing/2014/main" id="{F1D34EAD-75EA-46A9-8D08-50F353C9DD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61" name="Text Box 7">
          <a:extLst>
            <a:ext uri="{FF2B5EF4-FFF2-40B4-BE49-F238E27FC236}">
              <a16:creationId xmlns:a16="http://schemas.microsoft.com/office/drawing/2014/main" id="{64A61129-2635-46AE-91DA-ADD79376F8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62" name="Text Box 7">
          <a:extLst>
            <a:ext uri="{FF2B5EF4-FFF2-40B4-BE49-F238E27FC236}">
              <a16:creationId xmlns:a16="http://schemas.microsoft.com/office/drawing/2014/main" id="{CF6054E6-4111-4E50-8561-7DF266C5C6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63" name="Text Box 7">
          <a:extLst>
            <a:ext uri="{FF2B5EF4-FFF2-40B4-BE49-F238E27FC236}">
              <a16:creationId xmlns:a16="http://schemas.microsoft.com/office/drawing/2014/main" id="{EA69A50A-DBDD-42D7-AAF6-6DE1B45E72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64" name="Text Box 7">
          <a:extLst>
            <a:ext uri="{FF2B5EF4-FFF2-40B4-BE49-F238E27FC236}">
              <a16:creationId xmlns:a16="http://schemas.microsoft.com/office/drawing/2014/main" id="{43BBB201-1BC1-4791-A360-F19CFE4C16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65" name="Text Box 7">
          <a:extLst>
            <a:ext uri="{FF2B5EF4-FFF2-40B4-BE49-F238E27FC236}">
              <a16:creationId xmlns:a16="http://schemas.microsoft.com/office/drawing/2014/main" id="{0CCEFE29-9556-43AE-905D-8B888E7E1C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66" name="Text Box 7">
          <a:extLst>
            <a:ext uri="{FF2B5EF4-FFF2-40B4-BE49-F238E27FC236}">
              <a16:creationId xmlns:a16="http://schemas.microsoft.com/office/drawing/2014/main" id="{7FAA7101-C22F-457F-B3D9-E0CBC5B693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67" name="Text Box 7">
          <a:extLst>
            <a:ext uri="{FF2B5EF4-FFF2-40B4-BE49-F238E27FC236}">
              <a16:creationId xmlns:a16="http://schemas.microsoft.com/office/drawing/2014/main" id="{B1F73289-6713-402F-B2D3-CFB011D2D7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68" name="Text Box 7">
          <a:extLst>
            <a:ext uri="{FF2B5EF4-FFF2-40B4-BE49-F238E27FC236}">
              <a16:creationId xmlns:a16="http://schemas.microsoft.com/office/drawing/2014/main" id="{6257B92A-EDD0-4E24-9447-589AACBC7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69" name="Text Box 7">
          <a:extLst>
            <a:ext uri="{FF2B5EF4-FFF2-40B4-BE49-F238E27FC236}">
              <a16:creationId xmlns:a16="http://schemas.microsoft.com/office/drawing/2014/main" id="{773E60DE-3175-45AC-B0B7-EB90EC8DE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70" name="Text Box 7">
          <a:extLst>
            <a:ext uri="{FF2B5EF4-FFF2-40B4-BE49-F238E27FC236}">
              <a16:creationId xmlns:a16="http://schemas.microsoft.com/office/drawing/2014/main" id="{C31CA8D3-03A8-4A0C-9957-3F276D203A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71" name="Text Box 7">
          <a:extLst>
            <a:ext uri="{FF2B5EF4-FFF2-40B4-BE49-F238E27FC236}">
              <a16:creationId xmlns:a16="http://schemas.microsoft.com/office/drawing/2014/main" id="{849B1A6D-E27B-4AA0-9A7A-806428D44A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72" name="Text Box 7">
          <a:extLst>
            <a:ext uri="{FF2B5EF4-FFF2-40B4-BE49-F238E27FC236}">
              <a16:creationId xmlns:a16="http://schemas.microsoft.com/office/drawing/2014/main" id="{41B25A7F-5747-4B0B-BFB6-D71869622D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73" name="Text Box 7">
          <a:extLst>
            <a:ext uri="{FF2B5EF4-FFF2-40B4-BE49-F238E27FC236}">
              <a16:creationId xmlns:a16="http://schemas.microsoft.com/office/drawing/2014/main" id="{2A5C0F65-12E5-4ACC-9F5D-8BB105ED1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74" name="Text Box 7">
          <a:extLst>
            <a:ext uri="{FF2B5EF4-FFF2-40B4-BE49-F238E27FC236}">
              <a16:creationId xmlns:a16="http://schemas.microsoft.com/office/drawing/2014/main" id="{4977096B-75B4-4B72-8894-CF9E84C160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75" name="Text Box 7">
          <a:extLst>
            <a:ext uri="{FF2B5EF4-FFF2-40B4-BE49-F238E27FC236}">
              <a16:creationId xmlns:a16="http://schemas.microsoft.com/office/drawing/2014/main" id="{2A1805D0-603C-4529-A1FA-380AD21D23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76" name="Text Box 7">
          <a:extLst>
            <a:ext uri="{FF2B5EF4-FFF2-40B4-BE49-F238E27FC236}">
              <a16:creationId xmlns:a16="http://schemas.microsoft.com/office/drawing/2014/main" id="{A1B5ED54-A44E-4260-A7DC-DF7A66A637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77" name="Text Box 7">
          <a:extLst>
            <a:ext uri="{FF2B5EF4-FFF2-40B4-BE49-F238E27FC236}">
              <a16:creationId xmlns:a16="http://schemas.microsoft.com/office/drawing/2014/main" id="{A19565D2-E959-4C19-B6EC-4399CD23B2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78" name="Text Box 7">
          <a:extLst>
            <a:ext uri="{FF2B5EF4-FFF2-40B4-BE49-F238E27FC236}">
              <a16:creationId xmlns:a16="http://schemas.microsoft.com/office/drawing/2014/main" id="{8AE6B5ED-86AE-48D3-BA09-18A9D2E439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79" name="Text Box 7">
          <a:extLst>
            <a:ext uri="{FF2B5EF4-FFF2-40B4-BE49-F238E27FC236}">
              <a16:creationId xmlns:a16="http://schemas.microsoft.com/office/drawing/2014/main" id="{86C89B63-6B45-4323-9358-016B938E15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80" name="Text Box 7">
          <a:extLst>
            <a:ext uri="{FF2B5EF4-FFF2-40B4-BE49-F238E27FC236}">
              <a16:creationId xmlns:a16="http://schemas.microsoft.com/office/drawing/2014/main" id="{51EF91C5-32B4-4477-AEE4-2627A5D7F4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81" name="Text Box 7">
          <a:extLst>
            <a:ext uri="{FF2B5EF4-FFF2-40B4-BE49-F238E27FC236}">
              <a16:creationId xmlns:a16="http://schemas.microsoft.com/office/drawing/2014/main" id="{DDFCC866-A287-472A-98E1-54641150AF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82" name="Text Box 7">
          <a:extLst>
            <a:ext uri="{FF2B5EF4-FFF2-40B4-BE49-F238E27FC236}">
              <a16:creationId xmlns:a16="http://schemas.microsoft.com/office/drawing/2014/main" id="{AD336E2B-5328-44F0-8576-FBF97EF48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83" name="Text Box 7">
          <a:extLst>
            <a:ext uri="{FF2B5EF4-FFF2-40B4-BE49-F238E27FC236}">
              <a16:creationId xmlns:a16="http://schemas.microsoft.com/office/drawing/2014/main" id="{E8548DD8-AB74-46CE-A50E-CB5D1FB56B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84" name="Text Box 7">
          <a:extLst>
            <a:ext uri="{FF2B5EF4-FFF2-40B4-BE49-F238E27FC236}">
              <a16:creationId xmlns:a16="http://schemas.microsoft.com/office/drawing/2014/main" id="{3B81E452-49AA-44C1-AF15-E94BB2E062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85" name="Text Box 7">
          <a:extLst>
            <a:ext uri="{FF2B5EF4-FFF2-40B4-BE49-F238E27FC236}">
              <a16:creationId xmlns:a16="http://schemas.microsoft.com/office/drawing/2014/main" id="{6FFC401A-2ABA-45DA-A56B-F258D62FEC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86" name="Text Box 7">
          <a:extLst>
            <a:ext uri="{FF2B5EF4-FFF2-40B4-BE49-F238E27FC236}">
              <a16:creationId xmlns:a16="http://schemas.microsoft.com/office/drawing/2014/main" id="{3B083E17-A063-4C7C-B0B5-3E0D487712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87" name="Text Box 7">
          <a:extLst>
            <a:ext uri="{FF2B5EF4-FFF2-40B4-BE49-F238E27FC236}">
              <a16:creationId xmlns:a16="http://schemas.microsoft.com/office/drawing/2014/main" id="{223D4CAD-AAB6-481C-A316-5C01952D46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88" name="Text Box 7">
          <a:extLst>
            <a:ext uri="{FF2B5EF4-FFF2-40B4-BE49-F238E27FC236}">
              <a16:creationId xmlns:a16="http://schemas.microsoft.com/office/drawing/2014/main" id="{B8DC5C70-4999-4D99-A627-5876451CE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89" name="Text Box 7">
          <a:extLst>
            <a:ext uri="{FF2B5EF4-FFF2-40B4-BE49-F238E27FC236}">
              <a16:creationId xmlns:a16="http://schemas.microsoft.com/office/drawing/2014/main" id="{936528DA-0845-4CE1-BFA8-1ACDA38F2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90" name="Text Box 7">
          <a:extLst>
            <a:ext uri="{FF2B5EF4-FFF2-40B4-BE49-F238E27FC236}">
              <a16:creationId xmlns:a16="http://schemas.microsoft.com/office/drawing/2014/main" id="{5F9F7A55-21B9-4F92-8AFF-8C84E2926C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91" name="Text Box 7">
          <a:extLst>
            <a:ext uri="{FF2B5EF4-FFF2-40B4-BE49-F238E27FC236}">
              <a16:creationId xmlns:a16="http://schemas.microsoft.com/office/drawing/2014/main" id="{9AB890B7-38AC-4099-B392-383C9D3285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92" name="Text Box 7">
          <a:extLst>
            <a:ext uri="{FF2B5EF4-FFF2-40B4-BE49-F238E27FC236}">
              <a16:creationId xmlns:a16="http://schemas.microsoft.com/office/drawing/2014/main" id="{B7E303D2-94A4-46CC-B9CD-9607C504DF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93" name="Text Box 7">
          <a:extLst>
            <a:ext uri="{FF2B5EF4-FFF2-40B4-BE49-F238E27FC236}">
              <a16:creationId xmlns:a16="http://schemas.microsoft.com/office/drawing/2014/main" id="{F1460073-1285-49A5-A484-E16D51A850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94" name="Text Box 7">
          <a:extLst>
            <a:ext uri="{FF2B5EF4-FFF2-40B4-BE49-F238E27FC236}">
              <a16:creationId xmlns:a16="http://schemas.microsoft.com/office/drawing/2014/main" id="{734BED29-CA48-42DE-8F0D-85A430D10A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95" name="Text Box 7">
          <a:extLst>
            <a:ext uri="{FF2B5EF4-FFF2-40B4-BE49-F238E27FC236}">
              <a16:creationId xmlns:a16="http://schemas.microsoft.com/office/drawing/2014/main" id="{985D4B49-12C8-4D80-B503-2B53999D64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96" name="Text Box 7">
          <a:extLst>
            <a:ext uri="{FF2B5EF4-FFF2-40B4-BE49-F238E27FC236}">
              <a16:creationId xmlns:a16="http://schemas.microsoft.com/office/drawing/2014/main" id="{CDCEE1CF-FE82-421A-B4F2-B1E75289A2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97" name="Text Box 7">
          <a:extLst>
            <a:ext uri="{FF2B5EF4-FFF2-40B4-BE49-F238E27FC236}">
              <a16:creationId xmlns:a16="http://schemas.microsoft.com/office/drawing/2014/main" id="{E9D6E83A-3CD0-414C-A2AB-B142E7EA13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98" name="Text Box 7">
          <a:extLst>
            <a:ext uri="{FF2B5EF4-FFF2-40B4-BE49-F238E27FC236}">
              <a16:creationId xmlns:a16="http://schemas.microsoft.com/office/drawing/2014/main" id="{47857B72-8BB5-485E-8941-7FFEED0FAC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799" name="Text Box 7">
          <a:extLst>
            <a:ext uri="{FF2B5EF4-FFF2-40B4-BE49-F238E27FC236}">
              <a16:creationId xmlns:a16="http://schemas.microsoft.com/office/drawing/2014/main" id="{0B86DB1F-07BD-4EA2-AD15-3992C05208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00" name="Text Box 7">
          <a:extLst>
            <a:ext uri="{FF2B5EF4-FFF2-40B4-BE49-F238E27FC236}">
              <a16:creationId xmlns:a16="http://schemas.microsoft.com/office/drawing/2014/main" id="{AC3FC3F9-EA61-42CE-B8E8-2072F1D3C1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01" name="Text Box 7">
          <a:extLst>
            <a:ext uri="{FF2B5EF4-FFF2-40B4-BE49-F238E27FC236}">
              <a16:creationId xmlns:a16="http://schemas.microsoft.com/office/drawing/2014/main" id="{0E295BFB-B898-4752-B411-C9EE061E0D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02" name="Text Box 7">
          <a:extLst>
            <a:ext uri="{FF2B5EF4-FFF2-40B4-BE49-F238E27FC236}">
              <a16:creationId xmlns:a16="http://schemas.microsoft.com/office/drawing/2014/main" id="{F4ABA70B-EC8F-4775-9F88-1D3E007283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03" name="Text Box 7">
          <a:extLst>
            <a:ext uri="{FF2B5EF4-FFF2-40B4-BE49-F238E27FC236}">
              <a16:creationId xmlns:a16="http://schemas.microsoft.com/office/drawing/2014/main" id="{AE3E0DD0-B719-4C5F-9BD9-D698E54D08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04" name="Text Box 7">
          <a:extLst>
            <a:ext uri="{FF2B5EF4-FFF2-40B4-BE49-F238E27FC236}">
              <a16:creationId xmlns:a16="http://schemas.microsoft.com/office/drawing/2014/main" id="{45AEEBFC-0DE4-481F-B02A-5C80C43DCF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05" name="Text Box 7">
          <a:extLst>
            <a:ext uri="{FF2B5EF4-FFF2-40B4-BE49-F238E27FC236}">
              <a16:creationId xmlns:a16="http://schemas.microsoft.com/office/drawing/2014/main" id="{BA20704C-DCF7-4CB7-AB21-79D0E2455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06" name="Text Box 7">
          <a:extLst>
            <a:ext uri="{FF2B5EF4-FFF2-40B4-BE49-F238E27FC236}">
              <a16:creationId xmlns:a16="http://schemas.microsoft.com/office/drawing/2014/main" id="{81AB22E7-B4B3-4A1C-B344-82C4ACDA7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07" name="Text Box 7">
          <a:extLst>
            <a:ext uri="{FF2B5EF4-FFF2-40B4-BE49-F238E27FC236}">
              <a16:creationId xmlns:a16="http://schemas.microsoft.com/office/drawing/2014/main" id="{06E04142-5511-4FEF-8E7A-CFEE4EFB75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08" name="Text Box 7">
          <a:extLst>
            <a:ext uri="{FF2B5EF4-FFF2-40B4-BE49-F238E27FC236}">
              <a16:creationId xmlns:a16="http://schemas.microsoft.com/office/drawing/2014/main" id="{38494C54-5CF8-4867-8DEA-135FE555E4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09" name="Text Box 7">
          <a:extLst>
            <a:ext uri="{FF2B5EF4-FFF2-40B4-BE49-F238E27FC236}">
              <a16:creationId xmlns:a16="http://schemas.microsoft.com/office/drawing/2014/main" id="{C619CA19-E45C-46A0-8F08-9D0A1D1FE2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10" name="Text Box 7">
          <a:extLst>
            <a:ext uri="{FF2B5EF4-FFF2-40B4-BE49-F238E27FC236}">
              <a16:creationId xmlns:a16="http://schemas.microsoft.com/office/drawing/2014/main" id="{1CB26989-D233-4360-B31F-7887453D3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11" name="Text Box 7">
          <a:extLst>
            <a:ext uri="{FF2B5EF4-FFF2-40B4-BE49-F238E27FC236}">
              <a16:creationId xmlns:a16="http://schemas.microsoft.com/office/drawing/2014/main" id="{84F8DBEC-5492-49F9-9AEA-727B5233AB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12" name="Text Box 7">
          <a:extLst>
            <a:ext uri="{FF2B5EF4-FFF2-40B4-BE49-F238E27FC236}">
              <a16:creationId xmlns:a16="http://schemas.microsoft.com/office/drawing/2014/main" id="{123396A6-FEC7-4061-B1D1-36C14824C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13" name="Text Box 7">
          <a:extLst>
            <a:ext uri="{FF2B5EF4-FFF2-40B4-BE49-F238E27FC236}">
              <a16:creationId xmlns:a16="http://schemas.microsoft.com/office/drawing/2014/main" id="{5F83ED69-67B1-4A53-B954-BEB6E3A628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14" name="Text Box 7">
          <a:extLst>
            <a:ext uri="{FF2B5EF4-FFF2-40B4-BE49-F238E27FC236}">
              <a16:creationId xmlns:a16="http://schemas.microsoft.com/office/drawing/2014/main" id="{6DF63F4E-7C7B-401D-818B-0B8EF6F99F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15" name="Text Box 7">
          <a:extLst>
            <a:ext uri="{FF2B5EF4-FFF2-40B4-BE49-F238E27FC236}">
              <a16:creationId xmlns:a16="http://schemas.microsoft.com/office/drawing/2014/main" id="{E6D0774C-A888-4D98-813B-3A969377E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16" name="Text Box 7">
          <a:extLst>
            <a:ext uri="{FF2B5EF4-FFF2-40B4-BE49-F238E27FC236}">
              <a16:creationId xmlns:a16="http://schemas.microsoft.com/office/drawing/2014/main" id="{5A54FC13-E765-4D3D-AB6B-AAFF58F94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17" name="Text Box 7">
          <a:extLst>
            <a:ext uri="{FF2B5EF4-FFF2-40B4-BE49-F238E27FC236}">
              <a16:creationId xmlns:a16="http://schemas.microsoft.com/office/drawing/2014/main" id="{116CBE11-56A1-4247-B744-5C54522727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18" name="Text Box 7">
          <a:extLst>
            <a:ext uri="{FF2B5EF4-FFF2-40B4-BE49-F238E27FC236}">
              <a16:creationId xmlns:a16="http://schemas.microsoft.com/office/drawing/2014/main" id="{57A2012F-ED2C-41E8-BD20-3ECA5D9A0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19" name="Text Box 7">
          <a:extLst>
            <a:ext uri="{FF2B5EF4-FFF2-40B4-BE49-F238E27FC236}">
              <a16:creationId xmlns:a16="http://schemas.microsoft.com/office/drawing/2014/main" id="{8BDF3D2F-C948-46A6-99D7-9FC737D79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20" name="Text Box 7">
          <a:extLst>
            <a:ext uri="{FF2B5EF4-FFF2-40B4-BE49-F238E27FC236}">
              <a16:creationId xmlns:a16="http://schemas.microsoft.com/office/drawing/2014/main" id="{A01C944A-6E24-47DF-A7FC-21D47DB0E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21" name="Text Box 7">
          <a:extLst>
            <a:ext uri="{FF2B5EF4-FFF2-40B4-BE49-F238E27FC236}">
              <a16:creationId xmlns:a16="http://schemas.microsoft.com/office/drawing/2014/main" id="{B1E7AB1B-7891-41B9-9A33-9F36313329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22" name="Text Box 7">
          <a:extLst>
            <a:ext uri="{FF2B5EF4-FFF2-40B4-BE49-F238E27FC236}">
              <a16:creationId xmlns:a16="http://schemas.microsoft.com/office/drawing/2014/main" id="{16550F4D-7123-4E1A-A3E9-504A296F4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23" name="Text Box 7">
          <a:extLst>
            <a:ext uri="{FF2B5EF4-FFF2-40B4-BE49-F238E27FC236}">
              <a16:creationId xmlns:a16="http://schemas.microsoft.com/office/drawing/2014/main" id="{8D87A3E5-4FAC-44DE-A863-C22576B0EE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24" name="Text Box 7">
          <a:extLst>
            <a:ext uri="{FF2B5EF4-FFF2-40B4-BE49-F238E27FC236}">
              <a16:creationId xmlns:a16="http://schemas.microsoft.com/office/drawing/2014/main" id="{039F863C-3F47-4B94-83BD-0898D25B86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25" name="Text Box 7">
          <a:extLst>
            <a:ext uri="{FF2B5EF4-FFF2-40B4-BE49-F238E27FC236}">
              <a16:creationId xmlns:a16="http://schemas.microsoft.com/office/drawing/2014/main" id="{C6A5BFA0-7D8B-4B12-852F-2A8C02B0D4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26" name="Text Box 7">
          <a:extLst>
            <a:ext uri="{FF2B5EF4-FFF2-40B4-BE49-F238E27FC236}">
              <a16:creationId xmlns:a16="http://schemas.microsoft.com/office/drawing/2014/main" id="{5BD8672F-D74D-454C-B8F4-56847CF89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27" name="Text Box 7">
          <a:extLst>
            <a:ext uri="{FF2B5EF4-FFF2-40B4-BE49-F238E27FC236}">
              <a16:creationId xmlns:a16="http://schemas.microsoft.com/office/drawing/2014/main" id="{6881A5F4-A7CE-4BE9-93E3-362CE2EFEC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28" name="Text Box 7">
          <a:extLst>
            <a:ext uri="{FF2B5EF4-FFF2-40B4-BE49-F238E27FC236}">
              <a16:creationId xmlns:a16="http://schemas.microsoft.com/office/drawing/2014/main" id="{3E5F3936-00B4-49C6-B4BB-4A724044F3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29" name="Text Box 7">
          <a:extLst>
            <a:ext uri="{FF2B5EF4-FFF2-40B4-BE49-F238E27FC236}">
              <a16:creationId xmlns:a16="http://schemas.microsoft.com/office/drawing/2014/main" id="{C4CFE493-AEE3-4279-B81A-515CFC6EE4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30" name="Text Box 7">
          <a:extLst>
            <a:ext uri="{FF2B5EF4-FFF2-40B4-BE49-F238E27FC236}">
              <a16:creationId xmlns:a16="http://schemas.microsoft.com/office/drawing/2014/main" id="{ECBF7399-6270-47FE-B49A-A00B61EAFB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31" name="Text Box 7">
          <a:extLst>
            <a:ext uri="{FF2B5EF4-FFF2-40B4-BE49-F238E27FC236}">
              <a16:creationId xmlns:a16="http://schemas.microsoft.com/office/drawing/2014/main" id="{E1FB8D1B-1809-4DB9-93D9-A4E18062F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32" name="Text Box 7">
          <a:extLst>
            <a:ext uri="{FF2B5EF4-FFF2-40B4-BE49-F238E27FC236}">
              <a16:creationId xmlns:a16="http://schemas.microsoft.com/office/drawing/2014/main" id="{90D53D6D-9F27-4974-82CB-D4B111B46F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33" name="Text Box 7">
          <a:extLst>
            <a:ext uri="{FF2B5EF4-FFF2-40B4-BE49-F238E27FC236}">
              <a16:creationId xmlns:a16="http://schemas.microsoft.com/office/drawing/2014/main" id="{A9C1B965-72D6-4333-A4F0-FBEFCC8BEA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34" name="Text Box 7">
          <a:extLst>
            <a:ext uri="{FF2B5EF4-FFF2-40B4-BE49-F238E27FC236}">
              <a16:creationId xmlns:a16="http://schemas.microsoft.com/office/drawing/2014/main" id="{EB032948-5D88-461C-A225-B0A3D81A6F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35" name="Text Box 7">
          <a:extLst>
            <a:ext uri="{FF2B5EF4-FFF2-40B4-BE49-F238E27FC236}">
              <a16:creationId xmlns:a16="http://schemas.microsoft.com/office/drawing/2014/main" id="{47847D8B-D7D5-4081-B577-AC26EC671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36" name="Text Box 7">
          <a:extLst>
            <a:ext uri="{FF2B5EF4-FFF2-40B4-BE49-F238E27FC236}">
              <a16:creationId xmlns:a16="http://schemas.microsoft.com/office/drawing/2014/main" id="{1CD64C6F-BBAF-4B0E-AE79-48C2B625CA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37" name="Text Box 7">
          <a:extLst>
            <a:ext uri="{FF2B5EF4-FFF2-40B4-BE49-F238E27FC236}">
              <a16:creationId xmlns:a16="http://schemas.microsoft.com/office/drawing/2014/main" id="{3B57FA3C-7CBE-4F49-B2CA-7CF6791111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38" name="Text Box 7">
          <a:extLst>
            <a:ext uri="{FF2B5EF4-FFF2-40B4-BE49-F238E27FC236}">
              <a16:creationId xmlns:a16="http://schemas.microsoft.com/office/drawing/2014/main" id="{4FDBC379-F6A3-478B-864D-ED9924029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39" name="Text Box 7">
          <a:extLst>
            <a:ext uri="{FF2B5EF4-FFF2-40B4-BE49-F238E27FC236}">
              <a16:creationId xmlns:a16="http://schemas.microsoft.com/office/drawing/2014/main" id="{8A651E09-E6A0-40C7-BE11-240ABD2605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40" name="Text Box 7">
          <a:extLst>
            <a:ext uri="{FF2B5EF4-FFF2-40B4-BE49-F238E27FC236}">
              <a16:creationId xmlns:a16="http://schemas.microsoft.com/office/drawing/2014/main" id="{2189BB27-616F-4F33-9706-9872A8B21C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41" name="Text Box 7">
          <a:extLst>
            <a:ext uri="{FF2B5EF4-FFF2-40B4-BE49-F238E27FC236}">
              <a16:creationId xmlns:a16="http://schemas.microsoft.com/office/drawing/2014/main" id="{C043D15E-73F8-4B38-BBF8-A65E2E1E56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42" name="Text Box 7">
          <a:extLst>
            <a:ext uri="{FF2B5EF4-FFF2-40B4-BE49-F238E27FC236}">
              <a16:creationId xmlns:a16="http://schemas.microsoft.com/office/drawing/2014/main" id="{D2F9333A-F866-48CB-9A23-A140A0A244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43" name="Text Box 7">
          <a:extLst>
            <a:ext uri="{FF2B5EF4-FFF2-40B4-BE49-F238E27FC236}">
              <a16:creationId xmlns:a16="http://schemas.microsoft.com/office/drawing/2014/main" id="{58DD7A0D-9C01-4C15-ABB0-B5FEA5F2E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44" name="Text Box 7">
          <a:extLst>
            <a:ext uri="{FF2B5EF4-FFF2-40B4-BE49-F238E27FC236}">
              <a16:creationId xmlns:a16="http://schemas.microsoft.com/office/drawing/2014/main" id="{ED15C4B0-015E-4423-9EF4-5DEDE7B77B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45" name="Text Box 7">
          <a:extLst>
            <a:ext uri="{FF2B5EF4-FFF2-40B4-BE49-F238E27FC236}">
              <a16:creationId xmlns:a16="http://schemas.microsoft.com/office/drawing/2014/main" id="{FB4C6647-8073-4F08-9532-49180C104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46" name="Text Box 7">
          <a:extLst>
            <a:ext uri="{FF2B5EF4-FFF2-40B4-BE49-F238E27FC236}">
              <a16:creationId xmlns:a16="http://schemas.microsoft.com/office/drawing/2014/main" id="{826CE4BB-F8CC-4F2D-B174-328F210D20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47" name="Text Box 7">
          <a:extLst>
            <a:ext uri="{FF2B5EF4-FFF2-40B4-BE49-F238E27FC236}">
              <a16:creationId xmlns:a16="http://schemas.microsoft.com/office/drawing/2014/main" id="{3BECA7B5-0BB8-4812-8D2C-0B3C01745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48" name="Text Box 7">
          <a:extLst>
            <a:ext uri="{FF2B5EF4-FFF2-40B4-BE49-F238E27FC236}">
              <a16:creationId xmlns:a16="http://schemas.microsoft.com/office/drawing/2014/main" id="{3B2BF5E3-2FAE-4D1F-923C-39E4F181E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49" name="Text Box 7">
          <a:extLst>
            <a:ext uri="{FF2B5EF4-FFF2-40B4-BE49-F238E27FC236}">
              <a16:creationId xmlns:a16="http://schemas.microsoft.com/office/drawing/2014/main" id="{32A9E5D8-46A3-47F9-88A7-E1C526D524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50" name="Text Box 7">
          <a:extLst>
            <a:ext uri="{FF2B5EF4-FFF2-40B4-BE49-F238E27FC236}">
              <a16:creationId xmlns:a16="http://schemas.microsoft.com/office/drawing/2014/main" id="{605A592E-2AC5-46B9-ACA8-08C890C2FE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51" name="Text Box 7">
          <a:extLst>
            <a:ext uri="{FF2B5EF4-FFF2-40B4-BE49-F238E27FC236}">
              <a16:creationId xmlns:a16="http://schemas.microsoft.com/office/drawing/2014/main" id="{C3C55D4D-9531-4FF2-A25B-99337DA62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52" name="Text Box 7">
          <a:extLst>
            <a:ext uri="{FF2B5EF4-FFF2-40B4-BE49-F238E27FC236}">
              <a16:creationId xmlns:a16="http://schemas.microsoft.com/office/drawing/2014/main" id="{D0AE776C-C085-45A4-B395-F6BBC69E0D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53" name="Text Box 7">
          <a:extLst>
            <a:ext uri="{FF2B5EF4-FFF2-40B4-BE49-F238E27FC236}">
              <a16:creationId xmlns:a16="http://schemas.microsoft.com/office/drawing/2014/main" id="{2116B24F-41E7-42A3-A063-6CC9E870FB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54" name="Text Box 7">
          <a:extLst>
            <a:ext uri="{FF2B5EF4-FFF2-40B4-BE49-F238E27FC236}">
              <a16:creationId xmlns:a16="http://schemas.microsoft.com/office/drawing/2014/main" id="{19E7A1A8-5E72-4988-AE96-FFD93CF4D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20</xdr:row>
      <xdr:rowOff>246</xdr:rowOff>
    </xdr:from>
    <xdr:to>
      <xdr:col>19</xdr:col>
      <xdr:colOff>1155990</xdr:colOff>
      <xdr:row>20</xdr:row>
      <xdr:rowOff>246</xdr:rowOff>
    </xdr:to>
    <xdr:sp macro="[1]!mostrarControlesExistentes" textlink="">
      <xdr:nvSpPr>
        <xdr:cNvPr id="12855" name="Text Box 7">
          <a:extLst>
            <a:ext uri="{FF2B5EF4-FFF2-40B4-BE49-F238E27FC236}">
              <a16:creationId xmlns:a16="http://schemas.microsoft.com/office/drawing/2014/main" id="{C200A4E3-148D-4579-98A9-EE6BD2C138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18</xdr:row>
      <xdr:rowOff>200271</xdr:rowOff>
    </xdr:from>
    <xdr:to>
      <xdr:col>19</xdr:col>
      <xdr:colOff>1155990</xdr:colOff>
      <xdr:row>18</xdr:row>
      <xdr:rowOff>200271</xdr:rowOff>
    </xdr:to>
    <xdr:sp macro="[1]!mostrarControlesExistentes" textlink="">
      <xdr:nvSpPr>
        <xdr:cNvPr id="12856" name="Text Box 7">
          <a:extLst>
            <a:ext uri="{FF2B5EF4-FFF2-40B4-BE49-F238E27FC236}">
              <a16:creationId xmlns:a16="http://schemas.microsoft.com/office/drawing/2014/main" id="{758F592E-D6CB-4321-813E-B8901B1FD814}"/>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57" name="Text Box 7">
          <a:extLst>
            <a:ext uri="{FF2B5EF4-FFF2-40B4-BE49-F238E27FC236}">
              <a16:creationId xmlns:a16="http://schemas.microsoft.com/office/drawing/2014/main" id="{4B9241D5-ABD1-44A5-B339-9FBBFE32490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58" name="Text Box 7">
          <a:extLst>
            <a:ext uri="{FF2B5EF4-FFF2-40B4-BE49-F238E27FC236}">
              <a16:creationId xmlns:a16="http://schemas.microsoft.com/office/drawing/2014/main" id="{29357B21-53DB-45F8-B394-E6ED0E2AEE6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59" name="Text Box 7">
          <a:extLst>
            <a:ext uri="{FF2B5EF4-FFF2-40B4-BE49-F238E27FC236}">
              <a16:creationId xmlns:a16="http://schemas.microsoft.com/office/drawing/2014/main" id="{8FEC31EC-FB6C-4B34-9E5E-F1B06161192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60" name="Text Box 7">
          <a:extLst>
            <a:ext uri="{FF2B5EF4-FFF2-40B4-BE49-F238E27FC236}">
              <a16:creationId xmlns:a16="http://schemas.microsoft.com/office/drawing/2014/main" id="{DE65FD56-ADB9-46E9-A24C-E5F99FADE1F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61" name="Text Box 7">
          <a:extLst>
            <a:ext uri="{FF2B5EF4-FFF2-40B4-BE49-F238E27FC236}">
              <a16:creationId xmlns:a16="http://schemas.microsoft.com/office/drawing/2014/main" id="{E1D0A21E-82EF-48D4-99BD-53761B2DBD8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62" name="Text Box 7">
          <a:extLst>
            <a:ext uri="{FF2B5EF4-FFF2-40B4-BE49-F238E27FC236}">
              <a16:creationId xmlns:a16="http://schemas.microsoft.com/office/drawing/2014/main" id="{DF9E86D2-0E81-41BD-9905-C329688EE24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63" name="Text Box 7">
          <a:extLst>
            <a:ext uri="{FF2B5EF4-FFF2-40B4-BE49-F238E27FC236}">
              <a16:creationId xmlns:a16="http://schemas.microsoft.com/office/drawing/2014/main" id="{614FF75B-B986-4BEF-A82B-E5287148A2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64" name="Text Box 7">
          <a:extLst>
            <a:ext uri="{FF2B5EF4-FFF2-40B4-BE49-F238E27FC236}">
              <a16:creationId xmlns:a16="http://schemas.microsoft.com/office/drawing/2014/main" id="{D9E4B712-B43A-4E36-8A10-BAA9D6B047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65" name="Text Box 7">
          <a:extLst>
            <a:ext uri="{FF2B5EF4-FFF2-40B4-BE49-F238E27FC236}">
              <a16:creationId xmlns:a16="http://schemas.microsoft.com/office/drawing/2014/main" id="{5A2CD187-F004-4FC6-BE44-06B41E1F65C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66" name="Text Box 7">
          <a:extLst>
            <a:ext uri="{FF2B5EF4-FFF2-40B4-BE49-F238E27FC236}">
              <a16:creationId xmlns:a16="http://schemas.microsoft.com/office/drawing/2014/main" id="{792A72ED-B990-4E56-8D2E-6FB9B083175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67" name="Text Box 7">
          <a:extLst>
            <a:ext uri="{FF2B5EF4-FFF2-40B4-BE49-F238E27FC236}">
              <a16:creationId xmlns:a16="http://schemas.microsoft.com/office/drawing/2014/main" id="{5C238967-97C6-4ABF-B9A1-79F5866E6BE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68" name="Text Box 7">
          <a:extLst>
            <a:ext uri="{FF2B5EF4-FFF2-40B4-BE49-F238E27FC236}">
              <a16:creationId xmlns:a16="http://schemas.microsoft.com/office/drawing/2014/main" id="{0A45E6D5-A008-485C-8EC9-D1FC65D553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69" name="Text Box 7">
          <a:extLst>
            <a:ext uri="{FF2B5EF4-FFF2-40B4-BE49-F238E27FC236}">
              <a16:creationId xmlns:a16="http://schemas.microsoft.com/office/drawing/2014/main" id="{97B39E39-98F3-4E9B-8D8B-8387711956A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70" name="Text Box 7">
          <a:extLst>
            <a:ext uri="{FF2B5EF4-FFF2-40B4-BE49-F238E27FC236}">
              <a16:creationId xmlns:a16="http://schemas.microsoft.com/office/drawing/2014/main" id="{90ED2AE1-38FC-4053-81AC-323CF392906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71" name="Text Box 7">
          <a:extLst>
            <a:ext uri="{FF2B5EF4-FFF2-40B4-BE49-F238E27FC236}">
              <a16:creationId xmlns:a16="http://schemas.microsoft.com/office/drawing/2014/main" id="{1B4B0FF5-A3B2-4B91-AE9D-3E08AE832D1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72" name="Text Box 7">
          <a:extLst>
            <a:ext uri="{FF2B5EF4-FFF2-40B4-BE49-F238E27FC236}">
              <a16:creationId xmlns:a16="http://schemas.microsoft.com/office/drawing/2014/main" id="{B0FFE180-8D37-4E09-A05E-79E68FA24ED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73" name="Text Box 7">
          <a:extLst>
            <a:ext uri="{FF2B5EF4-FFF2-40B4-BE49-F238E27FC236}">
              <a16:creationId xmlns:a16="http://schemas.microsoft.com/office/drawing/2014/main" id="{D3BD0E02-0E1E-42A2-A72B-8DAEA53D3CE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74" name="Text Box 7">
          <a:extLst>
            <a:ext uri="{FF2B5EF4-FFF2-40B4-BE49-F238E27FC236}">
              <a16:creationId xmlns:a16="http://schemas.microsoft.com/office/drawing/2014/main" id="{8CD476A4-2C8B-4E07-9676-B2EA7DDF88D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75" name="Text Box 7">
          <a:extLst>
            <a:ext uri="{FF2B5EF4-FFF2-40B4-BE49-F238E27FC236}">
              <a16:creationId xmlns:a16="http://schemas.microsoft.com/office/drawing/2014/main" id="{C77C49FD-FD8B-46A0-943F-776F59D497F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76" name="Text Box 7">
          <a:extLst>
            <a:ext uri="{FF2B5EF4-FFF2-40B4-BE49-F238E27FC236}">
              <a16:creationId xmlns:a16="http://schemas.microsoft.com/office/drawing/2014/main" id="{610150FC-2726-4366-B2F4-90B183D3381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77" name="Text Box 7">
          <a:extLst>
            <a:ext uri="{FF2B5EF4-FFF2-40B4-BE49-F238E27FC236}">
              <a16:creationId xmlns:a16="http://schemas.microsoft.com/office/drawing/2014/main" id="{2F02E0B3-8165-4E2F-AFF3-FC77BEC3F3D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78" name="Text Box 7">
          <a:extLst>
            <a:ext uri="{FF2B5EF4-FFF2-40B4-BE49-F238E27FC236}">
              <a16:creationId xmlns:a16="http://schemas.microsoft.com/office/drawing/2014/main" id="{EFD3333A-0E08-430A-9B49-CEEB5E849A6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79" name="Text Box 7">
          <a:extLst>
            <a:ext uri="{FF2B5EF4-FFF2-40B4-BE49-F238E27FC236}">
              <a16:creationId xmlns:a16="http://schemas.microsoft.com/office/drawing/2014/main" id="{9E8ECA33-8338-451A-BA6B-9139C3FB7C0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80" name="Text Box 7">
          <a:extLst>
            <a:ext uri="{FF2B5EF4-FFF2-40B4-BE49-F238E27FC236}">
              <a16:creationId xmlns:a16="http://schemas.microsoft.com/office/drawing/2014/main" id="{F05B0373-E5D3-415F-AC0D-A586259B8EB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81" name="Text Box 7">
          <a:extLst>
            <a:ext uri="{FF2B5EF4-FFF2-40B4-BE49-F238E27FC236}">
              <a16:creationId xmlns:a16="http://schemas.microsoft.com/office/drawing/2014/main" id="{9CD19C32-FDE2-4987-B530-731B5462D31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82" name="Text Box 7">
          <a:extLst>
            <a:ext uri="{FF2B5EF4-FFF2-40B4-BE49-F238E27FC236}">
              <a16:creationId xmlns:a16="http://schemas.microsoft.com/office/drawing/2014/main" id="{A6479819-E446-4237-8F7D-0245F29658C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83" name="Text Box 7">
          <a:extLst>
            <a:ext uri="{FF2B5EF4-FFF2-40B4-BE49-F238E27FC236}">
              <a16:creationId xmlns:a16="http://schemas.microsoft.com/office/drawing/2014/main" id="{8914F7AD-ECEA-4334-AB80-BD557830D35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84" name="Text Box 7">
          <a:extLst>
            <a:ext uri="{FF2B5EF4-FFF2-40B4-BE49-F238E27FC236}">
              <a16:creationId xmlns:a16="http://schemas.microsoft.com/office/drawing/2014/main" id="{3BF5BEBA-4CC5-477B-AB3B-9397DDA63DD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85" name="Text Box 7">
          <a:extLst>
            <a:ext uri="{FF2B5EF4-FFF2-40B4-BE49-F238E27FC236}">
              <a16:creationId xmlns:a16="http://schemas.microsoft.com/office/drawing/2014/main" id="{AFEAC82E-6E03-45B6-8575-ABAF568E13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86" name="Text Box 7">
          <a:extLst>
            <a:ext uri="{FF2B5EF4-FFF2-40B4-BE49-F238E27FC236}">
              <a16:creationId xmlns:a16="http://schemas.microsoft.com/office/drawing/2014/main" id="{96702D71-2D2E-481D-ACEB-6BA748AEAAB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87" name="Text Box 7">
          <a:extLst>
            <a:ext uri="{FF2B5EF4-FFF2-40B4-BE49-F238E27FC236}">
              <a16:creationId xmlns:a16="http://schemas.microsoft.com/office/drawing/2014/main" id="{68A3D58A-CFC9-4E4C-927D-E1EEEA030ED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88" name="Text Box 7">
          <a:extLst>
            <a:ext uri="{FF2B5EF4-FFF2-40B4-BE49-F238E27FC236}">
              <a16:creationId xmlns:a16="http://schemas.microsoft.com/office/drawing/2014/main" id="{78860138-5721-4E22-8E87-633BD7535D3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89" name="Text Box 7">
          <a:extLst>
            <a:ext uri="{FF2B5EF4-FFF2-40B4-BE49-F238E27FC236}">
              <a16:creationId xmlns:a16="http://schemas.microsoft.com/office/drawing/2014/main" id="{88C9BA05-6C63-4D48-BE16-6B7C4666AD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90" name="Text Box 7">
          <a:extLst>
            <a:ext uri="{FF2B5EF4-FFF2-40B4-BE49-F238E27FC236}">
              <a16:creationId xmlns:a16="http://schemas.microsoft.com/office/drawing/2014/main" id="{AB75E773-5978-4495-B70A-C78E2458BBA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91" name="Text Box 7">
          <a:extLst>
            <a:ext uri="{FF2B5EF4-FFF2-40B4-BE49-F238E27FC236}">
              <a16:creationId xmlns:a16="http://schemas.microsoft.com/office/drawing/2014/main" id="{CEA5791D-1E71-4D43-98EA-159CBA355A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92" name="Text Box 7">
          <a:extLst>
            <a:ext uri="{FF2B5EF4-FFF2-40B4-BE49-F238E27FC236}">
              <a16:creationId xmlns:a16="http://schemas.microsoft.com/office/drawing/2014/main" id="{642865CC-EBE1-48DC-8AE7-DFCC5915A77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93" name="Text Box 7">
          <a:extLst>
            <a:ext uri="{FF2B5EF4-FFF2-40B4-BE49-F238E27FC236}">
              <a16:creationId xmlns:a16="http://schemas.microsoft.com/office/drawing/2014/main" id="{8A0C57FB-DB59-47B4-844A-945B219F264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94" name="Text Box 7">
          <a:extLst>
            <a:ext uri="{FF2B5EF4-FFF2-40B4-BE49-F238E27FC236}">
              <a16:creationId xmlns:a16="http://schemas.microsoft.com/office/drawing/2014/main" id="{D4AD4F23-A6ED-460A-A59F-9C93D2B530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95" name="Text Box 7">
          <a:extLst>
            <a:ext uri="{FF2B5EF4-FFF2-40B4-BE49-F238E27FC236}">
              <a16:creationId xmlns:a16="http://schemas.microsoft.com/office/drawing/2014/main" id="{DC2210FF-5318-4492-816C-3FA1FDC2A53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96" name="Text Box 7">
          <a:extLst>
            <a:ext uri="{FF2B5EF4-FFF2-40B4-BE49-F238E27FC236}">
              <a16:creationId xmlns:a16="http://schemas.microsoft.com/office/drawing/2014/main" id="{B3BDED30-A304-4E2D-B536-A4E95E9D699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97" name="Text Box 7">
          <a:extLst>
            <a:ext uri="{FF2B5EF4-FFF2-40B4-BE49-F238E27FC236}">
              <a16:creationId xmlns:a16="http://schemas.microsoft.com/office/drawing/2014/main" id="{7449F884-45AA-4723-9768-6146D1301D8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98" name="Text Box 7">
          <a:extLst>
            <a:ext uri="{FF2B5EF4-FFF2-40B4-BE49-F238E27FC236}">
              <a16:creationId xmlns:a16="http://schemas.microsoft.com/office/drawing/2014/main" id="{C52ECAB7-E8BB-4F50-89C4-B04B12786A0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899" name="Text Box 7">
          <a:extLst>
            <a:ext uri="{FF2B5EF4-FFF2-40B4-BE49-F238E27FC236}">
              <a16:creationId xmlns:a16="http://schemas.microsoft.com/office/drawing/2014/main" id="{EE195BF3-B9DB-42AE-9226-39861149763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00" name="Text Box 7">
          <a:extLst>
            <a:ext uri="{FF2B5EF4-FFF2-40B4-BE49-F238E27FC236}">
              <a16:creationId xmlns:a16="http://schemas.microsoft.com/office/drawing/2014/main" id="{C22115EF-3C11-4FB7-A9E7-60CAF9B562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01" name="Text Box 7">
          <a:extLst>
            <a:ext uri="{FF2B5EF4-FFF2-40B4-BE49-F238E27FC236}">
              <a16:creationId xmlns:a16="http://schemas.microsoft.com/office/drawing/2014/main" id="{2530E555-1EFB-4516-9C8B-824E08FD3F3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02" name="Text Box 7">
          <a:extLst>
            <a:ext uri="{FF2B5EF4-FFF2-40B4-BE49-F238E27FC236}">
              <a16:creationId xmlns:a16="http://schemas.microsoft.com/office/drawing/2014/main" id="{93C44732-06B0-4739-9CE0-0809AB84898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03" name="Text Box 7">
          <a:extLst>
            <a:ext uri="{FF2B5EF4-FFF2-40B4-BE49-F238E27FC236}">
              <a16:creationId xmlns:a16="http://schemas.microsoft.com/office/drawing/2014/main" id="{7BEA8C8A-32EF-4485-AEE8-E274C3A0AA8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04" name="Text Box 7">
          <a:extLst>
            <a:ext uri="{FF2B5EF4-FFF2-40B4-BE49-F238E27FC236}">
              <a16:creationId xmlns:a16="http://schemas.microsoft.com/office/drawing/2014/main" id="{4C24C022-1DC2-439E-A567-A119784D9B2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05" name="Text Box 7">
          <a:extLst>
            <a:ext uri="{FF2B5EF4-FFF2-40B4-BE49-F238E27FC236}">
              <a16:creationId xmlns:a16="http://schemas.microsoft.com/office/drawing/2014/main" id="{78CB1AB9-A4E5-4A10-976A-DF1376B5A72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06" name="Text Box 7">
          <a:extLst>
            <a:ext uri="{FF2B5EF4-FFF2-40B4-BE49-F238E27FC236}">
              <a16:creationId xmlns:a16="http://schemas.microsoft.com/office/drawing/2014/main" id="{C1D2C97D-53ED-4870-99C8-2F0AB43E95A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07" name="Text Box 7">
          <a:extLst>
            <a:ext uri="{FF2B5EF4-FFF2-40B4-BE49-F238E27FC236}">
              <a16:creationId xmlns:a16="http://schemas.microsoft.com/office/drawing/2014/main" id="{F093575E-FC51-490A-82E5-0D508D48B5E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08" name="Text Box 7">
          <a:extLst>
            <a:ext uri="{FF2B5EF4-FFF2-40B4-BE49-F238E27FC236}">
              <a16:creationId xmlns:a16="http://schemas.microsoft.com/office/drawing/2014/main" id="{CCFEDEB8-DE8B-4990-9BFC-215AFDE7A58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09" name="Text Box 7">
          <a:extLst>
            <a:ext uri="{FF2B5EF4-FFF2-40B4-BE49-F238E27FC236}">
              <a16:creationId xmlns:a16="http://schemas.microsoft.com/office/drawing/2014/main" id="{0260B297-19E6-4629-8A31-1A542AED73A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10" name="Text Box 7">
          <a:extLst>
            <a:ext uri="{FF2B5EF4-FFF2-40B4-BE49-F238E27FC236}">
              <a16:creationId xmlns:a16="http://schemas.microsoft.com/office/drawing/2014/main" id="{1A3273C9-17DF-43A1-ABFF-7F6B4E737A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11" name="Text Box 7">
          <a:extLst>
            <a:ext uri="{FF2B5EF4-FFF2-40B4-BE49-F238E27FC236}">
              <a16:creationId xmlns:a16="http://schemas.microsoft.com/office/drawing/2014/main" id="{55FD564C-A8C4-4C20-B4FD-89D994E0D3F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12" name="Text Box 7">
          <a:extLst>
            <a:ext uri="{FF2B5EF4-FFF2-40B4-BE49-F238E27FC236}">
              <a16:creationId xmlns:a16="http://schemas.microsoft.com/office/drawing/2014/main" id="{68526E3C-CECE-4AF0-A4B6-F0C7A10C991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13" name="Text Box 7">
          <a:extLst>
            <a:ext uri="{FF2B5EF4-FFF2-40B4-BE49-F238E27FC236}">
              <a16:creationId xmlns:a16="http://schemas.microsoft.com/office/drawing/2014/main" id="{4012C041-AE93-4773-B329-8C713A6E654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14" name="Text Box 7">
          <a:extLst>
            <a:ext uri="{FF2B5EF4-FFF2-40B4-BE49-F238E27FC236}">
              <a16:creationId xmlns:a16="http://schemas.microsoft.com/office/drawing/2014/main" id="{2E35C978-D9B4-4BD4-B463-287D015F49B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15" name="Text Box 7">
          <a:extLst>
            <a:ext uri="{FF2B5EF4-FFF2-40B4-BE49-F238E27FC236}">
              <a16:creationId xmlns:a16="http://schemas.microsoft.com/office/drawing/2014/main" id="{3A1E1388-B94D-49D4-81C1-9A73BC7FC75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16" name="Text Box 7">
          <a:extLst>
            <a:ext uri="{FF2B5EF4-FFF2-40B4-BE49-F238E27FC236}">
              <a16:creationId xmlns:a16="http://schemas.microsoft.com/office/drawing/2014/main" id="{05F7B25E-F9AA-4140-8CA7-B448C372DE4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17" name="Text Box 7">
          <a:extLst>
            <a:ext uri="{FF2B5EF4-FFF2-40B4-BE49-F238E27FC236}">
              <a16:creationId xmlns:a16="http://schemas.microsoft.com/office/drawing/2014/main" id="{02DA8FAC-DAB2-4F03-A12C-522118F21E5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18" name="Text Box 7">
          <a:extLst>
            <a:ext uri="{FF2B5EF4-FFF2-40B4-BE49-F238E27FC236}">
              <a16:creationId xmlns:a16="http://schemas.microsoft.com/office/drawing/2014/main" id="{3D7BCB20-9B58-46CD-B728-E4658E87AD5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19" name="Text Box 7">
          <a:extLst>
            <a:ext uri="{FF2B5EF4-FFF2-40B4-BE49-F238E27FC236}">
              <a16:creationId xmlns:a16="http://schemas.microsoft.com/office/drawing/2014/main" id="{B12AC216-664D-4220-A42F-2DD162D5A8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20" name="Text Box 7">
          <a:extLst>
            <a:ext uri="{FF2B5EF4-FFF2-40B4-BE49-F238E27FC236}">
              <a16:creationId xmlns:a16="http://schemas.microsoft.com/office/drawing/2014/main" id="{031A4471-F115-4609-B65D-F5293E5BAEC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21" name="Text Box 7">
          <a:extLst>
            <a:ext uri="{FF2B5EF4-FFF2-40B4-BE49-F238E27FC236}">
              <a16:creationId xmlns:a16="http://schemas.microsoft.com/office/drawing/2014/main" id="{EB5CAB36-8B23-472F-AB3C-0DE327A2A26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22" name="Text Box 7">
          <a:extLst>
            <a:ext uri="{FF2B5EF4-FFF2-40B4-BE49-F238E27FC236}">
              <a16:creationId xmlns:a16="http://schemas.microsoft.com/office/drawing/2014/main" id="{B0528FAD-BD6E-45D6-BC78-B76ADE8729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23" name="Text Box 7">
          <a:extLst>
            <a:ext uri="{FF2B5EF4-FFF2-40B4-BE49-F238E27FC236}">
              <a16:creationId xmlns:a16="http://schemas.microsoft.com/office/drawing/2014/main" id="{DFA5667A-8D20-4A41-AA26-2A7478D4F70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24" name="Text Box 7">
          <a:extLst>
            <a:ext uri="{FF2B5EF4-FFF2-40B4-BE49-F238E27FC236}">
              <a16:creationId xmlns:a16="http://schemas.microsoft.com/office/drawing/2014/main" id="{8CFF6748-0D5C-4B31-A510-5DE20B5957D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25" name="Text Box 7">
          <a:extLst>
            <a:ext uri="{FF2B5EF4-FFF2-40B4-BE49-F238E27FC236}">
              <a16:creationId xmlns:a16="http://schemas.microsoft.com/office/drawing/2014/main" id="{B93CA0D4-E834-451E-90BC-1E84A0292A9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26" name="Text Box 7">
          <a:extLst>
            <a:ext uri="{FF2B5EF4-FFF2-40B4-BE49-F238E27FC236}">
              <a16:creationId xmlns:a16="http://schemas.microsoft.com/office/drawing/2014/main" id="{DF342225-88AF-403F-A736-73C168EF5A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27" name="Text Box 7">
          <a:extLst>
            <a:ext uri="{FF2B5EF4-FFF2-40B4-BE49-F238E27FC236}">
              <a16:creationId xmlns:a16="http://schemas.microsoft.com/office/drawing/2014/main" id="{A1FF98FE-FFEB-4A6E-A609-671AFD7DF10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28" name="Text Box 7">
          <a:extLst>
            <a:ext uri="{FF2B5EF4-FFF2-40B4-BE49-F238E27FC236}">
              <a16:creationId xmlns:a16="http://schemas.microsoft.com/office/drawing/2014/main" id="{2179E80F-7D0C-4DF7-A7B8-0E382B312E8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29" name="Text Box 7">
          <a:extLst>
            <a:ext uri="{FF2B5EF4-FFF2-40B4-BE49-F238E27FC236}">
              <a16:creationId xmlns:a16="http://schemas.microsoft.com/office/drawing/2014/main" id="{4199E4B8-D243-476B-B628-BA666DECA7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30" name="Text Box 7">
          <a:extLst>
            <a:ext uri="{FF2B5EF4-FFF2-40B4-BE49-F238E27FC236}">
              <a16:creationId xmlns:a16="http://schemas.microsoft.com/office/drawing/2014/main" id="{A13CD460-1F7E-4C15-8338-D76A109413B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31" name="Text Box 7">
          <a:extLst>
            <a:ext uri="{FF2B5EF4-FFF2-40B4-BE49-F238E27FC236}">
              <a16:creationId xmlns:a16="http://schemas.microsoft.com/office/drawing/2014/main" id="{5AE9CD5B-D18D-4A47-A58E-D49F319CAB7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32" name="Text Box 7">
          <a:extLst>
            <a:ext uri="{FF2B5EF4-FFF2-40B4-BE49-F238E27FC236}">
              <a16:creationId xmlns:a16="http://schemas.microsoft.com/office/drawing/2014/main" id="{488E156A-7899-4C6B-A91F-3D670D1E923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33" name="Text Box 7">
          <a:extLst>
            <a:ext uri="{FF2B5EF4-FFF2-40B4-BE49-F238E27FC236}">
              <a16:creationId xmlns:a16="http://schemas.microsoft.com/office/drawing/2014/main" id="{31D62B91-1525-4F24-9398-9760CDC4DAD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34" name="Text Box 7">
          <a:extLst>
            <a:ext uri="{FF2B5EF4-FFF2-40B4-BE49-F238E27FC236}">
              <a16:creationId xmlns:a16="http://schemas.microsoft.com/office/drawing/2014/main" id="{815CD0C9-C444-4003-96E6-EB7D8018C1A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35" name="Text Box 7">
          <a:extLst>
            <a:ext uri="{FF2B5EF4-FFF2-40B4-BE49-F238E27FC236}">
              <a16:creationId xmlns:a16="http://schemas.microsoft.com/office/drawing/2014/main" id="{A1E3D024-4F12-4562-9371-699594732A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36" name="Text Box 7">
          <a:extLst>
            <a:ext uri="{FF2B5EF4-FFF2-40B4-BE49-F238E27FC236}">
              <a16:creationId xmlns:a16="http://schemas.microsoft.com/office/drawing/2014/main" id="{A7C5E85D-BEBA-48F3-B988-361307CDB71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37" name="Text Box 7">
          <a:extLst>
            <a:ext uri="{FF2B5EF4-FFF2-40B4-BE49-F238E27FC236}">
              <a16:creationId xmlns:a16="http://schemas.microsoft.com/office/drawing/2014/main" id="{16BFAAB7-1381-4182-8693-A6B2476F54E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38" name="Text Box 7">
          <a:extLst>
            <a:ext uri="{FF2B5EF4-FFF2-40B4-BE49-F238E27FC236}">
              <a16:creationId xmlns:a16="http://schemas.microsoft.com/office/drawing/2014/main" id="{D1B5A446-4788-4B30-94CE-B569AD2174C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39" name="Text Box 7">
          <a:extLst>
            <a:ext uri="{FF2B5EF4-FFF2-40B4-BE49-F238E27FC236}">
              <a16:creationId xmlns:a16="http://schemas.microsoft.com/office/drawing/2014/main" id="{BC915143-1726-4349-8526-318717667F6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40" name="Text Box 7">
          <a:extLst>
            <a:ext uri="{FF2B5EF4-FFF2-40B4-BE49-F238E27FC236}">
              <a16:creationId xmlns:a16="http://schemas.microsoft.com/office/drawing/2014/main" id="{839351BC-E8C7-439A-B95A-F8A3F557D7A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41" name="Text Box 7">
          <a:extLst>
            <a:ext uri="{FF2B5EF4-FFF2-40B4-BE49-F238E27FC236}">
              <a16:creationId xmlns:a16="http://schemas.microsoft.com/office/drawing/2014/main" id="{3DE7B394-E36E-4525-9D6E-292DEB96B3F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42" name="Text Box 7">
          <a:extLst>
            <a:ext uri="{FF2B5EF4-FFF2-40B4-BE49-F238E27FC236}">
              <a16:creationId xmlns:a16="http://schemas.microsoft.com/office/drawing/2014/main" id="{97EA230F-2676-4CC2-B0B9-D6937A925A8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43" name="Text Box 7">
          <a:extLst>
            <a:ext uri="{FF2B5EF4-FFF2-40B4-BE49-F238E27FC236}">
              <a16:creationId xmlns:a16="http://schemas.microsoft.com/office/drawing/2014/main" id="{83771468-2C27-40B4-81B1-8F184FB9F49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44" name="Text Box 7">
          <a:extLst>
            <a:ext uri="{FF2B5EF4-FFF2-40B4-BE49-F238E27FC236}">
              <a16:creationId xmlns:a16="http://schemas.microsoft.com/office/drawing/2014/main" id="{D3080C86-2965-4563-B456-DB207205854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45" name="Text Box 7">
          <a:extLst>
            <a:ext uri="{FF2B5EF4-FFF2-40B4-BE49-F238E27FC236}">
              <a16:creationId xmlns:a16="http://schemas.microsoft.com/office/drawing/2014/main" id="{5F7F9014-4693-4770-9C29-07BF83F97BE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46" name="Text Box 7">
          <a:extLst>
            <a:ext uri="{FF2B5EF4-FFF2-40B4-BE49-F238E27FC236}">
              <a16:creationId xmlns:a16="http://schemas.microsoft.com/office/drawing/2014/main" id="{889A28C7-9579-47B4-8C7A-B4405A692D0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47" name="Text Box 7">
          <a:extLst>
            <a:ext uri="{FF2B5EF4-FFF2-40B4-BE49-F238E27FC236}">
              <a16:creationId xmlns:a16="http://schemas.microsoft.com/office/drawing/2014/main" id="{7267A7C8-9376-40FA-BEC7-9139B5A266E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48" name="Text Box 7">
          <a:extLst>
            <a:ext uri="{FF2B5EF4-FFF2-40B4-BE49-F238E27FC236}">
              <a16:creationId xmlns:a16="http://schemas.microsoft.com/office/drawing/2014/main" id="{E80D0C92-AB90-403D-A33E-6C1BBD2F2C3A}"/>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49" name="Text Box 7">
          <a:extLst>
            <a:ext uri="{FF2B5EF4-FFF2-40B4-BE49-F238E27FC236}">
              <a16:creationId xmlns:a16="http://schemas.microsoft.com/office/drawing/2014/main" id="{DAFCF549-C805-40FE-B288-99D7B53E41EF}"/>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50" name="Text Box 7">
          <a:extLst>
            <a:ext uri="{FF2B5EF4-FFF2-40B4-BE49-F238E27FC236}">
              <a16:creationId xmlns:a16="http://schemas.microsoft.com/office/drawing/2014/main" id="{6CDAF02C-8DA1-45C0-81DC-18B922A33F91}"/>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51" name="Text Box 7">
          <a:extLst>
            <a:ext uri="{FF2B5EF4-FFF2-40B4-BE49-F238E27FC236}">
              <a16:creationId xmlns:a16="http://schemas.microsoft.com/office/drawing/2014/main" id="{CE6AAA20-CEA5-4488-95DD-F5A7558549AC}"/>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2952" name="Text Box 7">
          <a:extLst>
            <a:ext uri="{FF2B5EF4-FFF2-40B4-BE49-F238E27FC236}">
              <a16:creationId xmlns:a16="http://schemas.microsoft.com/office/drawing/2014/main" id="{EEC4DB1C-599D-4729-96DD-DBB63F82701D}"/>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53" name="Text Box 7">
          <a:extLst>
            <a:ext uri="{FF2B5EF4-FFF2-40B4-BE49-F238E27FC236}">
              <a16:creationId xmlns:a16="http://schemas.microsoft.com/office/drawing/2014/main" id="{0646F018-4F54-4383-929F-98358563B18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54" name="Text Box 7">
          <a:extLst>
            <a:ext uri="{FF2B5EF4-FFF2-40B4-BE49-F238E27FC236}">
              <a16:creationId xmlns:a16="http://schemas.microsoft.com/office/drawing/2014/main" id="{1B1E8653-62F1-4D3F-999C-604C4477CD1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55" name="Text Box 7">
          <a:extLst>
            <a:ext uri="{FF2B5EF4-FFF2-40B4-BE49-F238E27FC236}">
              <a16:creationId xmlns:a16="http://schemas.microsoft.com/office/drawing/2014/main" id="{E8FE09E8-F592-40E3-9E27-1EAB22CA855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56" name="Text Box 7">
          <a:extLst>
            <a:ext uri="{FF2B5EF4-FFF2-40B4-BE49-F238E27FC236}">
              <a16:creationId xmlns:a16="http://schemas.microsoft.com/office/drawing/2014/main" id="{CA552C58-652F-4AFD-8D0B-F1AD540C06A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57" name="Text Box 7">
          <a:extLst>
            <a:ext uri="{FF2B5EF4-FFF2-40B4-BE49-F238E27FC236}">
              <a16:creationId xmlns:a16="http://schemas.microsoft.com/office/drawing/2014/main" id="{3F11529F-160C-4ED5-9C6A-213B79B5B3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58" name="Text Box 7">
          <a:extLst>
            <a:ext uri="{FF2B5EF4-FFF2-40B4-BE49-F238E27FC236}">
              <a16:creationId xmlns:a16="http://schemas.microsoft.com/office/drawing/2014/main" id="{3322E03A-CD8E-4357-9E37-21AD61E3E08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59" name="Text Box 7">
          <a:extLst>
            <a:ext uri="{FF2B5EF4-FFF2-40B4-BE49-F238E27FC236}">
              <a16:creationId xmlns:a16="http://schemas.microsoft.com/office/drawing/2014/main" id="{814C5F96-61F0-491F-904D-80AFAEDDC5B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60" name="Text Box 7">
          <a:extLst>
            <a:ext uri="{FF2B5EF4-FFF2-40B4-BE49-F238E27FC236}">
              <a16:creationId xmlns:a16="http://schemas.microsoft.com/office/drawing/2014/main" id="{0078E422-73EA-4034-BC72-F5D7D119751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61" name="Text Box 7">
          <a:extLst>
            <a:ext uri="{FF2B5EF4-FFF2-40B4-BE49-F238E27FC236}">
              <a16:creationId xmlns:a16="http://schemas.microsoft.com/office/drawing/2014/main" id="{4DFF07EF-7055-449C-BDCB-D6D51C45FD6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62" name="Text Box 7">
          <a:extLst>
            <a:ext uri="{FF2B5EF4-FFF2-40B4-BE49-F238E27FC236}">
              <a16:creationId xmlns:a16="http://schemas.microsoft.com/office/drawing/2014/main" id="{3369A495-9085-41E3-8B7F-159E45A2D30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63" name="Text Box 7">
          <a:extLst>
            <a:ext uri="{FF2B5EF4-FFF2-40B4-BE49-F238E27FC236}">
              <a16:creationId xmlns:a16="http://schemas.microsoft.com/office/drawing/2014/main" id="{75EC0F85-FEE5-4BB8-9F75-A6E321F6F9A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64" name="Text Box 7">
          <a:extLst>
            <a:ext uri="{FF2B5EF4-FFF2-40B4-BE49-F238E27FC236}">
              <a16:creationId xmlns:a16="http://schemas.microsoft.com/office/drawing/2014/main" id="{C9DC3104-CCD4-4C5C-83B4-CCFFAD22E82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65" name="Text Box 7">
          <a:extLst>
            <a:ext uri="{FF2B5EF4-FFF2-40B4-BE49-F238E27FC236}">
              <a16:creationId xmlns:a16="http://schemas.microsoft.com/office/drawing/2014/main" id="{E01D1A6C-AA5E-42E7-91EC-6894F5B268F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66" name="Text Box 7">
          <a:extLst>
            <a:ext uri="{FF2B5EF4-FFF2-40B4-BE49-F238E27FC236}">
              <a16:creationId xmlns:a16="http://schemas.microsoft.com/office/drawing/2014/main" id="{9EDA660D-6D2A-4D13-8B73-9D57AFDC7A1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67" name="Text Box 7">
          <a:extLst>
            <a:ext uri="{FF2B5EF4-FFF2-40B4-BE49-F238E27FC236}">
              <a16:creationId xmlns:a16="http://schemas.microsoft.com/office/drawing/2014/main" id="{C2BEB17F-A2F5-4DFC-9AF3-FAD0D63CADF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68" name="Text Box 7">
          <a:extLst>
            <a:ext uri="{FF2B5EF4-FFF2-40B4-BE49-F238E27FC236}">
              <a16:creationId xmlns:a16="http://schemas.microsoft.com/office/drawing/2014/main" id="{D04BCEFE-C3AF-469F-AD7B-F63C3078A3F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69" name="Text Box 7">
          <a:extLst>
            <a:ext uri="{FF2B5EF4-FFF2-40B4-BE49-F238E27FC236}">
              <a16:creationId xmlns:a16="http://schemas.microsoft.com/office/drawing/2014/main" id="{1485BD30-1D26-49F8-9493-DF7C3BC403C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70" name="Text Box 7">
          <a:extLst>
            <a:ext uri="{FF2B5EF4-FFF2-40B4-BE49-F238E27FC236}">
              <a16:creationId xmlns:a16="http://schemas.microsoft.com/office/drawing/2014/main" id="{3E64F9BB-1E5C-4022-9CA3-A71962EC377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71" name="Text Box 7">
          <a:extLst>
            <a:ext uri="{FF2B5EF4-FFF2-40B4-BE49-F238E27FC236}">
              <a16:creationId xmlns:a16="http://schemas.microsoft.com/office/drawing/2014/main" id="{9E85139B-C0F0-456E-ACA0-CADF2D6470D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72" name="Text Box 7">
          <a:extLst>
            <a:ext uri="{FF2B5EF4-FFF2-40B4-BE49-F238E27FC236}">
              <a16:creationId xmlns:a16="http://schemas.microsoft.com/office/drawing/2014/main" id="{B6F06FFA-573E-4B90-9232-653786BFB41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73" name="Text Box 7">
          <a:extLst>
            <a:ext uri="{FF2B5EF4-FFF2-40B4-BE49-F238E27FC236}">
              <a16:creationId xmlns:a16="http://schemas.microsoft.com/office/drawing/2014/main" id="{D529E369-E4A6-4052-95DF-AFFB61178AB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74" name="Text Box 7">
          <a:extLst>
            <a:ext uri="{FF2B5EF4-FFF2-40B4-BE49-F238E27FC236}">
              <a16:creationId xmlns:a16="http://schemas.microsoft.com/office/drawing/2014/main" id="{8D83A46B-C693-401A-AE54-B54B73768B5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75" name="Text Box 7">
          <a:extLst>
            <a:ext uri="{FF2B5EF4-FFF2-40B4-BE49-F238E27FC236}">
              <a16:creationId xmlns:a16="http://schemas.microsoft.com/office/drawing/2014/main" id="{2063D109-543D-4ED1-9FB9-6EDFB81A84B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76" name="Text Box 7">
          <a:extLst>
            <a:ext uri="{FF2B5EF4-FFF2-40B4-BE49-F238E27FC236}">
              <a16:creationId xmlns:a16="http://schemas.microsoft.com/office/drawing/2014/main" id="{2B6C4F62-A852-4DFC-AAC6-853CC66BFED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77" name="Text Box 7">
          <a:extLst>
            <a:ext uri="{FF2B5EF4-FFF2-40B4-BE49-F238E27FC236}">
              <a16:creationId xmlns:a16="http://schemas.microsoft.com/office/drawing/2014/main" id="{E695A7F5-37AD-49B3-B9D2-9A0B9477C64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78" name="Text Box 7">
          <a:extLst>
            <a:ext uri="{FF2B5EF4-FFF2-40B4-BE49-F238E27FC236}">
              <a16:creationId xmlns:a16="http://schemas.microsoft.com/office/drawing/2014/main" id="{0E9D1152-26C9-4A30-972A-C521F07C523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79" name="Text Box 7">
          <a:extLst>
            <a:ext uri="{FF2B5EF4-FFF2-40B4-BE49-F238E27FC236}">
              <a16:creationId xmlns:a16="http://schemas.microsoft.com/office/drawing/2014/main" id="{87F2DDFC-C9AB-49EE-BDBF-6E1EB4DBDD7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80" name="Text Box 7">
          <a:extLst>
            <a:ext uri="{FF2B5EF4-FFF2-40B4-BE49-F238E27FC236}">
              <a16:creationId xmlns:a16="http://schemas.microsoft.com/office/drawing/2014/main" id="{FF39B6FF-D3B5-4E49-849A-62A7B972FA2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81" name="Text Box 7">
          <a:extLst>
            <a:ext uri="{FF2B5EF4-FFF2-40B4-BE49-F238E27FC236}">
              <a16:creationId xmlns:a16="http://schemas.microsoft.com/office/drawing/2014/main" id="{4BCE8E57-B897-47EB-836F-C399200A9BA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82" name="Text Box 7">
          <a:extLst>
            <a:ext uri="{FF2B5EF4-FFF2-40B4-BE49-F238E27FC236}">
              <a16:creationId xmlns:a16="http://schemas.microsoft.com/office/drawing/2014/main" id="{DD5EBB84-9B9D-470D-B166-4EC8EC6D2E9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83" name="Text Box 7">
          <a:extLst>
            <a:ext uri="{FF2B5EF4-FFF2-40B4-BE49-F238E27FC236}">
              <a16:creationId xmlns:a16="http://schemas.microsoft.com/office/drawing/2014/main" id="{7C6626EE-D0E3-4DE1-A0E0-7297F2182A4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84" name="Text Box 7">
          <a:extLst>
            <a:ext uri="{FF2B5EF4-FFF2-40B4-BE49-F238E27FC236}">
              <a16:creationId xmlns:a16="http://schemas.microsoft.com/office/drawing/2014/main" id="{D6AE4F80-FADE-41AD-838C-535322AAB92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85" name="Text Box 7">
          <a:extLst>
            <a:ext uri="{FF2B5EF4-FFF2-40B4-BE49-F238E27FC236}">
              <a16:creationId xmlns:a16="http://schemas.microsoft.com/office/drawing/2014/main" id="{9139D9F4-2670-4A2C-B21A-95114C22186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86" name="Text Box 7">
          <a:extLst>
            <a:ext uri="{FF2B5EF4-FFF2-40B4-BE49-F238E27FC236}">
              <a16:creationId xmlns:a16="http://schemas.microsoft.com/office/drawing/2014/main" id="{4D832F77-3E75-4B51-9C27-B621D76EDB3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87" name="Text Box 7">
          <a:extLst>
            <a:ext uri="{FF2B5EF4-FFF2-40B4-BE49-F238E27FC236}">
              <a16:creationId xmlns:a16="http://schemas.microsoft.com/office/drawing/2014/main" id="{5DFE4C61-CBAA-446E-BA76-B4045B7D2E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88" name="Text Box 7">
          <a:extLst>
            <a:ext uri="{FF2B5EF4-FFF2-40B4-BE49-F238E27FC236}">
              <a16:creationId xmlns:a16="http://schemas.microsoft.com/office/drawing/2014/main" id="{7C424015-7E78-442B-BD10-E34B447A677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89" name="Text Box 7">
          <a:extLst>
            <a:ext uri="{FF2B5EF4-FFF2-40B4-BE49-F238E27FC236}">
              <a16:creationId xmlns:a16="http://schemas.microsoft.com/office/drawing/2014/main" id="{8BA9F0CD-95C8-4715-82E2-B2998EF407F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90" name="Text Box 7">
          <a:extLst>
            <a:ext uri="{FF2B5EF4-FFF2-40B4-BE49-F238E27FC236}">
              <a16:creationId xmlns:a16="http://schemas.microsoft.com/office/drawing/2014/main" id="{4A15BFDC-471F-4587-BE9E-48855941765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91" name="Text Box 7">
          <a:extLst>
            <a:ext uri="{FF2B5EF4-FFF2-40B4-BE49-F238E27FC236}">
              <a16:creationId xmlns:a16="http://schemas.microsoft.com/office/drawing/2014/main" id="{3F4C9B24-CA27-4E17-B355-CC9B09B69C9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92" name="Text Box 7">
          <a:extLst>
            <a:ext uri="{FF2B5EF4-FFF2-40B4-BE49-F238E27FC236}">
              <a16:creationId xmlns:a16="http://schemas.microsoft.com/office/drawing/2014/main" id="{0AE76BDF-0E93-4BD5-88CF-49B15A413DF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93" name="Text Box 7">
          <a:extLst>
            <a:ext uri="{FF2B5EF4-FFF2-40B4-BE49-F238E27FC236}">
              <a16:creationId xmlns:a16="http://schemas.microsoft.com/office/drawing/2014/main" id="{0D3CC790-AB64-42F0-96D7-96FB9D29CDF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94" name="Text Box 7">
          <a:extLst>
            <a:ext uri="{FF2B5EF4-FFF2-40B4-BE49-F238E27FC236}">
              <a16:creationId xmlns:a16="http://schemas.microsoft.com/office/drawing/2014/main" id="{002D5B29-2AF6-450F-AB65-7869DE383FE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95" name="Text Box 7">
          <a:extLst>
            <a:ext uri="{FF2B5EF4-FFF2-40B4-BE49-F238E27FC236}">
              <a16:creationId xmlns:a16="http://schemas.microsoft.com/office/drawing/2014/main" id="{CDA1EC9D-511B-424A-95E1-9BA69A25C74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96" name="Text Box 7">
          <a:extLst>
            <a:ext uri="{FF2B5EF4-FFF2-40B4-BE49-F238E27FC236}">
              <a16:creationId xmlns:a16="http://schemas.microsoft.com/office/drawing/2014/main" id="{AEC5ACF0-18BA-48BA-9CD6-B8A8B374569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97" name="Text Box 7">
          <a:extLst>
            <a:ext uri="{FF2B5EF4-FFF2-40B4-BE49-F238E27FC236}">
              <a16:creationId xmlns:a16="http://schemas.microsoft.com/office/drawing/2014/main" id="{1F8DEC5F-B97D-4838-A9F7-85309841A09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98" name="Text Box 7">
          <a:extLst>
            <a:ext uri="{FF2B5EF4-FFF2-40B4-BE49-F238E27FC236}">
              <a16:creationId xmlns:a16="http://schemas.microsoft.com/office/drawing/2014/main" id="{CC0417D2-B833-4C3E-A375-554E570A007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2999" name="Text Box 7">
          <a:extLst>
            <a:ext uri="{FF2B5EF4-FFF2-40B4-BE49-F238E27FC236}">
              <a16:creationId xmlns:a16="http://schemas.microsoft.com/office/drawing/2014/main" id="{15379860-2376-4148-84C2-10167E1DDEE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00" name="Text Box 7">
          <a:extLst>
            <a:ext uri="{FF2B5EF4-FFF2-40B4-BE49-F238E27FC236}">
              <a16:creationId xmlns:a16="http://schemas.microsoft.com/office/drawing/2014/main" id="{ABE68285-9B20-4E2B-863E-FC76FB2D073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01" name="Text Box 7">
          <a:extLst>
            <a:ext uri="{FF2B5EF4-FFF2-40B4-BE49-F238E27FC236}">
              <a16:creationId xmlns:a16="http://schemas.microsoft.com/office/drawing/2014/main" id="{2FFF7668-092E-4620-A9A1-911DB14AA76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02" name="Text Box 7">
          <a:extLst>
            <a:ext uri="{FF2B5EF4-FFF2-40B4-BE49-F238E27FC236}">
              <a16:creationId xmlns:a16="http://schemas.microsoft.com/office/drawing/2014/main" id="{95A684A8-4498-4D7D-A7D3-BFF7E6C3AAF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03" name="Text Box 7">
          <a:extLst>
            <a:ext uri="{FF2B5EF4-FFF2-40B4-BE49-F238E27FC236}">
              <a16:creationId xmlns:a16="http://schemas.microsoft.com/office/drawing/2014/main" id="{909ED8D8-4FE9-44D3-A9B3-B7C75F7C076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04" name="Text Box 7">
          <a:extLst>
            <a:ext uri="{FF2B5EF4-FFF2-40B4-BE49-F238E27FC236}">
              <a16:creationId xmlns:a16="http://schemas.microsoft.com/office/drawing/2014/main" id="{1F1AC394-A497-4B52-A75A-C7EB75E1AFA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05" name="Text Box 7">
          <a:extLst>
            <a:ext uri="{FF2B5EF4-FFF2-40B4-BE49-F238E27FC236}">
              <a16:creationId xmlns:a16="http://schemas.microsoft.com/office/drawing/2014/main" id="{893BFCC7-2681-4832-9F52-6CEC040169D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06" name="Text Box 7">
          <a:extLst>
            <a:ext uri="{FF2B5EF4-FFF2-40B4-BE49-F238E27FC236}">
              <a16:creationId xmlns:a16="http://schemas.microsoft.com/office/drawing/2014/main" id="{B24B2C63-7AFA-4DA7-8353-954ADF16E2C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07" name="Text Box 7">
          <a:extLst>
            <a:ext uri="{FF2B5EF4-FFF2-40B4-BE49-F238E27FC236}">
              <a16:creationId xmlns:a16="http://schemas.microsoft.com/office/drawing/2014/main" id="{23080667-C252-4E94-B636-85C1F3A9B57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08" name="Text Box 7">
          <a:extLst>
            <a:ext uri="{FF2B5EF4-FFF2-40B4-BE49-F238E27FC236}">
              <a16:creationId xmlns:a16="http://schemas.microsoft.com/office/drawing/2014/main" id="{9FF831FC-6527-4D8E-9E03-E5219E703CA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09" name="Text Box 7">
          <a:extLst>
            <a:ext uri="{FF2B5EF4-FFF2-40B4-BE49-F238E27FC236}">
              <a16:creationId xmlns:a16="http://schemas.microsoft.com/office/drawing/2014/main" id="{9656A2E2-13A7-4B48-9B67-B43DEB75BE5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10" name="Text Box 7">
          <a:extLst>
            <a:ext uri="{FF2B5EF4-FFF2-40B4-BE49-F238E27FC236}">
              <a16:creationId xmlns:a16="http://schemas.microsoft.com/office/drawing/2014/main" id="{1BF626C7-AB00-4CB5-B58E-6F40D5B3A92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11" name="Text Box 7">
          <a:extLst>
            <a:ext uri="{FF2B5EF4-FFF2-40B4-BE49-F238E27FC236}">
              <a16:creationId xmlns:a16="http://schemas.microsoft.com/office/drawing/2014/main" id="{C31EC405-6971-42BA-9002-1B61B9C2597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12" name="Text Box 7">
          <a:extLst>
            <a:ext uri="{FF2B5EF4-FFF2-40B4-BE49-F238E27FC236}">
              <a16:creationId xmlns:a16="http://schemas.microsoft.com/office/drawing/2014/main" id="{6F64A691-D8F6-491A-A3E0-46698E9CA9C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13" name="Text Box 7">
          <a:extLst>
            <a:ext uri="{FF2B5EF4-FFF2-40B4-BE49-F238E27FC236}">
              <a16:creationId xmlns:a16="http://schemas.microsoft.com/office/drawing/2014/main" id="{BA82E443-76A8-4568-A93E-18E94E455CD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14" name="Text Box 7">
          <a:extLst>
            <a:ext uri="{FF2B5EF4-FFF2-40B4-BE49-F238E27FC236}">
              <a16:creationId xmlns:a16="http://schemas.microsoft.com/office/drawing/2014/main" id="{6007DAAE-1A8E-4C48-82FE-C66742652B9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15" name="Text Box 7">
          <a:extLst>
            <a:ext uri="{FF2B5EF4-FFF2-40B4-BE49-F238E27FC236}">
              <a16:creationId xmlns:a16="http://schemas.microsoft.com/office/drawing/2014/main" id="{987C84C4-540C-4201-A531-C46EA7EBE29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16" name="Text Box 7">
          <a:extLst>
            <a:ext uri="{FF2B5EF4-FFF2-40B4-BE49-F238E27FC236}">
              <a16:creationId xmlns:a16="http://schemas.microsoft.com/office/drawing/2014/main" id="{AF9906DD-72F3-4348-B63F-C028DAF9665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17" name="Text Box 7">
          <a:extLst>
            <a:ext uri="{FF2B5EF4-FFF2-40B4-BE49-F238E27FC236}">
              <a16:creationId xmlns:a16="http://schemas.microsoft.com/office/drawing/2014/main" id="{5C5428F5-46B6-40A6-9A04-F5C7ACE9A53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18" name="Text Box 7">
          <a:extLst>
            <a:ext uri="{FF2B5EF4-FFF2-40B4-BE49-F238E27FC236}">
              <a16:creationId xmlns:a16="http://schemas.microsoft.com/office/drawing/2014/main" id="{6476AB59-FD9B-478F-9F62-77C85B32A8C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19" name="Text Box 7">
          <a:extLst>
            <a:ext uri="{FF2B5EF4-FFF2-40B4-BE49-F238E27FC236}">
              <a16:creationId xmlns:a16="http://schemas.microsoft.com/office/drawing/2014/main" id="{C97E3F4E-6434-4B6B-B9F1-D6CA20ED95A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20" name="Text Box 7">
          <a:extLst>
            <a:ext uri="{FF2B5EF4-FFF2-40B4-BE49-F238E27FC236}">
              <a16:creationId xmlns:a16="http://schemas.microsoft.com/office/drawing/2014/main" id="{497EC4F8-FA6F-4D68-8EBC-833DC2F3B50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21" name="Text Box 7">
          <a:extLst>
            <a:ext uri="{FF2B5EF4-FFF2-40B4-BE49-F238E27FC236}">
              <a16:creationId xmlns:a16="http://schemas.microsoft.com/office/drawing/2014/main" id="{AE8A10AD-A288-424B-A9ED-416EA6EC13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22" name="Text Box 7">
          <a:extLst>
            <a:ext uri="{FF2B5EF4-FFF2-40B4-BE49-F238E27FC236}">
              <a16:creationId xmlns:a16="http://schemas.microsoft.com/office/drawing/2014/main" id="{F96C57B6-E022-4901-BB99-9B0DFD28FF6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23" name="Text Box 7">
          <a:extLst>
            <a:ext uri="{FF2B5EF4-FFF2-40B4-BE49-F238E27FC236}">
              <a16:creationId xmlns:a16="http://schemas.microsoft.com/office/drawing/2014/main" id="{F639241A-8BA0-48E0-AC2B-33BB7867419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24" name="Text Box 7">
          <a:extLst>
            <a:ext uri="{FF2B5EF4-FFF2-40B4-BE49-F238E27FC236}">
              <a16:creationId xmlns:a16="http://schemas.microsoft.com/office/drawing/2014/main" id="{B51C28E2-1A6E-4A72-A472-A00A27265C0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25" name="Text Box 7">
          <a:extLst>
            <a:ext uri="{FF2B5EF4-FFF2-40B4-BE49-F238E27FC236}">
              <a16:creationId xmlns:a16="http://schemas.microsoft.com/office/drawing/2014/main" id="{BD23BCC3-2FBB-4B91-8ECF-2345F00B171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26" name="Text Box 7">
          <a:extLst>
            <a:ext uri="{FF2B5EF4-FFF2-40B4-BE49-F238E27FC236}">
              <a16:creationId xmlns:a16="http://schemas.microsoft.com/office/drawing/2014/main" id="{4A5DD9C1-BA59-4A39-A740-57F24158E5A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27" name="Text Box 7">
          <a:extLst>
            <a:ext uri="{FF2B5EF4-FFF2-40B4-BE49-F238E27FC236}">
              <a16:creationId xmlns:a16="http://schemas.microsoft.com/office/drawing/2014/main" id="{BC9D1C98-0F30-46ED-B6EC-360F8298D4D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28" name="Text Box 7">
          <a:extLst>
            <a:ext uri="{FF2B5EF4-FFF2-40B4-BE49-F238E27FC236}">
              <a16:creationId xmlns:a16="http://schemas.microsoft.com/office/drawing/2014/main" id="{1D574053-CD11-4F29-BDC1-DD4FFB30BBB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29" name="Text Box 7">
          <a:extLst>
            <a:ext uri="{FF2B5EF4-FFF2-40B4-BE49-F238E27FC236}">
              <a16:creationId xmlns:a16="http://schemas.microsoft.com/office/drawing/2014/main" id="{91FD8764-9216-4BC8-9D13-0917C8D0BE4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30" name="Text Box 7">
          <a:extLst>
            <a:ext uri="{FF2B5EF4-FFF2-40B4-BE49-F238E27FC236}">
              <a16:creationId xmlns:a16="http://schemas.microsoft.com/office/drawing/2014/main" id="{873849C8-08B8-4EA4-B78D-E01652148A1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31" name="Text Box 7">
          <a:extLst>
            <a:ext uri="{FF2B5EF4-FFF2-40B4-BE49-F238E27FC236}">
              <a16:creationId xmlns:a16="http://schemas.microsoft.com/office/drawing/2014/main" id="{9082E34B-7FC2-4ACA-A49C-7ED3B572E47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32" name="Text Box 7">
          <a:extLst>
            <a:ext uri="{FF2B5EF4-FFF2-40B4-BE49-F238E27FC236}">
              <a16:creationId xmlns:a16="http://schemas.microsoft.com/office/drawing/2014/main" id="{C3910D17-0486-4C0D-A362-D8A9023E2B6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33" name="Text Box 7">
          <a:extLst>
            <a:ext uri="{FF2B5EF4-FFF2-40B4-BE49-F238E27FC236}">
              <a16:creationId xmlns:a16="http://schemas.microsoft.com/office/drawing/2014/main" id="{E1055A0E-ADF0-4344-B4B9-A8E535C29FE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34" name="Text Box 7">
          <a:extLst>
            <a:ext uri="{FF2B5EF4-FFF2-40B4-BE49-F238E27FC236}">
              <a16:creationId xmlns:a16="http://schemas.microsoft.com/office/drawing/2014/main" id="{872EA0D0-5E3D-49DE-A115-435024F4623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35" name="Text Box 7">
          <a:extLst>
            <a:ext uri="{FF2B5EF4-FFF2-40B4-BE49-F238E27FC236}">
              <a16:creationId xmlns:a16="http://schemas.microsoft.com/office/drawing/2014/main" id="{0058601A-147F-406B-834B-E826DD211F5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36" name="Text Box 7">
          <a:extLst>
            <a:ext uri="{FF2B5EF4-FFF2-40B4-BE49-F238E27FC236}">
              <a16:creationId xmlns:a16="http://schemas.microsoft.com/office/drawing/2014/main" id="{94524BD1-CAE1-42BD-997A-BF46CE2F50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37" name="Text Box 7">
          <a:extLst>
            <a:ext uri="{FF2B5EF4-FFF2-40B4-BE49-F238E27FC236}">
              <a16:creationId xmlns:a16="http://schemas.microsoft.com/office/drawing/2014/main" id="{61AE25C2-58E4-4E81-BB11-D523EC4866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38" name="Text Box 7">
          <a:extLst>
            <a:ext uri="{FF2B5EF4-FFF2-40B4-BE49-F238E27FC236}">
              <a16:creationId xmlns:a16="http://schemas.microsoft.com/office/drawing/2014/main" id="{3CA25155-89A3-4617-92CE-F8C32F39276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39" name="Text Box 7">
          <a:extLst>
            <a:ext uri="{FF2B5EF4-FFF2-40B4-BE49-F238E27FC236}">
              <a16:creationId xmlns:a16="http://schemas.microsoft.com/office/drawing/2014/main" id="{11B27D7A-F654-4A38-AE3A-2B9CC24A7C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40" name="Text Box 7">
          <a:extLst>
            <a:ext uri="{FF2B5EF4-FFF2-40B4-BE49-F238E27FC236}">
              <a16:creationId xmlns:a16="http://schemas.microsoft.com/office/drawing/2014/main" id="{22B6942D-57E9-4B87-81C3-217CC2DF211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41" name="Text Box 7">
          <a:extLst>
            <a:ext uri="{FF2B5EF4-FFF2-40B4-BE49-F238E27FC236}">
              <a16:creationId xmlns:a16="http://schemas.microsoft.com/office/drawing/2014/main" id="{5366BB9F-6F30-420B-ACDB-A35443CC795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42" name="Text Box 7">
          <a:extLst>
            <a:ext uri="{FF2B5EF4-FFF2-40B4-BE49-F238E27FC236}">
              <a16:creationId xmlns:a16="http://schemas.microsoft.com/office/drawing/2014/main" id="{234664DB-1EAD-4DC4-A2B2-C18B4C4EBF3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20</xdr:row>
      <xdr:rowOff>0</xdr:rowOff>
    </xdr:from>
    <xdr:to>
      <xdr:col>20</xdr:col>
      <xdr:colOff>985157</xdr:colOff>
      <xdr:row>20</xdr:row>
      <xdr:rowOff>0</xdr:rowOff>
    </xdr:to>
    <xdr:sp macro="[1]!mostrarControlesExistentes" textlink="">
      <xdr:nvSpPr>
        <xdr:cNvPr id="13043" name="Text Box 7">
          <a:extLst>
            <a:ext uri="{FF2B5EF4-FFF2-40B4-BE49-F238E27FC236}">
              <a16:creationId xmlns:a16="http://schemas.microsoft.com/office/drawing/2014/main" id="{FE6825E3-3DEE-4933-8F6D-B177BAED6E3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4" name="Text Box 7">
          <a:extLst>
            <a:ext uri="{FF2B5EF4-FFF2-40B4-BE49-F238E27FC236}">
              <a16:creationId xmlns:a16="http://schemas.microsoft.com/office/drawing/2014/main" id="{5CF73B75-271F-425D-B4B3-06E104EB159D}"/>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5" name="Text Box 7">
          <a:extLst>
            <a:ext uri="{FF2B5EF4-FFF2-40B4-BE49-F238E27FC236}">
              <a16:creationId xmlns:a16="http://schemas.microsoft.com/office/drawing/2014/main" id="{1787E216-7609-4FC0-B797-289C10E38395}"/>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6" name="Text Box 7">
          <a:extLst>
            <a:ext uri="{FF2B5EF4-FFF2-40B4-BE49-F238E27FC236}">
              <a16:creationId xmlns:a16="http://schemas.microsoft.com/office/drawing/2014/main" id="{78DADAA5-2B61-469B-86F5-FDEFC6C05D62}"/>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7" name="Text Box 7">
          <a:extLst>
            <a:ext uri="{FF2B5EF4-FFF2-40B4-BE49-F238E27FC236}">
              <a16:creationId xmlns:a16="http://schemas.microsoft.com/office/drawing/2014/main" id="{23E31426-B5E1-47D0-9734-F1544F018B57}"/>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18</xdr:row>
      <xdr:rowOff>200025</xdr:rowOff>
    </xdr:from>
    <xdr:to>
      <xdr:col>20</xdr:col>
      <xdr:colOff>985157</xdr:colOff>
      <xdr:row>18</xdr:row>
      <xdr:rowOff>200025</xdr:rowOff>
    </xdr:to>
    <xdr:sp macro="[1]!mostrarControlesExistentes" textlink="">
      <xdr:nvSpPr>
        <xdr:cNvPr id="13048" name="Text Box 7">
          <a:extLst>
            <a:ext uri="{FF2B5EF4-FFF2-40B4-BE49-F238E27FC236}">
              <a16:creationId xmlns:a16="http://schemas.microsoft.com/office/drawing/2014/main" id="{C93CB446-35F0-497C-A37B-948F4851A734}"/>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49" name="Text Box 7">
          <a:extLst>
            <a:ext uri="{FF2B5EF4-FFF2-40B4-BE49-F238E27FC236}">
              <a16:creationId xmlns:a16="http://schemas.microsoft.com/office/drawing/2014/main" id="{2605D360-FC89-4797-8B12-384DFB09E82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50" name="Text Box 7">
          <a:extLst>
            <a:ext uri="{FF2B5EF4-FFF2-40B4-BE49-F238E27FC236}">
              <a16:creationId xmlns:a16="http://schemas.microsoft.com/office/drawing/2014/main" id="{D1D8D254-28DA-472B-9846-100AAB085F3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51" name="Text Box 7">
          <a:extLst>
            <a:ext uri="{FF2B5EF4-FFF2-40B4-BE49-F238E27FC236}">
              <a16:creationId xmlns:a16="http://schemas.microsoft.com/office/drawing/2014/main" id="{DE0D020D-19A3-4CE7-8C2E-3A52EACD8BF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52" name="Text Box 7">
          <a:extLst>
            <a:ext uri="{FF2B5EF4-FFF2-40B4-BE49-F238E27FC236}">
              <a16:creationId xmlns:a16="http://schemas.microsoft.com/office/drawing/2014/main" id="{03F2C68B-E6E4-4958-9369-6AADC7C0085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53" name="Text Box 7">
          <a:extLst>
            <a:ext uri="{FF2B5EF4-FFF2-40B4-BE49-F238E27FC236}">
              <a16:creationId xmlns:a16="http://schemas.microsoft.com/office/drawing/2014/main" id="{CA0AD5AC-4C4C-4058-9DFC-82F84E72C4B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54" name="Text Box 7">
          <a:extLst>
            <a:ext uri="{FF2B5EF4-FFF2-40B4-BE49-F238E27FC236}">
              <a16:creationId xmlns:a16="http://schemas.microsoft.com/office/drawing/2014/main" id="{02A7E4AC-960C-49BC-8594-548EE406C0E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55" name="Text Box 7">
          <a:extLst>
            <a:ext uri="{FF2B5EF4-FFF2-40B4-BE49-F238E27FC236}">
              <a16:creationId xmlns:a16="http://schemas.microsoft.com/office/drawing/2014/main" id="{758898E1-46C6-4B8A-B85F-BF9C3329E07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56" name="Text Box 7">
          <a:extLst>
            <a:ext uri="{FF2B5EF4-FFF2-40B4-BE49-F238E27FC236}">
              <a16:creationId xmlns:a16="http://schemas.microsoft.com/office/drawing/2014/main" id="{E075A9E4-9B4D-4DBC-B125-33174D23911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57" name="Text Box 7">
          <a:extLst>
            <a:ext uri="{FF2B5EF4-FFF2-40B4-BE49-F238E27FC236}">
              <a16:creationId xmlns:a16="http://schemas.microsoft.com/office/drawing/2014/main" id="{E72D85E8-AB95-4195-A6DD-23D35248978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58" name="Text Box 7">
          <a:extLst>
            <a:ext uri="{FF2B5EF4-FFF2-40B4-BE49-F238E27FC236}">
              <a16:creationId xmlns:a16="http://schemas.microsoft.com/office/drawing/2014/main" id="{797151C4-A6B7-4830-BC4F-7AF6BD35CB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59" name="Text Box 7">
          <a:extLst>
            <a:ext uri="{FF2B5EF4-FFF2-40B4-BE49-F238E27FC236}">
              <a16:creationId xmlns:a16="http://schemas.microsoft.com/office/drawing/2014/main" id="{A3ED92A3-24D1-435A-9071-1CFB821C9C6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60" name="Text Box 7">
          <a:extLst>
            <a:ext uri="{FF2B5EF4-FFF2-40B4-BE49-F238E27FC236}">
              <a16:creationId xmlns:a16="http://schemas.microsoft.com/office/drawing/2014/main" id="{B144F3D2-1A52-4EA0-B84A-7CE79A5EF8D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61" name="Text Box 7">
          <a:extLst>
            <a:ext uri="{FF2B5EF4-FFF2-40B4-BE49-F238E27FC236}">
              <a16:creationId xmlns:a16="http://schemas.microsoft.com/office/drawing/2014/main" id="{5DAE4DAB-A8D7-4796-934E-C4BB306C61E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62" name="Text Box 7">
          <a:extLst>
            <a:ext uri="{FF2B5EF4-FFF2-40B4-BE49-F238E27FC236}">
              <a16:creationId xmlns:a16="http://schemas.microsoft.com/office/drawing/2014/main" id="{7376097E-8C79-41CD-9B8A-3D85F46D73A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63" name="Text Box 7">
          <a:extLst>
            <a:ext uri="{FF2B5EF4-FFF2-40B4-BE49-F238E27FC236}">
              <a16:creationId xmlns:a16="http://schemas.microsoft.com/office/drawing/2014/main" id="{F6B10E80-E2DD-4A08-BF08-64DE842BA56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64" name="Text Box 7">
          <a:extLst>
            <a:ext uri="{FF2B5EF4-FFF2-40B4-BE49-F238E27FC236}">
              <a16:creationId xmlns:a16="http://schemas.microsoft.com/office/drawing/2014/main" id="{284D25B8-24F8-4AC2-AA8F-65D10191B30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65" name="Text Box 7">
          <a:extLst>
            <a:ext uri="{FF2B5EF4-FFF2-40B4-BE49-F238E27FC236}">
              <a16:creationId xmlns:a16="http://schemas.microsoft.com/office/drawing/2014/main" id="{39E96927-5C36-4534-9483-7046E5DDAF5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66" name="Text Box 7">
          <a:extLst>
            <a:ext uri="{FF2B5EF4-FFF2-40B4-BE49-F238E27FC236}">
              <a16:creationId xmlns:a16="http://schemas.microsoft.com/office/drawing/2014/main" id="{A0F28145-DF7E-456E-B067-59A6155E55C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67" name="Text Box 7">
          <a:extLst>
            <a:ext uri="{FF2B5EF4-FFF2-40B4-BE49-F238E27FC236}">
              <a16:creationId xmlns:a16="http://schemas.microsoft.com/office/drawing/2014/main" id="{2EF7AC01-B46D-4F4A-8A61-FEEABEFFF42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68" name="Text Box 7">
          <a:extLst>
            <a:ext uri="{FF2B5EF4-FFF2-40B4-BE49-F238E27FC236}">
              <a16:creationId xmlns:a16="http://schemas.microsoft.com/office/drawing/2014/main" id="{51DE8B75-16AB-4778-BD21-0D66FC53A1F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69" name="Text Box 7">
          <a:extLst>
            <a:ext uri="{FF2B5EF4-FFF2-40B4-BE49-F238E27FC236}">
              <a16:creationId xmlns:a16="http://schemas.microsoft.com/office/drawing/2014/main" id="{7175E7CB-6B50-4610-B2F4-69E18162A25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70" name="Text Box 7">
          <a:extLst>
            <a:ext uri="{FF2B5EF4-FFF2-40B4-BE49-F238E27FC236}">
              <a16:creationId xmlns:a16="http://schemas.microsoft.com/office/drawing/2014/main" id="{82F9D200-A53B-4EF3-9479-DFB2AD32198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71" name="Text Box 7">
          <a:extLst>
            <a:ext uri="{FF2B5EF4-FFF2-40B4-BE49-F238E27FC236}">
              <a16:creationId xmlns:a16="http://schemas.microsoft.com/office/drawing/2014/main" id="{EE7838F5-B8B5-44B2-B1AE-04A97DCEBBC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72" name="Text Box 7">
          <a:extLst>
            <a:ext uri="{FF2B5EF4-FFF2-40B4-BE49-F238E27FC236}">
              <a16:creationId xmlns:a16="http://schemas.microsoft.com/office/drawing/2014/main" id="{94E2DE8A-EE64-4F05-AAE3-F7DF5BEF865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73" name="Text Box 7">
          <a:extLst>
            <a:ext uri="{FF2B5EF4-FFF2-40B4-BE49-F238E27FC236}">
              <a16:creationId xmlns:a16="http://schemas.microsoft.com/office/drawing/2014/main" id="{5976CB62-3F89-4862-946C-8C49913134F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74" name="Text Box 7">
          <a:extLst>
            <a:ext uri="{FF2B5EF4-FFF2-40B4-BE49-F238E27FC236}">
              <a16:creationId xmlns:a16="http://schemas.microsoft.com/office/drawing/2014/main" id="{BEE7802E-197B-4B9E-9AAC-21D992198A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75" name="Text Box 7">
          <a:extLst>
            <a:ext uri="{FF2B5EF4-FFF2-40B4-BE49-F238E27FC236}">
              <a16:creationId xmlns:a16="http://schemas.microsoft.com/office/drawing/2014/main" id="{55FDD0F5-367E-4169-A4B9-4B826F513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76" name="Text Box 7">
          <a:extLst>
            <a:ext uri="{FF2B5EF4-FFF2-40B4-BE49-F238E27FC236}">
              <a16:creationId xmlns:a16="http://schemas.microsoft.com/office/drawing/2014/main" id="{86F65A95-0722-4C50-864B-8EBBB1DBB98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77" name="Text Box 7">
          <a:extLst>
            <a:ext uri="{FF2B5EF4-FFF2-40B4-BE49-F238E27FC236}">
              <a16:creationId xmlns:a16="http://schemas.microsoft.com/office/drawing/2014/main" id="{18C3F1B4-C31C-45B8-8726-41B172F2712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78" name="Text Box 7">
          <a:extLst>
            <a:ext uri="{FF2B5EF4-FFF2-40B4-BE49-F238E27FC236}">
              <a16:creationId xmlns:a16="http://schemas.microsoft.com/office/drawing/2014/main" id="{CA518F0C-BD30-4239-8ECC-7FBAC0E92C0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79" name="Text Box 7">
          <a:extLst>
            <a:ext uri="{FF2B5EF4-FFF2-40B4-BE49-F238E27FC236}">
              <a16:creationId xmlns:a16="http://schemas.microsoft.com/office/drawing/2014/main" id="{7FA50D96-DF31-42D2-8478-E30770E3885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80" name="Text Box 7">
          <a:extLst>
            <a:ext uri="{FF2B5EF4-FFF2-40B4-BE49-F238E27FC236}">
              <a16:creationId xmlns:a16="http://schemas.microsoft.com/office/drawing/2014/main" id="{2DDC5D4D-97D3-465A-9F8C-3A892E19D96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81" name="Text Box 7">
          <a:extLst>
            <a:ext uri="{FF2B5EF4-FFF2-40B4-BE49-F238E27FC236}">
              <a16:creationId xmlns:a16="http://schemas.microsoft.com/office/drawing/2014/main" id="{808AE24F-2564-47C4-A467-AA39E774BF1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82" name="Text Box 7">
          <a:extLst>
            <a:ext uri="{FF2B5EF4-FFF2-40B4-BE49-F238E27FC236}">
              <a16:creationId xmlns:a16="http://schemas.microsoft.com/office/drawing/2014/main" id="{6FBFF651-CEEF-4CB5-96BC-CEFA25E94E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83" name="Text Box 7">
          <a:extLst>
            <a:ext uri="{FF2B5EF4-FFF2-40B4-BE49-F238E27FC236}">
              <a16:creationId xmlns:a16="http://schemas.microsoft.com/office/drawing/2014/main" id="{B33B8EB0-A113-4877-ADB3-24D288D3936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84" name="Text Box 7">
          <a:extLst>
            <a:ext uri="{FF2B5EF4-FFF2-40B4-BE49-F238E27FC236}">
              <a16:creationId xmlns:a16="http://schemas.microsoft.com/office/drawing/2014/main" id="{7CED067C-F236-45CE-9160-6E88F1C2023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85" name="Text Box 7">
          <a:extLst>
            <a:ext uri="{FF2B5EF4-FFF2-40B4-BE49-F238E27FC236}">
              <a16:creationId xmlns:a16="http://schemas.microsoft.com/office/drawing/2014/main" id="{D72186D3-5B7A-4F90-81CB-0FA5334E988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86" name="Text Box 7">
          <a:extLst>
            <a:ext uri="{FF2B5EF4-FFF2-40B4-BE49-F238E27FC236}">
              <a16:creationId xmlns:a16="http://schemas.microsoft.com/office/drawing/2014/main" id="{7AC5F7AC-33F0-4531-AC8B-598B12A255A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87" name="Text Box 7">
          <a:extLst>
            <a:ext uri="{FF2B5EF4-FFF2-40B4-BE49-F238E27FC236}">
              <a16:creationId xmlns:a16="http://schemas.microsoft.com/office/drawing/2014/main" id="{52E3C1C0-877E-4F0B-AF58-E27EF44A981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88" name="Text Box 7">
          <a:extLst>
            <a:ext uri="{FF2B5EF4-FFF2-40B4-BE49-F238E27FC236}">
              <a16:creationId xmlns:a16="http://schemas.microsoft.com/office/drawing/2014/main" id="{917F8E2F-CC9F-4D54-AD9D-D71C9C9AC64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89" name="Text Box 7">
          <a:extLst>
            <a:ext uri="{FF2B5EF4-FFF2-40B4-BE49-F238E27FC236}">
              <a16:creationId xmlns:a16="http://schemas.microsoft.com/office/drawing/2014/main" id="{CD08243B-55A5-4B67-B3D9-80BF82BD445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90" name="Text Box 7">
          <a:extLst>
            <a:ext uri="{FF2B5EF4-FFF2-40B4-BE49-F238E27FC236}">
              <a16:creationId xmlns:a16="http://schemas.microsoft.com/office/drawing/2014/main" id="{366F4D73-EE4B-456C-9DAC-545C14426A8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91" name="Text Box 7">
          <a:extLst>
            <a:ext uri="{FF2B5EF4-FFF2-40B4-BE49-F238E27FC236}">
              <a16:creationId xmlns:a16="http://schemas.microsoft.com/office/drawing/2014/main" id="{E777B0DB-0A4F-4DF2-9F92-AD4805B05DF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92" name="Text Box 7">
          <a:extLst>
            <a:ext uri="{FF2B5EF4-FFF2-40B4-BE49-F238E27FC236}">
              <a16:creationId xmlns:a16="http://schemas.microsoft.com/office/drawing/2014/main" id="{53E8B1AC-F35D-4A08-AAD6-D61EFC64EF6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93" name="Text Box 7">
          <a:extLst>
            <a:ext uri="{FF2B5EF4-FFF2-40B4-BE49-F238E27FC236}">
              <a16:creationId xmlns:a16="http://schemas.microsoft.com/office/drawing/2014/main" id="{D2BA9A2B-8445-4CA2-AEE9-696D31F960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94" name="Text Box 7">
          <a:extLst>
            <a:ext uri="{FF2B5EF4-FFF2-40B4-BE49-F238E27FC236}">
              <a16:creationId xmlns:a16="http://schemas.microsoft.com/office/drawing/2014/main" id="{9CE72672-CC5D-42AE-8EE7-1CEA9C3DFB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95" name="Text Box 7">
          <a:extLst>
            <a:ext uri="{FF2B5EF4-FFF2-40B4-BE49-F238E27FC236}">
              <a16:creationId xmlns:a16="http://schemas.microsoft.com/office/drawing/2014/main" id="{F78E1460-5542-4696-9F9C-B6A458AD6B5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96" name="Text Box 7">
          <a:extLst>
            <a:ext uri="{FF2B5EF4-FFF2-40B4-BE49-F238E27FC236}">
              <a16:creationId xmlns:a16="http://schemas.microsoft.com/office/drawing/2014/main" id="{FC16479E-1BFD-41C1-9B0E-39E72CED32A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97" name="Text Box 7">
          <a:extLst>
            <a:ext uri="{FF2B5EF4-FFF2-40B4-BE49-F238E27FC236}">
              <a16:creationId xmlns:a16="http://schemas.microsoft.com/office/drawing/2014/main" id="{0A3AC541-03FA-4B44-B677-05F66FA3C04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98" name="Text Box 7">
          <a:extLst>
            <a:ext uri="{FF2B5EF4-FFF2-40B4-BE49-F238E27FC236}">
              <a16:creationId xmlns:a16="http://schemas.microsoft.com/office/drawing/2014/main" id="{B08F9862-F628-4968-91DC-31C6E46C602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099" name="Text Box 7">
          <a:extLst>
            <a:ext uri="{FF2B5EF4-FFF2-40B4-BE49-F238E27FC236}">
              <a16:creationId xmlns:a16="http://schemas.microsoft.com/office/drawing/2014/main" id="{55FCF0BA-CF85-402B-BE72-C10B20D99D3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00" name="Text Box 7">
          <a:extLst>
            <a:ext uri="{FF2B5EF4-FFF2-40B4-BE49-F238E27FC236}">
              <a16:creationId xmlns:a16="http://schemas.microsoft.com/office/drawing/2014/main" id="{3F430EC6-4704-4C81-AF3D-98951237D15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01" name="Text Box 7">
          <a:extLst>
            <a:ext uri="{FF2B5EF4-FFF2-40B4-BE49-F238E27FC236}">
              <a16:creationId xmlns:a16="http://schemas.microsoft.com/office/drawing/2014/main" id="{52F6ACFD-5981-4F86-A2FE-C3DF4A2DF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02" name="Text Box 7">
          <a:extLst>
            <a:ext uri="{FF2B5EF4-FFF2-40B4-BE49-F238E27FC236}">
              <a16:creationId xmlns:a16="http://schemas.microsoft.com/office/drawing/2014/main" id="{1420BAE9-FFF9-4F9B-9DD6-E5C352F5BFC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03" name="Text Box 7">
          <a:extLst>
            <a:ext uri="{FF2B5EF4-FFF2-40B4-BE49-F238E27FC236}">
              <a16:creationId xmlns:a16="http://schemas.microsoft.com/office/drawing/2014/main" id="{8D5A643B-6A48-43F3-8D06-F142DD5C68A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04" name="Text Box 7">
          <a:extLst>
            <a:ext uri="{FF2B5EF4-FFF2-40B4-BE49-F238E27FC236}">
              <a16:creationId xmlns:a16="http://schemas.microsoft.com/office/drawing/2014/main" id="{84D0C2ED-DE0A-4488-A0C9-6F248C73BBA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05" name="Text Box 7">
          <a:extLst>
            <a:ext uri="{FF2B5EF4-FFF2-40B4-BE49-F238E27FC236}">
              <a16:creationId xmlns:a16="http://schemas.microsoft.com/office/drawing/2014/main" id="{F5C4BE3E-23FF-4020-8976-60D141F3361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06" name="Text Box 7">
          <a:extLst>
            <a:ext uri="{FF2B5EF4-FFF2-40B4-BE49-F238E27FC236}">
              <a16:creationId xmlns:a16="http://schemas.microsoft.com/office/drawing/2014/main" id="{8632C295-23AF-4A01-B2DA-7C12C712AB8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07" name="Text Box 7">
          <a:extLst>
            <a:ext uri="{FF2B5EF4-FFF2-40B4-BE49-F238E27FC236}">
              <a16:creationId xmlns:a16="http://schemas.microsoft.com/office/drawing/2014/main" id="{CF7B88A0-5124-47F9-B165-C4DE942901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08" name="Text Box 7">
          <a:extLst>
            <a:ext uri="{FF2B5EF4-FFF2-40B4-BE49-F238E27FC236}">
              <a16:creationId xmlns:a16="http://schemas.microsoft.com/office/drawing/2014/main" id="{08B9233C-751A-41BB-9C1C-FC11DDD8130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09" name="Text Box 7">
          <a:extLst>
            <a:ext uri="{FF2B5EF4-FFF2-40B4-BE49-F238E27FC236}">
              <a16:creationId xmlns:a16="http://schemas.microsoft.com/office/drawing/2014/main" id="{F199028B-0A14-46AD-A17C-1D9AC6495DF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10" name="Text Box 7">
          <a:extLst>
            <a:ext uri="{FF2B5EF4-FFF2-40B4-BE49-F238E27FC236}">
              <a16:creationId xmlns:a16="http://schemas.microsoft.com/office/drawing/2014/main" id="{F3DF9B00-A832-454F-813F-801A21B6C1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11" name="Text Box 7">
          <a:extLst>
            <a:ext uri="{FF2B5EF4-FFF2-40B4-BE49-F238E27FC236}">
              <a16:creationId xmlns:a16="http://schemas.microsoft.com/office/drawing/2014/main" id="{9EF29DED-5C10-4D4C-9834-8109BB4245E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12" name="Text Box 7">
          <a:extLst>
            <a:ext uri="{FF2B5EF4-FFF2-40B4-BE49-F238E27FC236}">
              <a16:creationId xmlns:a16="http://schemas.microsoft.com/office/drawing/2014/main" id="{052271CE-2201-40F7-88D9-6B25E34E6BA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13" name="Text Box 7">
          <a:extLst>
            <a:ext uri="{FF2B5EF4-FFF2-40B4-BE49-F238E27FC236}">
              <a16:creationId xmlns:a16="http://schemas.microsoft.com/office/drawing/2014/main" id="{8896C067-50B4-472C-B991-15A812BE2DE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14" name="Text Box 7">
          <a:extLst>
            <a:ext uri="{FF2B5EF4-FFF2-40B4-BE49-F238E27FC236}">
              <a16:creationId xmlns:a16="http://schemas.microsoft.com/office/drawing/2014/main" id="{AAE24E9B-798C-497C-AF92-43BDB22FF08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15" name="Text Box 7">
          <a:extLst>
            <a:ext uri="{FF2B5EF4-FFF2-40B4-BE49-F238E27FC236}">
              <a16:creationId xmlns:a16="http://schemas.microsoft.com/office/drawing/2014/main" id="{E004AA88-2C03-4683-8C53-831089980C8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16" name="Text Box 7">
          <a:extLst>
            <a:ext uri="{FF2B5EF4-FFF2-40B4-BE49-F238E27FC236}">
              <a16:creationId xmlns:a16="http://schemas.microsoft.com/office/drawing/2014/main" id="{9B7C35DB-CB1B-4D43-AFBC-6868432CF50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17" name="Text Box 7">
          <a:extLst>
            <a:ext uri="{FF2B5EF4-FFF2-40B4-BE49-F238E27FC236}">
              <a16:creationId xmlns:a16="http://schemas.microsoft.com/office/drawing/2014/main" id="{A892EC69-0EB1-421E-A7EE-94420C93478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18" name="Text Box 7">
          <a:extLst>
            <a:ext uri="{FF2B5EF4-FFF2-40B4-BE49-F238E27FC236}">
              <a16:creationId xmlns:a16="http://schemas.microsoft.com/office/drawing/2014/main" id="{6C94A1E1-3DCA-4C42-B594-BF7344B32D6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19" name="Text Box 7">
          <a:extLst>
            <a:ext uri="{FF2B5EF4-FFF2-40B4-BE49-F238E27FC236}">
              <a16:creationId xmlns:a16="http://schemas.microsoft.com/office/drawing/2014/main" id="{855274F4-8A31-4FE2-8CD6-2BA6CDED454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20" name="Text Box 7">
          <a:extLst>
            <a:ext uri="{FF2B5EF4-FFF2-40B4-BE49-F238E27FC236}">
              <a16:creationId xmlns:a16="http://schemas.microsoft.com/office/drawing/2014/main" id="{ACB4FF8A-E49C-4A7B-8744-209F8F8C537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21" name="Text Box 7">
          <a:extLst>
            <a:ext uri="{FF2B5EF4-FFF2-40B4-BE49-F238E27FC236}">
              <a16:creationId xmlns:a16="http://schemas.microsoft.com/office/drawing/2014/main" id="{443E5872-EF5A-480A-85B1-48CA876F7C2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22" name="Text Box 7">
          <a:extLst>
            <a:ext uri="{FF2B5EF4-FFF2-40B4-BE49-F238E27FC236}">
              <a16:creationId xmlns:a16="http://schemas.microsoft.com/office/drawing/2014/main" id="{780BCBA3-D875-451C-B9FF-32077EB91B9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23" name="Text Box 7">
          <a:extLst>
            <a:ext uri="{FF2B5EF4-FFF2-40B4-BE49-F238E27FC236}">
              <a16:creationId xmlns:a16="http://schemas.microsoft.com/office/drawing/2014/main" id="{55B58907-45B7-4413-BD1D-7CCF56061F5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24" name="Text Box 7">
          <a:extLst>
            <a:ext uri="{FF2B5EF4-FFF2-40B4-BE49-F238E27FC236}">
              <a16:creationId xmlns:a16="http://schemas.microsoft.com/office/drawing/2014/main" id="{11B470D5-192C-4074-BDC0-5BD218F4AD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25" name="Text Box 7">
          <a:extLst>
            <a:ext uri="{FF2B5EF4-FFF2-40B4-BE49-F238E27FC236}">
              <a16:creationId xmlns:a16="http://schemas.microsoft.com/office/drawing/2014/main" id="{B7830276-C27C-4E39-AC9A-4E1EF35F5F3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26" name="Text Box 7">
          <a:extLst>
            <a:ext uri="{FF2B5EF4-FFF2-40B4-BE49-F238E27FC236}">
              <a16:creationId xmlns:a16="http://schemas.microsoft.com/office/drawing/2014/main" id="{63FDA0B4-EB4D-4A26-9E2A-D3F1AB25173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27" name="Text Box 7">
          <a:extLst>
            <a:ext uri="{FF2B5EF4-FFF2-40B4-BE49-F238E27FC236}">
              <a16:creationId xmlns:a16="http://schemas.microsoft.com/office/drawing/2014/main" id="{B8381499-2D44-4706-BF99-0AF40F3287B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28" name="Text Box 7">
          <a:extLst>
            <a:ext uri="{FF2B5EF4-FFF2-40B4-BE49-F238E27FC236}">
              <a16:creationId xmlns:a16="http://schemas.microsoft.com/office/drawing/2014/main" id="{8E085D5E-4E3C-4F19-9039-B96DE323C88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29" name="Text Box 7">
          <a:extLst>
            <a:ext uri="{FF2B5EF4-FFF2-40B4-BE49-F238E27FC236}">
              <a16:creationId xmlns:a16="http://schemas.microsoft.com/office/drawing/2014/main" id="{8225069A-4271-4453-A454-6ACDBE708C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30" name="Text Box 7">
          <a:extLst>
            <a:ext uri="{FF2B5EF4-FFF2-40B4-BE49-F238E27FC236}">
              <a16:creationId xmlns:a16="http://schemas.microsoft.com/office/drawing/2014/main" id="{8E668226-ACAE-4ECE-A1F3-B34F75FECE3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31" name="Text Box 7">
          <a:extLst>
            <a:ext uri="{FF2B5EF4-FFF2-40B4-BE49-F238E27FC236}">
              <a16:creationId xmlns:a16="http://schemas.microsoft.com/office/drawing/2014/main" id="{70C2EF81-2D5A-474F-813A-ECB1C0EDB23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32" name="Text Box 7">
          <a:extLst>
            <a:ext uri="{FF2B5EF4-FFF2-40B4-BE49-F238E27FC236}">
              <a16:creationId xmlns:a16="http://schemas.microsoft.com/office/drawing/2014/main" id="{2475CD48-C420-4D3D-B3D3-E9D9E91540C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33" name="Text Box 7">
          <a:extLst>
            <a:ext uri="{FF2B5EF4-FFF2-40B4-BE49-F238E27FC236}">
              <a16:creationId xmlns:a16="http://schemas.microsoft.com/office/drawing/2014/main" id="{327B9525-A8D7-4918-AC3A-CF20809B42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34" name="Text Box 7">
          <a:extLst>
            <a:ext uri="{FF2B5EF4-FFF2-40B4-BE49-F238E27FC236}">
              <a16:creationId xmlns:a16="http://schemas.microsoft.com/office/drawing/2014/main" id="{EF352684-18DF-4908-A308-9B7A2FD7356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35" name="Text Box 7">
          <a:extLst>
            <a:ext uri="{FF2B5EF4-FFF2-40B4-BE49-F238E27FC236}">
              <a16:creationId xmlns:a16="http://schemas.microsoft.com/office/drawing/2014/main" id="{66811FF1-86C7-4813-B0EA-9528B3CA608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36" name="Text Box 7">
          <a:extLst>
            <a:ext uri="{FF2B5EF4-FFF2-40B4-BE49-F238E27FC236}">
              <a16:creationId xmlns:a16="http://schemas.microsoft.com/office/drawing/2014/main" id="{057938A4-E3C9-4085-A98B-20CBE443169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37" name="Text Box 7">
          <a:extLst>
            <a:ext uri="{FF2B5EF4-FFF2-40B4-BE49-F238E27FC236}">
              <a16:creationId xmlns:a16="http://schemas.microsoft.com/office/drawing/2014/main" id="{C8F29D7D-5D62-4C1A-8198-1675284A252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38" name="Text Box 7">
          <a:extLst>
            <a:ext uri="{FF2B5EF4-FFF2-40B4-BE49-F238E27FC236}">
              <a16:creationId xmlns:a16="http://schemas.microsoft.com/office/drawing/2014/main" id="{5E9AEB14-BA61-484F-BCE0-1A0491AAC3A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39" name="Text Box 7">
          <a:extLst>
            <a:ext uri="{FF2B5EF4-FFF2-40B4-BE49-F238E27FC236}">
              <a16:creationId xmlns:a16="http://schemas.microsoft.com/office/drawing/2014/main" id="{5A173FF8-64E3-4CCD-8CAC-3CEF06FD3C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0" name="Text Box 7">
          <a:extLst>
            <a:ext uri="{FF2B5EF4-FFF2-40B4-BE49-F238E27FC236}">
              <a16:creationId xmlns:a16="http://schemas.microsoft.com/office/drawing/2014/main" id="{B39EEEB8-6E9D-49AE-A3A0-E5DA7E448CC3}"/>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1" name="Text Box 7">
          <a:extLst>
            <a:ext uri="{FF2B5EF4-FFF2-40B4-BE49-F238E27FC236}">
              <a16:creationId xmlns:a16="http://schemas.microsoft.com/office/drawing/2014/main" id="{56B0D834-C6F0-4468-8A24-240C21FE7BAE}"/>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2" name="Text Box 7">
          <a:extLst>
            <a:ext uri="{FF2B5EF4-FFF2-40B4-BE49-F238E27FC236}">
              <a16:creationId xmlns:a16="http://schemas.microsoft.com/office/drawing/2014/main" id="{617CEE46-3AA1-4110-A1F3-773AFC227886}"/>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3" name="Text Box 7">
          <a:extLst>
            <a:ext uri="{FF2B5EF4-FFF2-40B4-BE49-F238E27FC236}">
              <a16:creationId xmlns:a16="http://schemas.microsoft.com/office/drawing/2014/main" id="{7935A701-3DBC-4F61-A096-89B6176F742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144" name="Text Box 7">
          <a:extLst>
            <a:ext uri="{FF2B5EF4-FFF2-40B4-BE49-F238E27FC236}">
              <a16:creationId xmlns:a16="http://schemas.microsoft.com/office/drawing/2014/main" id="{E6B6146E-84A1-4628-B037-FE1C1A1D838F}"/>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45" name="Text Box 7">
          <a:extLst>
            <a:ext uri="{FF2B5EF4-FFF2-40B4-BE49-F238E27FC236}">
              <a16:creationId xmlns:a16="http://schemas.microsoft.com/office/drawing/2014/main" id="{D8696E7B-A0C7-422A-A6A5-2463356417E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46" name="Text Box 7">
          <a:extLst>
            <a:ext uri="{FF2B5EF4-FFF2-40B4-BE49-F238E27FC236}">
              <a16:creationId xmlns:a16="http://schemas.microsoft.com/office/drawing/2014/main" id="{7C8C21CA-BA7B-44E9-9E7B-D5BC14AE992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47" name="Text Box 7">
          <a:extLst>
            <a:ext uri="{FF2B5EF4-FFF2-40B4-BE49-F238E27FC236}">
              <a16:creationId xmlns:a16="http://schemas.microsoft.com/office/drawing/2014/main" id="{E1CC07B5-D005-4023-95F8-3FD9A33C293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48" name="Text Box 7">
          <a:extLst>
            <a:ext uri="{FF2B5EF4-FFF2-40B4-BE49-F238E27FC236}">
              <a16:creationId xmlns:a16="http://schemas.microsoft.com/office/drawing/2014/main" id="{F1209337-EA30-41C9-BA8F-88FC5CB0765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49" name="Text Box 7">
          <a:extLst>
            <a:ext uri="{FF2B5EF4-FFF2-40B4-BE49-F238E27FC236}">
              <a16:creationId xmlns:a16="http://schemas.microsoft.com/office/drawing/2014/main" id="{1A70ED75-BFDB-4368-8BB8-02A762D4D7E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50" name="Text Box 7">
          <a:extLst>
            <a:ext uri="{FF2B5EF4-FFF2-40B4-BE49-F238E27FC236}">
              <a16:creationId xmlns:a16="http://schemas.microsoft.com/office/drawing/2014/main" id="{C3CD64CF-5E13-47F2-8F78-98D3F98934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51" name="Text Box 7">
          <a:extLst>
            <a:ext uri="{FF2B5EF4-FFF2-40B4-BE49-F238E27FC236}">
              <a16:creationId xmlns:a16="http://schemas.microsoft.com/office/drawing/2014/main" id="{146479C8-4BFF-4E50-96CF-6DC9987BFE3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52" name="Text Box 7">
          <a:extLst>
            <a:ext uri="{FF2B5EF4-FFF2-40B4-BE49-F238E27FC236}">
              <a16:creationId xmlns:a16="http://schemas.microsoft.com/office/drawing/2014/main" id="{5390874B-0A80-47D5-B2D3-6E4051B37B4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53" name="Text Box 7">
          <a:extLst>
            <a:ext uri="{FF2B5EF4-FFF2-40B4-BE49-F238E27FC236}">
              <a16:creationId xmlns:a16="http://schemas.microsoft.com/office/drawing/2014/main" id="{DE1A3678-E362-4AB1-A4D5-C27C8A717EC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54" name="Text Box 7">
          <a:extLst>
            <a:ext uri="{FF2B5EF4-FFF2-40B4-BE49-F238E27FC236}">
              <a16:creationId xmlns:a16="http://schemas.microsoft.com/office/drawing/2014/main" id="{89B2B51A-447C-4044-9418-F2F97EF09D7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55" name="Text Box 7">
          <a:extLst>
            <a:ext uri="{FF2B5EF4-FFF2-40B4-BE49-F238E27FC236}">
              <a16:creationId xmlns:a16="http://schemas.microsoft.com/office/drawing/2014/main" id="{34272FCD-1863-486D-A850-47450449CCE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56" name="Text Box 7">
          <a:extLst>
            <a:ext uri="{FF2B5EF4-FFF2-40B4-BE49-F238E27FC236}">
              <a16:creationId xmlns:a16="http://schemas.microsoft.com/office/drawing/2014/main" id="{E664C3DA-3517-427E-850C-85B0A58411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57" name="Text Box 7">
          <a:extLst>
            <a:ext uri="{FF2B5EF4-FFF2-40B4-BE49-F238E27FC236}">
              <a16:creationId xmlns:a16="http://schemas.microsoft.com/office/drawing/2014/main" id="{E6584B99-FD5B-41A7-A27B-E6F99BFD028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58" name="Text Box 7">
          <a:extLst>
            <a:ext uri="{FF2B5EF4-FFF2-40B4-BE49-F238E27FC236}">
              <a16:creationId xmlns:a16="http://schemas.microsoft.com/office/drawing/2014/main" id="{8BC5C08A-3924-4BBA-A67E-F9488D2E804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59" name="Text Box 7">
          <a:extLst>
            <a:ext uri="{FF2B5EF4-FFF2-40B4-BE49-F238E27FC236}">
              <a16:creationId xmlns:a16="http://schemas.microsoft.com/office/drawing/2014/main" id="{2668E126-27B1-4036-B693-5EAB2AFD5A1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60" name="Text Box 7">
          <a:extLst>
            <a:ext uri="{FF2B5EF4-FFF2-40B4-BE49-F238E27FC236}">
              <a16:creationId xmlns:a16="http://schemas.microsoft.com/office/drawing/2014/main" id="{7792CD84-85AA-4EB9-B4A8-F0CDC546043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61" name="Text Box 7">
          <a:extLst>
            <a:ext uri="{FF2B5EF4-FFF2-40B4-BE49-F238E27FC236}">
              <a16:creationId xmlns:a16="http://schemas.microsoft.com/office/drawing/2014/main" id="{3DCAAE62-913C-4167-A508-007A9D8953C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62" name="Text Box 7">
          <a:extLst>
            <a:ext uri="{FF2B5EF4-FFF2-40B4-BE49-F238E27FC236}">
              <a16:creationId xmlns:a16="http://schemas.microsoft.com/office/drawing/2014/main" id="{4FB7DE93-BF69-487D-BB3A-5CA03DC067D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63" name="Text Box 7">
          <a:extLst>
            <a:ext uri="{FF2B5EF4-FFF2-40B4-BE49-F238E27FC236}">
              <a16:creationId xmlns:a16="http://schemas.microsoft.com/office/drawing/2014/main" id="{119FF7F3-8C83-4C88-9F2E-B58C60BF833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64" name="Text Box 7">
          <a:extLst>
            <a:ext uri="{FF2B5EF4-FFF2-40B4-BE49-F238E27FC236}">
              <a16:creationId xmlns:a16="http://schemas.microsoft.com/office/drawing/2014/main" id="{39797BEC-4EC7-4651-A8C4-72B184A6983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65" name="Text Box 7">
          <a:extLst>
            <a:ext uri="{FF2B5EF4-FFF2-40B4-BE49-F238E27FC236}">
              <a16:creationId xmlns:a16="http://schemas.microsoft.com/office/drawing/2014/main" id="{071E3D94-D57D-41FB-84F2-562CB9109CC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66" name="Text Box 7">
          <a:extLst>
            <a:ext uri="{FF2B5EF4-FFF2-40B4-BE49-F238E27FC236}">
              <a16:creationId xmlns:a16="http://schemas.microsoft.com/office/drawing/2014/main" id="{A12B4AD1-5F80-4666-878B-136EA256FD5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67" name="Text Box 7">
          <a:extLst>
            <a:ext uri="{FF2B5EF4-FFF2-40B4-BE49-F238E27FC236}">
              <a16:creationId xmlns:a16="http://schemas.microsoft.com/office/drawing/2014/main" id="{6651BE6C-3187-4FF0-B577-E14B3F903C3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68" name="Text Box 7">
          <a:extLst>
            <a:ext uri="{FF2B5EF4-FFF2-40B4-BE49-F238E27FC236}">
              <a16:creationId xmlns:a16="http://schemas.microsoft.com/office/drawing/2014/main" id="{B1A6B177-BCA3-4F31-AC9F-E9AE3F5C834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69" name="Text Box 7">
          <a:extLst>
            <a:ext uri="{FF2B5EF4-FFF2-40B4-BE49-F238E27FC236}">
              <a16:creationId xmlns:a16="http://schemas.microsoft.com/office/drawing/2014/main" id="{E390A040-BDB2-4600-91AD-7F66B081016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70" name="Text Box 7">
          <a:extLst>
            <a:ext uri="{FF2B5EF4-FFF2-40B4-BE49-F238E27FC236}">
              <a16:creationId xmlns:a16="http://schemas.microsoft.com/office/drawing/2014/main" id="{E924D481-AAB5-446B-AA95-5F44FAE8AB7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71" name="Text Box 7">
          <a:extLst>
            <a:ext uri="{FF2B5EF4-FFF2-40B4-BE49-F238E27FC236}">
              <a16:creationId xmlns:a16="http://schemas.microsoft.com/office/drawing/2014/main" id="{BF82F7B9-ECFF-4C1A-8B7B-EBCE104C75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72" name="Text Box 7">
          <a:extLst>
            <a:ext uri="{FF2B5EF4-FFF2-40B4-BE49-F238E27FC236}">
              <a16:creationId xmlns:a16="http://schemas.microsoft.com/office/drawing/2014/main" id="{493E1C3D-309A-49CD-82B1-F4415554A1F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73" name="Text Box 7">
          <a:extLst>
            <a:ext uri="{FF2B5EF4-FFF2-40B4-BE49-F238E27FC236}">
              <a16:creationId xmlns:a16="http://schemas.microsoft.com/office/drawing/2014/main" id="{342BD010-4F77-4EF7-80F5-1964C7BBD82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74" name="Text Box 7">
          <a:extLst>
            <a:ext uri="{FF2B5EF4-FFF2-40B4-BE49-F238E27FC236}">
              <a16:creationId xmlns:a16="http://schemas.microsoft.com/office/drawing/2014/main" id="{F157AE28-8139-4A7D-90F9-3F0635AE0F5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75" name="Text Box 7">
          <a:extLst>
            <a:ext uri="{FF2B5EF4-FFF2-40B4-BE49-F238E27FC236}">
              <a16:creationId xmlns:a16="http://schemas.microsoft.com/office/drawing/2014/main" id="{B1A81C7D-2929-4344-A6C8-193E57D808D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76" name="Text Box 7">
          <a:extLst>
            <a:ext uri="{FF2B5EF4-FFF2-40B4-BE49-F238E27FC236}">
              <a16:creationId xmlns:a16="http://schemas.microsoft.com/office/drawing/2014/main" id="{547A7C4E-06E7-4D12-AB66-1A2B7B5A10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77" name="Text Box 7">
          <a:extLst>
            <a:ext uri="{FF2B5EF4-FFF2-40B4-BE49-F238E27FC236}">
              <a16:creationId xmlns:a16="http://schemas.microsoft.com/office/drawing/2014/main" id="{68688E23-F69E-434E-AD94-7749DFAEAA6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78" name="Text Box 7">
          <a:extLst>
            <a:ext uri="{FF2B5EF4-FFF2-40B4-BE49-F238E27FC236}">
              <a16:creationId xmlns:a16="http://schemas.microsoft.com/office/drawing/2014/main" id="{7124EAB0-710D-4EDD-AD26-1EEDCD46482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79" name="Text Box 7">
          <a:extLst>
            <a:ext uri="{FF2B5EF4-FFF2-40B4-BE49-F238E27FC236}">
              <a16:creationId xmlns:a16="http://schemas.microsoft.com/office/drawing/2014/main" id="{75495E65-5090-4829-9275-A401B17D62B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80" name="Text Box 7">
          <a:extLst>
            <a:ext uri="{FF2B5EF4-FFF2-40B4-BE49-F238E27FC236}">
              <a16:creationId xmlns:a16="http://schemas.microsoft.com/office/drawing/2014/main" id="{EB01FF0E-E1B8-4D45-9D77-522DE3DD391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81" name="Text Box 7">
          <a:extLst>
            <a:ext uri="{FF2B5EF4-FFF2-40B4-BE49-F238E27FC236}">
              <a16:creationId xmlns:a16="http://schemas.microsoft.com/office/drawing/2014/main" id="{3835FEF9-68D1-4A63-8519-EC33568B4AF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82" name="Text Box 7">
          <a:extLst>
            <a:ext uri="{FF2B5EF4-FFF2-40B4-BE49-F238E27FC236}">
              <a16:creationId xmlns:a16="http://schemas.microsoft.com/office/drawing/2014/main" id="{54D45EC2-9448-4D37-A78F-4D430A170C7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83" name="Text Box 7">
          <a:extLst>
            <a:ext uri="{FF2B5EF4-FFF2-40B4-BE49-F238E27FC236}">
              <a16:creationId xmlns:a16="http://schemas.microsoft.com/office/drawing/2014/main" id="{4CB17FE8-30A4-4AA1-A3D9-5A849D085A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84" name="Text Box 7">
          <a:extLst>
            <a:ext uri="{FF2B5EF4-FFF2-40B4-BE49-F238E27FC236}">
              <a16:creationId xmlns:a16="http://schemas.microsoft.com/office/drawing/2014/main" id="{7C6B11F1-2BC5-4637-A9CA-D79FF40703B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85" name="Text Box 7">
          <a:extLst>
            <a:ext uri="{FF2B5EF4-FFF2-40B4-BE49-F238E27FC236}">
              <a16:creationId xmlns:a16="http://schemas.microsoft.com/office/drawing/2014/main" id="{AE55D01E-AF15-4A16-A585-22208CCD6B4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86" name="Text Box 7">
          <a:extLst>
            <a:ext uri="{FF2B5EF4-FFF2-40B4-BE49-F238E27FC236}">
              <a16:creationId xmlns:a16="http://schemas.microsoft.com/office/drawing/2014/main" id="{DDE3E53B-A635-4968-A689-B24575BC2A9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87" name="Text Box 7">
          <a:extLst>
            <a:ext uri="{FF2B5EF4-FFF2-40B4-BE49-F238E27FC236}">
              <a16:creationId xmlns:a16="http://schemas.microsoft.com/office/drawing/2014/main" id="{2C9C6DE3-A14F-4A85-B301-A4035B751DD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88" name="Text Box 7">
          <a:extLst>
            <a:ext uri="{FF2B5EF4-FFF2-40B4-BE49-F238E27FC236}">
              <a16:creationId xmlns:a16="http://schemas.microsoft.com/office/drawing/2014/main" id="{54E1EB54-A55A-4C7C-8E6E-5BB9068BCD3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89" name="Text Box 7">
          <a:extLst>
            <a:ext uri="{FF2B5EF4-FFF2-40B4-BE49-F238E27FC236}">
              <a16:creationId xmlns:a16="http://schemas.microsoft.com/office/drawing/2014/main" id="{062A97F3-29E9-40B4-90F7-DC9A07E6361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90" name="Text Box 7">
          <a:extLst>
            <a:ext uri="{FF2B5EF4-FFF2-40B4-BE49-F238E27FC236}">
              <a16:creationId xmlns:a16="http://schemas.microsoft.com/office/drawing/2014/main" id="{FC36658A-7025-4200-94AD-6094847CB4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91" name="Text Box 7">
          <a:extLst>
            <a:ext uri="{FF2B5EF4-FFF2-40B4-BE49-F238E27FC236}">
              <a16:creationId xmlns:a16="http://schemas.microsoft.com/office/drawing/2014/main" id="{D6897F57-98B9-4499-A385-60C6D45E10E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92" name="Text Box 7">
          <a:extLst>
            <a:ext uri="{FF2B5EF4-FFF2-40B4-BE49-F238E27FC236}">
              <a16:creationId xmlns:a16="http://schemas.microsoft.com/office/drawing/2014/main" id="{944B5785-1A8C-4CFD-B974-5F69720E337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93" name="Text Box 7">
          <a:extLst>
            <a:ext uri="{FF2B5EF4-FFF2-40B4-BE49-F238E27FC236}">
              <a16:creationId xmlns:a16="http://schemas.microsoft.com/office/drawing/2014/main" id="{3B107969-31F7-441E-A131-2BB45315ABB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94" name="Text Box 7">
          <a:extLst>
            <a:ext uri="{FF2B5EF4-FFF2-40B4-BE49-F238E27FC236}">
              <a16:creationId xmlns:a16="http://schemas.microsoft.com/office/drawing/2014/main" id="{3489E1DA-8D8B-4CB5-A809-832BB3041CC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95" name="Text Box 7">
          <a:extLst>
            <a:ext uri="{FF2B5EF4-FFF2-40B4-BE49-F238E27FC236}">
              <a16:creationId xmlns:a16="http://schemas.microsoft.com/office/drawing/2014/main" id="{1671089D-A8BF-4A61-83E8-BF305337C30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96" name="Text Box 7">
          <a:extLst>
            <a:ext uri="{FF2B5EF4-FFF2-40B4-BE49-F238E27FC236}">
              <a16:creationId xmlns:a16="http://schemas.microsoft.com/office/drawing/2014/main" id="{04E9B839-1CA9-4CBA-B4F2-9DB56BBC6C9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97" name="Text Box 7">
          <a:extLst>
            <a:ext uri="{FF2B5EF4-FFF2-40B4-BE49-F238E27FC236}">
              <a16:creationId xmlns:a16="http://schemas.microsoft.com/office/drawing/2014/main" id="{5633F26D-9919-4C93-A0E8-8C297E355BF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98" name="Text Box 7">
          <a:extLst>
            <a:ext uri="{FF2B5EF4-FFF2-40B4-BE49-F238E27FC236}">
              <a16:creationId xmlns:a16="http://schemas.microsoft.com/office/drawing/2014/main" id="{BC539635-E918-4D29-83CC-CDE678B5F2B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199" name="Text Box 7">
          <a:extLst>
            <a:ext uri="{FF2B5EF4-FFF2-40B4-BE49-F238E27FC236}">
              <a16:creationId xmlns:a16="http://schemas.microsoft.com/office/drawing/2014/main" id="{1C8660C7-EDD4-4FD3-86EF-276AD6EDF5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00" name="Text Box 7">
          <a:extLst>
            <a:ext uri="{FF2B5EF4-FFF2-40B4-BE49-F238E27FC236}">
              <a16:creationId xmlns:a16="http://schemas.microsoft.com/office/drawing/2014/main" id="{C57307F1-8CCB-4120-AD3D-BE23B336AD0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01" name="Text Box 7">
          <a:extLst>
            <a:ext uri="{FF2B5EF4-FFF2-40B4-BE49-F238E27FC236}">
              <a16:creationId xmlns:a16="http://schemas.microsoft.com/office/drawing/2014/main" id="{7EAA36D1-FACE-424B-AF7A-153D053797D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02" name="Text Box 7">
          <a:extLst>
            <a:ext uri="{FF2B5EF4-FFF2-40B4-BE49-F238E27FC236}">
              <a16:creationId xmlns:a16="http://schemas.microsoft.com/office/drawing/2014/main" id="{D0B16EED-F3B2-4473-BCFF-5E4661903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03" name="Text Box 7">
          <a:extLst>
            <a:ext uri="{FF2B5EF4-FFF2-40B4-BE49-F238E27FC236}">
              <a16:creationId xmlns:a16="http://schemas.microsoft.com/office/drawing/2014/main" id="{E0E3AB6F-0DE9-47AF-ADD9-74C5A70BF75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04" name="Text Box 7">
          <a:extLst>
            <a:ext uri="{FF2B5EF4-FFF2-40B4-BE49-F238E27FC236}">
              <a16:creationId xmlns:a16="http://schemas.microsoft.com/office/drawing/2014/main" id="{16CB1251-9695-46B6-9BFA-C9F5F3DAD88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05" name="Text Box 7">
          <a:extLst>
            <a:ext uri="{FF2B5EF4-FFF2-40B4-BE49-F238E27FC236}">
              <a16:creationId xmlns:a16="http://schemas.microsoft.com/office/drawing/2014/main" id="{192BE2F5-C2BF-45F2-9098-4CA1073821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06" name="Text Box 7">
          <a:extLst>
            <a:ext uri="{FF2B5EF4-FFF2-40B4-BE49-F238E27FC236}">
              <a16:creationId xmlns:a16="http://schemas.microsoft.com/office/drawing/2014/main" id="{8CA87040-D598-4912-B385-03C29DE288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07" name="Text Box 7">
          <a:extLst>
            <a:ext uri="{FF2B5EF4-FFF2-40B4-BE49-F238E27FC236}">
              <a16:creationId xmlns:a16="http://schemas.microsoft.com/office/drawing/2014/main" id="{19D97D1D-5C39-46EA-92EF-3D49504B79F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08" name="Text Box 7">
          <a:extLst>
            <a:ext uri="{FF2B5EF4-FFF2-40B4-BE49-F238E27FC236}">
              <a16:creationId xmlns:a16="http://schemas.microsoft.com/office/drawing/2014/main" id="{FB88339A-A069-449F-AE53-5D2AAF98277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09" name="Text Box 7">
          <a:extLst>
            <a:ext uri="{FF2B5EF4-FFF2-40B4-BE49-F238E27FC236}">
              <a16:creationId xmlns:a16="http://schemas.microsoft.com/office/drawing/2014/main" id="{D6A08318-A268-4525-8166-9D7E8C98383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10" name="Text Box 7">
          <a:extLst>
            <a:ext uri="{FF2B5EF4-FFF2-40B4-BE49-F238E27FC236}">
              <a16:creationId xmlns:a16="http://schemas.microsoft.com/office/drawing/2014/main" id="{656ED62E-E1FA-4C96-A876-4F7F2E5C79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11" name="Text Box 7">
          <a:extLst>
            <a:ext uri="{FF2B5EF4-FFF2-40B4-BE49-F238E27FC236}">
              <a16:creationId xmlns:a16="http://schemas.microsoft.com/office/drawing/2014/main" id="{FC871434-A6E0-4B8E-A0E9-E1CC56B5D62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12" name="Text Box 7">
          <a:extLst>
            <a:ext uri="{FF2B5EF4-FFF2-40B4-BE49-F238E27FC236}">
              <a16:creationId xmlns:a16="http://schemas.microsoft.com/office/drawing/2014/main" id="{53269BB9-8A66-40CA-87C7-3377023A398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13" name="Text Box 7">
          <a:extLst>
            <a:ext uri="{FF2B5EF4-FFF2-40B4-BE49-F238E27FC236}">
              <a16:creationId xmlns:a16="http://schemas.microsoft.com/office/drawing/2014/main" id="{1D562282-AAC0-4A9B-8835-C4EE0D3815E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14" name="Text Box 7">
          <a:extLst>
            <a:ext uri="{FF2B5EF4-FFF2-40B4-BE49-F238E27FC236}">
              <a16:creationId xmlns:a16="http://schemas.microsoft.com/office/drawing/2014/main" id="{C911BD10-6CF3-4F85-907F-1833AC71F2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15" name="Text Box 7">
          <a:extLst>
            <a:ext uri="{FF2B5EF4-FFF2-40B4-BE49-F238E27FC236}">
              <a16:creationId xmlns:a16="http://schemas.microsoft.com/office/drawing/2014/main" id="{20017FF3-1C60-4FC6-B3F9-6206FADA19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16" name="Text Box 7">
          <a:extLst>
            <a:ext uri="{FF2B5EF4-FFF2-40B4-BE49-F238E27FC236}">
              <a16:creationId xmlns:a16="http://schemas.microsoft.com/office/drawing/2014/main" id="{DD4316E8-8295-4D74-A825-1B5E2128D3E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17" name="Text Box 7">
          <a:extLst>
            <a:ext uri="{FF2B5EF4-FFF2-40B4-BE49-F238E27FC236}">
              <a16:creationId xmlns:a16="http://schemas.microsoft.com/office/drawing/2014/main" id="{D15351F4-4436-4E89-9BD1-26092F03BC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18" name="Text Box 7">
          <a:extLst>
            <a:ext uri="{FF2B5EF4-FFF2-40B4-BE49-F238E27FC236}">
              <a16:creationId xmlns:a16="http://schemas.microsoft.com/office/drawing/2014/main" id="{5E592D52-94B6-4AFC-9101-B61DB5D9436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19" name="Text Box 7">
          <a:extLst>
            <a:ext uri="{FF2B5EF4-FFF2-40B4-BE49-F238E27FC236}">
              <a16:creationId xmlns:a16="http://schemas.microsoft.com/office/drawing/2014/main" id="{40E4DA04-535A-4F29-A96F-092620F185C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20" name="Text Box 7">
          <a:extLst>
            <a:ext uri="{FF2B5EF4-FFF2-40B4-BE49-F238E27FC236}">
              <a16:creationId xmlns:a16="http://schemas.microsoft.com/office/drawing/2014/main" id="{6A440EEF-77D9-4C5A-AB3B-1F3C5D0F23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21" name="Text Box 7">
          <a:extLst>
            <a:ext uri="{FF2B5EF4-FFF2-40B4-BE49-F238E27FC236}">
              <a16:creationId xmlns:a16="http://schemas.microsoft.com/office/drawing/2014/main" id="{7F5E94F3-ED06-4FA4-8025-A9167D99EEC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22" name="Text Box 7">
          <a:extLst>
            <a:ext uri="{FF2B5EF4-FFF2-40B4-BE49-F238E27FC236}">
              <a16:creationId xmlns:a16="http://schemas.microsoft.com/office/drawing/2014/main" id="{6B22A74B-FAF8-403B-B462-CD7A6D2A4C3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23" name="Text Box 7">
          <a:extLst>
            <a:ext uri="{FF2B5EF4-FFF2-40B4-BE49-F238E27FC236}">
              <a16:creationId xmlns:a16="http://schemas.microsoft.com/office/drawing/2014/main" id="{BF4BAD49-770A-4629-9D4D-0A927335936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24" name="Text Box 7">
          <a:extLst>
            <a:ext uri="{FF2B5EF4-FFF2-40B4-BE49-F238E27FC236}">
              <a16:creationId xmlns:a16="http://schemas.microsoft.com/office/drawing/2014/main" id="{8EF897DF-5108-4676-8E87-E0A07D4D710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25" name="Text Box 7">
          <a:extLst>
            <a:ext uri="{FF2B5EF4-FFF2-40B4-BE49-F238E27FC236}">
              <a16:creationId xmlns:a16="http://schemas.microsoft.com/office/drawing/2014/main" id="{8DE45E37-3D2F-4433-A995-9E2856C74A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26" name="Text Box 7">
          <a:extLst>
            <a:ext uri="{FF2B5EF4-FFF2-40B4-BE49-F238E27FC236}">
              <a16:creationId xmlns:a16="http://schemas.microsoft.com/office/drawing/2014/main" id="{65480461-A1AD-4234-9F60-687FBD7E0F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27" name="Text Box 7">
          <a:extLst>
            <a:ext uri="{FF2B5EF4-FFF2-40B4-BE49-F238E27FC236}">
              <a16:creationId xmlns:a16="http://schemas.microsoft.com/office/drawing/2014/main" id="{26353C7E-0E84-439E-B67D-A0FFCEA28D7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28" name="Text Box 7">
          <a:extLst>
            <a:ext uri="{FF2B5EF4-FFF2-40B4-BE49-F238E27FC236}">
              <a16:creationId xmlns:a16="http://schemas.microsoft.com/office/drawing/2014/main" id="{CD90019C-0F79-414A-9FCE-94D3C4139FD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29" name="Text Box 7">
          <a:extLst>
            <a:ext uri="{FF2B5EF4-FFF2-40B4-BE49-F238E27FC236}">
              <a16:creationId xmlns:a16="http://schemas.microsoft.com/office/drawing/2014/main" id="{45FF61F0-DB99-4520-8E0F-2CF77512E70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30" name="Text Box 7">
          <a:extLst>
            <a:ext uri="{FF2B5EF4-FFF2-40B4-BE49-F238E27FC236}">
              <a16:creationId xmlns:a16="http://schemas.microsoft.com/office/drawing/2014/main" id="{27DFE00B-E12B-41F9-B634-8E4D8D1163C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31" name="Text Box 7">
          <a:extLst>
            <a:ext uri="{FF2B5EF4-FFF2-40B4-BE49-F238E27FC236}">
              <a16:creationId xmlns:a16="http://schemas.microsoft.com/office/drawing/2014/main" id="{165A0E6A-49D6-49A5-B5D7-82FC0E8BC96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32" name="Text Box 7">
          <a:extLst>
            <a:ext uri="{FF2B5EF4-FFF2-40B4-BE49-F238E27FC236}">
              <a16:creationId xmlns:a16="http://schemas.microsoft.com/office/drawing/2014/main" id="{66D876E3-29F3-4AED-AC19-D40E4D21B45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33" name="Text Box 7">
          <a:extLst>
            <a:ext uri="{FF2B5EF4-FFF2-40B4-BE49-F238E27FC236}">
              <a16:creationId xmlns:a16="http://schemas.microsoft.com/office/drawing/2014/main" id="{789EF718-4C25-4B9C-8046-F91B4C2A9EC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34" name="Text Box 7">
          <a:extLst>
            <a:ext uri="{FF2B5EF4-FFF2-40B4-BE49-F238E27FC236}">
              <a16:creationId xmlns:a16="http://schemas.microsoft.com/office/drawing/2014/main" id="{91DB930D-7926-4284-B6A6-A93688080D8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20</xdr:row>
      <xdr:rowOff>0</xdr:rowOff>
    </xdr:from>
    <xdr:to>
      <xdr:col>21</xdr:col>
      <xdr:colOff>985157</xdr:colOff>
      <xdr:row>20</xdr:row>
      <xdr:rowOff>0</xdr:rowOff>
    </xdr:to>
    <xdr:sp macro="[1]!mostrarControlesExistentes" textlink="">
      <xdr:nvSpPr>
        <xdr:cNvPr id="13235" name="Text Box 7">
          <a:extLst>
            <a:ext uri="{FF2B5EF4-FFF2-40B4-BE49-F238E27FC236}">
              <a16:creationId xmlns:a16="http://schemas.microsoft.com/office/drawing/2014/main" id="{68D72512-B6BF-4A82-BCE2-09926FF000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6" name="Text Box 7">
          <a:extLst>
            <a:ext uri="{FF2B5EF4-FFF2-40B4-BE49-F238E27FC236}">
              <a16:creationId xmlns:a16="http://schemas.microsoft.com/office/drawing/2014/main" id="{7CC3D7CD-4120-43BE-9737-7CB939386495}"/>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7" name="Text Box 7">
          <a:extLst>
            <a:ext uri="{FF2B5EF4-FFF2-40B4-BE49-F238E27FC236}">
              <a16:creationId xmlns:a16="http://schemas.microsoft.com/office/drawing/2014/main" id="{FEB194F5-7EC2-458B-8AE7-B94B6C596813}"/>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8" name="Text Box 7">
          <a:extLst>
            <a:ext uri="{FF2B5EF4-FFF2-40B4-BE49-F238E27FC236}">
              <a16:creationId xmlns:a16="http://schemas.microsoft.com/office/drawing/2014/main" id="{1618101C-D360-4093-8575-EA3C3D061AD7}"/>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39" name="Text Box 7">
          <a:extLst>
            <a:ext uri="{FF2B5EF4-FFF2-40B4-BE49-F238E27FC236}">
              <a16:creationId xmlns:a16="http://schemas.microsoft.com/office/drawing/2014/main" id="{F3A6DE6A-DFE5-42B1-AED4-A7DFA20BD2DF}"/>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18</xdr:row>
      <xdr:rowOff>200025</xdr:rowOff>
    </xdr:from>
    <xdr:to>
      <xdr:col>21</xdr:col>
      <xdr:colOff>985157</xdr:colOff>
      <xdr:row>18</xdr:row>
      <xdr:rowOff>200025</xdr:rowOff>
    </xdr:to>
    <xdr:sp macro="[1]!mostrarControlesExistentes" textlink="">
      <xdr:nvSpPr>
        <xdr:cNvPr id="13240" name="Text Box 7">
          <a:extLst>
            <a:ext uri="{FF2B5EF4-FFF2-40B4-BE49-F238E27FC236}">
              <a16:creationId xmlns:a16="http://schemas.microsoft.com/office/drawing/2014/main" id="{786E7F3C-8653-4B6E-99F7-B4409F5BDACD}"/>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13241" name="AutoShape 38" descr="Resultado de imagen para boton agregar icono">
          <a:extLst>
            <a:ext uri="{FF2B5EF4-FFF2-40B4-BE49-F238E27FC236}">
              <a16:creationId xmlns:a16="http://schemas.microsoft.com/office/drawing/2014/main" id="{35A70C8C-EB0C-4D37-90EB-8EADB2CCF9BD}"/>
            </a:ext>
          </a:extLst>
        </xdr:cNvPr>
        <xdr:cNvSpPr>
          <a:spLocks noChangeAspect="1" noChangeArrowheads="1"/>
        </xdr:cNvSpPr>
      </xdr:nvSpPr>
      <xdr:spPr bwMode="auto">
        <a:xfrm>
          <a:off x="1144905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13242" name="AutoShape 39" descr="Resultado de imagen para boton agregar icono">
          <a:extLst>
            <a:ext uri="{FF2B5EF4-FFF2-40B4-BE49-F238E27FC236}">
              <a16:creationId xmlns:a16="http://schemas.microsoft.com/office/drawing/2014/main" id="{B03B96D2-7328-46AE-8A95-56BD79C35DF9}"/>
            </a:ext>
          </a:extLst>
        </xdr:cNvPr>
        <xdr:cNvSpPr>
          <a:spLocks noChangeAspect="1" noChangeArrowheads="1"/>
        </xdr:cNvSpPr>
      </xdr:nvSpPr>
      <xdr:spPr bwMode="auto">
        <a:xfrm>
          <a:off x="1144905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13243" name="AutoShape 40" descr="Resultado de imagen para boton agregar icono">
          <a:extLst>
            <a:ext uri="{FF2B5EF4-FFF2-40B4-BE49-F238E27FC236}">
              <a16:creationId xmlns:a16="http://schemas.microsoft.com/office/drawing/2014/main" id="{ABA11D96-80D1-4075-9EB3-6A87180F0F1F}"/>
            </a:ext>
          </a:extLst>
        </xdr:cNvPr>
        <xdr:cNvSpPr>
          <a:spLocks noChangeAspect="1" noChangeArrowheads="1"/>
        </xdr:cNvSpPr>
      </xdr:nvSpPr>
      <xdr:spPr bwMode="auto">
        <a:xfrm>
          <a:off x="1144905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295275</xdr:colOff>
      <xdr:row>10</xdr:row>
      <xdr:rowOff>295275</xdr:rowOff>
    </xdr:to>
    <xdr:sp macro="" textlink="">
      <xdr:nvSpPr>
        <xdr:cNvPr id="13244" name="AutoShape 42" descr="Z">
          <a:extLst>
            <a:ext uri="{FF2B5EF4-FFF2-40B4-BE49-F238E27FC236}">
              <a16:creationId xmlns:a16="http://schemas.microsoft.com/office/drawing/2014/main" id="{FEAE2D73-C05F-49D1-A905-97D91111ED6C}"/>
            </a:ext>
          </a:extLst>
        </xdr:cNvPr>
        <xdr:cNvSpPr>
          <a:spLocks noChangeAspect="1" noChangeArrowheads="1"/>
        </xdr:cNvSpPr>
      </xdr:nvSpPr>
      <xdr:spPr bwMode="auto">
        <a:xfrm>
          <a:off x="1144905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123825</xdr:rowOff>
    </xdr:from>
    <xdr:to>
      <xdr:col>7</xdr:col>
      <xdr:colOff>0</xdr:colOff>
      <xdr:row>11</xdr:row>
      <xdr:rowOff>0</xdr:rowOff>
    </xdr:to>
    <xdr:sp macro="[4]!MostrarFuente_Impacto" textlink="">
      <xdr:nvSpPr>
        <xdr:cNvPr id="13245" name="Rectangle 53">
          <a:extLst>
            <a:ext uri="{FF2B5EF4-FFF2-40B4-BE49-F238E27FC236}">
              <a16:creationId xmlns:a16="http://schemas.microsoft.com/office/drawing/2014/main" id="{F765F520-71A3-4489-94D8-BDA102DA1813}"/>
            </a:ext>
          </a:extLst>
        </xdr:cNvPr>
        <xdr:cNvSpPr>
          <a:spLocks noChangeArrowheads="1"/>
        </xdr:cNvSpPr>
      </xdr:nvSpPr>
      <xdr:spPr bwMode="auto">
        <a:xfrm>
          <a:off x="1144905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387477" name="Line 23">
          <a:extLst>
            <a:ext uri="{FF2B5EF4-FFF2-40B4-BE49-F238E27FC236}">
              <a16:creationId xmlns:a16="http://schemas.microsoft.com/office/drawing/2014/main" id="{1AABE5E2-A6E4-4FEB-B701-43582B6F06F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xdr:row>
      <xdr:rowOff>0</xdr:rowOff>
    </xdr:from>
    <xdr:to>
      <xdr:col>9</xdr:col>
      <xdr:colOff>295275</xdr:colOff>
      <xdr:row>4</xdr:row>
      <xdr:rowOff>76200</xdr:rowOff>
    </xdr:to>
    <xdr:sp macro="[0]!Ocultar" textlink="">
      <xdr:nvSpPr>
        <xdr:cNvPr id="7170" name="AutoShape 2">
          <a:extLst>
            <a:ext uri="{FF2B5EF4-FFF2-40B4-BE49-F238E27FC236}">
              <a16:creationId xmlns:a16="http://schemas.microsoft.com/office/drawing/2014/main" id="{7824B753-224C-4AF1-B2FD-179E59B1780E}"/>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387479" name="Line 3">
          <a:extLst>
            <a:ext uri="{FF2B5EF4-FFF2-40B4-BE49-F238E27FC236}">
              <a16:creationId xmlns:a16="http://schemas.microsoft.com/office/drawing/2014/main" id="{9FFEA666-A2B2-4636-BFDA-9E45B5220EBF}"/>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387480" name="Picture 4">
          <a:extLst>
            <a:ext uri="{FF2B5EF4-FFF2-40B4-BE49-F238E27FC236}">
              <a16:creationId xmlns:a16="http://schemas.microsoft.com/office/drawing/2014/main" id="{CE2C6306-743C-47E6-846C-239C9C3DE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387481" name="Imagen 1" descr="C:\Users\lisbeth.aguirre.GOBIERNOBOGOTA\Downloads\HOJA.png">
          <a:extLst>
            <a:ext uri="{FF2B5EF4-FFF2-40B4-BE49-F238E27FC236}">
              <a16:creationId xmlns:a16="http://schemas.microsoft.com/office/drawing/2014/main" id="{9695DE6F-1DB4-4478-BE58-B65A58F9E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387482" name="Picture 6" descr="Seguridad Info">
          <a:extLst>
            <a:ext uri="{FF2B5EF4-FFF2-40B4-BE49-F238E27FC236}">
              <a16:creationId xmlns:a16="http://schemas.microsoft.com/office/drawing/2014/main" id="{7A540665-1632-472A-AB81-581D1387DB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8</xdr:row>
      <xdr:rowOff>466725</xdr:rowOff>
    </xdr:from>
    <xdr:to>
      <xdr:col>6</xdr:col>
      <xdr:colOff>676275</xdr:colOff>
      <xdr:row>8</xdr:row>
      <xdr:rowOff>762000</xdr:rowOff>
    </xdr:to>
    <xdr:pic>
      <xdr:nvPicPr>
        <xdr:cNvPr id="387484" name="Picture 8">
          <a:extLst>
            <a:ext uri="{FF2B5EF4-FFF2-40B4-BE49-F238E27FC236}">
              <a16:creationId xmlns:a16="http://schemas.microsoft.com/office/drawing/2014/main" id="{D1E7F874-8B46-4513-9FF6-F1E1C1A66C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514350</xdr:colOff>
      <xdr:row>8</xdr:row>
      <xdr:rowOff>85725</xdr:rowOff>
    </xdr:from>
    <xdr:to>
      <xdr:col>9</xdr:col>
      <xdr:colOff>666750</xdr:colOff>
      <xdr:row>9</xdr:row>
      <xdr:rowOff>47625</xdr:rowOff>
    </xdr:to>
    <xdr:sp macro="" textlink="">
      <xdr:nvSpPr>
        <xdr:cNvPr id="5129" name="AutoShape 9">
          <a:extLst>
            <a:ext uri="{FF2B5EF4-FFF2-40B4-BE49-F238E27FC236}">
              <a16:creationId xmlns:a16="http://schemas.microsoft.com/office/drawing/2014/main" id="{9FA935AB-A7A0-4469-A01C-881C56E7018F}"/>
            </a:ext>
          </a:extLst>
        </xdr:cNvPr>
        <xdr:cNvSpPr>
          <a:spLocks noChangeArrowheads="1"/>
        </xdr:cNvSpPr>
      </xdr:nvSpPr>
      <xdr:spPr bwMode="auto">
        <a:xfrm>
          <a:off x="7553325" y="1381125"/>
          <a:ext cx="1676400"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7</xdr:col>
      <xdr:colOff>733425</xdr:colOff>
      <xdr:row>7</xdr:row>
      <xdr:rowOff>47625</xdr:rowOff>
    </xdr:from>
    <xdr:to>
      <xdr:col>9</xdr:col>
      <xdr:colOff>466725</xdr:colOff>
      <xdr:row>8</xdr:row>
      <xdr:rowOff>85725</xdr:rowOff>
    </xdr:to>
    <xdr:sp macro="" textlink="">
      <xdr:nvSpPr>
        <xdr:cNvPr id="5130" name="Text Box 10">
          <a:extLst>
            <a:ext uri="{FF2B5EF4-FFF2-40B4-BE49-F238E27FC236}">
              <a16:creationId xmlns:a16="http://schemas.microsoft.com/office/drawing/2014/main" id="{479047E9-4DE9-4E1D-A797-16B57FAF980D}"/>
            </a:ext>
          </a:extLst>
        </xdr:cNvPr>
        <xdr:cNvSpPr txBox="1">
          <a:spLocks noChangeArrowheads="1"/>
        </xdr:cNvSpPr>
      </xdr:nvSpPr>
      <xdr:spPr bwMode="auto">
        <a:xfrm>
          <a:off x="7772400" y="1181100"/>
          <a:ext cx="1257300" cy="200025"/>
        </a:xfrm>
        <a:prstGeom prst="rect">
          <a:avLst/>
        </a:prstGeom>
        <a:noFill/>
        <a:ln>
          <a:noFill/>
        </a:ln>
        <a:extLst/>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CF646A45-97D4-44BF-A71D-A5C29160FACE}"/>
            </a:ext>
          </a:extLst>
        </xdr:cNvPr>
        <xdr:cNvSpPr txBox="1">
          <a:spLocks noChangeArrowheads="1"/>
        </xdr:cNvSpPr>
      </xdr:nvSpPr>
      <xdr:spPr bwMode="auto">
        <a:xfrm>
          <a:off x="3600450" y="381000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0</xdr:colOff>
      <xdr:row>17</xdr:row>
      <xdr:rowOff>123825</xdr:rowOff>
    </xdr:from>
    <xdr:to>
      <xdr:col>8</xdr:col>
      <xdr:colOff>514350</xdr:colOff>
      <xdr:row>23</xdr:row>
      <xdr:rowOff>142875</xdr:rowOff>
    </xdr:to>
    <xdr:sp macro="" textlink="">
      <xdr:nvSpPr>
        <xdr:cNvPr id="5132" name="AutoShape 12">
          <a:extLst>
            <a:ext uri="{FF2B5EF4-FFF2-40B4-BE49-F238E27FC236}">
              <a16:creationId xmlns:a16="http://schemas.microsoft.com/office/drawing/2014/main" id="{E80E0CDD-B2DE-4DC8-889E-18701AA5F9AB}"/>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D0CBC9E3-32CA-4733-94DF-DB0CD62A2A91}"/>
            </a:ext>
          </a:extLst>
        </xdr:cNvPr>
        <xdr:cNvSpPr>
          <a:spLocks noChangeArrowheads="1"/>
        </xdr:cNvSpPr>
      </xdr:nvSpPr>
      <xdr:spPr bwMode="auto">
        <a:xfrm>
          <a:off x="2971800" y="2247900"/>
          <a:ext cx="266700" cy="238125"/>
        </a:xfrm>
        <a:prstGeom prst="ellipse">
          <a:avLst/>
        </a:prstGeom>
        <a:solidFill>
          <a:srgbClr val="008080"/>
        </a:solidFill>
        <a:ln>
          <a:noFill/>
        </a:ln>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AEAD4616-B9E9-4C85-9A2C-C932E71285A6}"/>
            </a:ext>
          </a:extLst>
        </xdr:cNvPr>
        <xdr:cNvSpPr>
          <a:spLocks noChangeArrowheads="1"/>
        </xdr:cNvSpPr>
      </xdr:nvSpPr>
      <xdr:spPr bwMode="auto">
        <a:xfrm>
          <a:off x="4467225" y="27336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6</xdr:col>
      <xdr:colOff>419100</xdr:colOff>
      <xdr:row>13</xdr:row>
      <xdr:rowOff>0</xdr:rowOff>
    </xdr:from>
    <xdr:to>
      <xdr:col>6</xdr:col>
      <xdr:colOff>685800</xdr:colOff>
      <xdr:row>13</xdr:row>
      <xdr:rowOff>238125</xdr:rowOff>
    </xdr:to>
    <xdr:sp macro="" textlink="">
      <xdr:nvSpPr>
        <xdr:cNvPr id="5139" name="Oval 19">
          <a:extLst>
            <a:ext uri="{FF2B5EF4-FFF2-40B4-BE49-F238E27FC236}">
              <a16:creationId xmlns:a16="http://schemas.microsoft.com/office/drawing/2014/main" id="{278A738C-6093-44F4-8C53-EC27BC96BC03}"/>
            </a:ext>
          </a:extLst>
        </xdr:cNvPr>
        <xdr:cNvSpPr>
          <a:spLocks noChangeArrowheads="1"/>
        </xdr:cNvSpPr>
      </xdr:nvSpPr>
      <xdr:spPr bwMode="auto">
        <a:xfrm>
          <a:off x="6400800" y="32289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6</xdr:col>
      <xdr:colOff>1028700</xdr:colOff>
      <xdr:row>8</xdr:row>
      <xdr:rowOff>152400</xdr:rowOff>
    </xdr:from>
    <xdr:to>
      <xdr:col>7</xdr:col>
      <xdr:colOff>542925</xdr:colOff>
      <xdr:row>8</xdr:row>
      <xdr:rowOff>723900</xdr:rowOff>
    </xdr:to>
    <xdr:pic>
      <xdr:nvPicPr>
        <xdr:cNvPr id="387493" name="Picture 22">
          <a:extLst>
            <a:ext uri="{FF2B5EF4-FFF2-40B4-BE49-F238E27FC236}">
              <a16:creationId xmlns:a16="http://schemas.microsoft.com/office/drawing/2014/main" id="{DFD8388E-8060-43EF-9B13-0B9A0B8FD546}"/>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387494" name="Line 24">
          <a:extLst>
            <a:ext uri="{FF2B5EF4-FFF2-40B4-BE49-F238E27FC236}">
              <a16:creationId xmlns:a16="http://schemas.microsoft.com/office/drawing/2014/main" id="{FB5D7DDA-B0FD-4EC2-AEF7-22970C121449}"/>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0</xdr:colOff>
      <xdr:row>15</xdr:row>
      <xdr:rowOff>57150</xdr:rowOff>
    </xdr:to>
    <xdr:sp macro="" textlink="">
      <xdr:nvSpPr>
        <xdr:cNvPr id="387495" name="Line 25">
          <a:extLst>
            <a:ext uri="{FF2B5EF4-FFF2-40B4-BE49-F238E27FC236}">
              <a16:creationId xmlns:a16="http://schemas.microsoft.com/office/drawing/2014/main" id="{6E0DE490-6EEC-4235-9F4D-773286AD0C41}"/>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152400</xdr:rowOff>
    </xdr:from>
    <xdr:to>
      <xdr:col>6</xdr:col>
      <xdr:colOff>438150</xdr:colOff>
      <xdr:row>16</xdr:row>
      <xdr:rowOff>0</xdr:rowOff>
    </xdr:to>
    <xdr:sp macro="" textlink="">
      <xdr:nvSpPr>
        <xdr:cNvPr id="387496" name="Line 26">
          <a:extLst>
            <a:ext uri="{FF2B5EF4-FFF2-40B4-BE49-F238E27FC236}">
              <a16:creationId xmlns:a16="http://schemas.microsoft.com/office/drawing/2014/main" id="{B4D52418-C1E9-4155-8B30-B97D80FBF518}"/>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133350</xdr:colOff>
      <xdr:row>19</xdr:row>
      <xdr:rowOff>85725</xdr:rowOff>
    </xdr:from>
    <xdr:to>
      <xdr:col>3</xdr:col>
      <xdr:colOff>47625</xdr:colOff>
      <xdr:row>24</xdr:row>
      <xdr:rowOff>104775</xdr:rowOff>
    </xdr:to>
    <xdr:sp macro="" textlink="">
      <xdr:nvSpPr>
        <xdr:cNvPr id="5147" name="Text Box 27">
          <a:extLst>
            <a:ext uri="{FF2B5EF4-FFF2-40B4-BE49-F238E27FC236}">
              <a16:creationId xmlns:a16="http://schemas.microsoft.com/office/drawing/2014/main" id="{B0DD1113-6D11-4638-AD30-5D09F1B9A83D}"/>
            </a:ext>
          </a:extLst>
        </xdr:cNvPr>
        <xdr:cNvSpPr txBox="1">
          <a:spLocks noChangeArrowheads="1"/>
        </xdr:cNvSpPr>
      </xdr:nvSpPr>
      <xdr:spPr bwMode="auto">
        <a:xfrm>
          <a:off x="1133475" y="4210050"/>
          <a:ext cx="1609725" cy="828675"/>
        </a:xfrm>
        <a:prstGeom prst="rect">
          <a:avLst/>
        </a:prstGeom>
        <a:noFill/>
        <a:ln>
          <a:noFill/>
        </a:ln>
        <a:extLst/>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7</xdr:col>
      <xdr:colOff>19050</xdr:colOff>
      <xdr:row>18</xdr:row>
      <xdr:rowOff>104775</xdr:rowOff>
    </xdr:from>
    <xdr:ext cx="1172326" cy="712473"/>
    <xdr:sp macro="" textlink="">
      <xdr:nvSpPr>
        <xdr:cNvPr id="5148" name="Text Box 28">
          <a:extLst>
            <a:ext uri="{FF2B5EF4-FFF2-40B4-BE49-F238E27FC236}">
              <a16:creationId xmlns:a16="http://schemas.microsoft.com/office/drawing/2014/main" id="{C607886E-AFA2-4133-A5ED-D455EC13B2D8}"/>
            </a:ext>
          </a:extLst>
        </xdr:cNvPr>
        <xdr:cNvSpPr txBox="1">
          <a:spLocks noChangeArrowheads="1"/>
        </xdr:cNvSpPr>
      </xdr:nvSpPr>
      <xdr:spPr bwMode="auto">
        <a:xfrm>
          <a:off x="7058025" y="4229100"/>
          <a:ext cx="1153264" cy="617477"/>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6</xdr:col>
      <xdr:colOff>38100</xdr:colOff>
      <xdr:row>19</xdr:row>
      <xdr:rowOff>9525</xdr:rowOff>
    </xdr:from>
    <xdr:to>
      <xdr:col>6</xdr:col>
      <xdr:colOff>828675</xdr:colOff>
      <xdr:row>22</xdr:row>
      <xdr:rowOff>95250</xdr:rowOff>
    </xdr:to>
    <xdr:sp macro="" textlink="">
      <xdr:nvSpPr>
        <xdr:cNvPr id="5149" name="Text Box 29">
          <a:extLst>
            <a:ext uri="{FF2B5EF4-FFF2-40B4-BE49-F238E27FC236}">
              <a16:creationId xmlns:a16="http://schemas.microsoft.com/office/drawing/2014/main" id="{22274DC2-563B-4781-9F45-024C24BC4B7C}"/>
            </a:ext>
          </a:extLst>
        </xdr:cNvPr>
        <xdr:cNvSpPr txBox="1">
          <a:spLocks noChangeArrowheads="1"/>
        </xdr:cNvSpPr>
      </xdr:nvSpPr>
      <xdr:spPr bwMode="auto">
        <a:xfrm>
          <a:off x="6019800" y="4295775"/>
          <a:ext cx="790575"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6</xdr:col>
      <xdr:colOff>904875</xdr:colOff>
      <xdr:row>20</xdr:row>
      <xdr:rowOff>0</xdr:rowOff>
    </xdr:from>
    <xdr:ext cx="119327" cy="218413"/>
    <xdr:sp macro="" textlink="">
      <xdr:nvSpPr>
        <xdr:cNvPr id="5150" name="Text Box 30">
          <a:extLst>
            <a:ext uri="{FF2B5EF4-FFF2-40B4-BE49-F238E27FC236}">
              <a16:creationId xmlns:a16="http://schemas.microsoft.com/office/drawing/2014/main" id="{DC99CCAE-2863-41B1-852F-B1D6FAFCCAED}"/>
            </a:ext>
          </a:extLst>
        </xdr:cNvPr>
        <xdr:cNvSpPr txBox="1">
          <a:spLocks noChangeArrowheads="1"/>
        </xdr:cNvSpPr>
      </xdr:nvSpPr>
      <xdr:spPr bwMode="auto">
        <a:xfrm>
          <a:off x="6886575" y="4448175"/>
          <a:ext cx="119327" cy="189924"/>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2</xdr:col>
      <xdr:colOff>1666875</xdr:colOff>
      <xdr:row>18</xdr:row>
      <xdr:rowOff>9525</xdr:rowOff>
    </xdr:from>
    <xdr:to>
      <xdr:col>4</xdr:col>
      <xdr:colOff>180975</xdr:colOff>
      <xdr:row>24</xdr:row>
      <xdr:rowOff>28575</xdr:rowOff>
    </xdr:to>
    <xdr:sp macro="" textlink="">
      <xdr:nvSpPr>
        <xdr:cNvPr id="27" name="AutoShape 12">
          <a:extLst>
            <a:ext uri="{FF2B5EF4-FFF2-40B4-BE49-F238E27FC236}">
              <a16:creationId xmlns:a16="http://schemas.microsoft.com/office/drawing/2014/main" id="{564DF761-089D-42E4-BBA8-8D528E585D36}"/>
            </a:ext>
          </a:extLst>
        </xdr:cNvPr>
        <xdr:cNvSpPr>
          <a:spLocks noChangeArrowheads="1"/>
        </xdr:cNvSpPr>
      </xdr:nvSpPr>
      <xdr:spPr bwMode="auto">
        <a:xfrm>
          <a:off x="2667000" y="3971925"/>
          <a:ext cx="9715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4</xdr:col>
      <xdr:colOff>142875</xdr:colOff>
      <xdr:row>19</xdr:row>
      <xdr:rowOff>19050</xdr:rowOff>
    </xdr:from>
    <xdr:to>
      <xdr:col>4</xdr:col>
      <xdr:colOff>714375</xdr:colOff>
      <xdr:row>22</xdr:row>
      <xdr:rowOff>104775</xdr:rowOff>
    </xdr:to>
    <xdr:pic>
      <xdr:nvPicPr>
        <xdr:cNvPr id="387502" name="Picture 22">
          <a:extLst>
            <a:ext uri="{FF2B5EF4-FFF2-40B4-BE49-F238E27FC236}">
              <a16:creationId xmlns:a16="http://schemas.microsoft.com/office/drawing/2014/main" id="{F75F4E17-7FB8-4264-915F-5859C2EE264D}"/>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0450" y="41433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xdr:row>
      <xdr:rowOff>28575</xdr:rowOff>
    </xdr:from>
    <xdr:to>
      <xdr:col>8</xdr:col>
      <xdr:colOff>323850</xdr:colOff>
      <xdr:row>17</xdr:row>
      <xdr:rowOff>133350</xdr:rowOff>
    </xdr:to>
    <xdr:sp macro="" textlink="">
      <xdr:nvSpPr>
        <xdr:cNvPr id="29" name="Text Box 11">
          <a:extLst>
            <a:ext uri="{FF2B5EF4-FFF2-40B4-BE49-F238E27FC236}">
              <a16:creationId xmlns:a16="http://schemas.microsoft.com/office/drawing/2014/main" id="{C7C3EBE6-1801-41B5-840C-37706BB6FDB2}"/>
            </a:ext>
          </a:extLst>
        </xdr:cNvPr>
        <xdr:cNvSpPr txBox="1">
          <a:spLocks noChangeArrowheads="1"/>
        </xdr:cNvSpPr>
      </xdr:nvSpPr>
      <xdr:spPr bwMode="auto">
        <a:xfrm>
          <a:off x="5934075" y="382905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2</xdr:col>
      <xdr:colOff>1657351</xdr:colOff>
      <xdr:row>19</xdr:row>
      <xdr:rowOff>57150</xdr:rowOff>
    </xdr:from>
    <xdr:to>
      <xdr:col>4</xdr:col>
      <xdr:colOff>219075</xdr:colOff>
      <xdr:row>22</xdr:row>
      <xdr:rowOff>142875</xdr:rowOff>
    </xdr:to>
    <xdr:sp macro="" textlink="">
      <xdr:nvSpPr>
        <xdr:cNvPr id="30" name="Text Box 29">
          <a:extLst>
            <a:ext uri="{FF2B5EF4-FFF2-40B4-BE49-F238E27FC236}">
              <a16:creationId xmlns:a16="http://schemas.microsoft.com/office/drawing/2014/main" id="{61F153EF-5993-4B2A-BF00-5D36DDDAE60C}"/>
            </a:ext>
          </a:extLst>
        </xdr:cNvPr>
        <xdr:cNvSpPr txBox="1">
          <a:spLocks noChangeArrowheads="1"/>
        </xdr:cNvSpPr>
      </xdr:nvSpPr>
      <xdr:spPr bwMode="auto">
        <a:xfrm>
          <a:off x="2657476" y="4181475"/>
          <a:ext cx="1019174"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E99558D4-E666-486E-92A7-B7FD2C210D1C}"/>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533400</xdr:colOff>
      <xdr:row>18</xdr:row>
      <xdr:rowOff>38100</xdr:rowOff>
    </xdr:from>
    <xdr:to>
      <xdr:col>15</xdr:col>
      <xdr:colOff>304800</xdr:colOff>
      <xdr:row>22</xdr:row>
      <xdr:rowOff>47625</xdr:rowOff>
    </xdr:to>
    <xdr:sp macro="[0]!Ocultar" textlink="">
      <xdr:nvSpPr>
        <xdr:cNvPr id="14337" name="AutoShape 2">
          <a:hlinkClick xmlns:r="http://schemas.openxmlformats.org/officeDocument/2006/relationships" r:id="rId1"/>
          <a:extLst>
            <a:ext uri="{FF2B5EF4-FFF2-40B4-BE49-F238E27FC236}">
              <a16:creationId xmlns:a16="http://schemas.microsoft.com/office/drawing/2014/main" id="{ED9BF394-7492-4D50-8B80-9D1030DD4E79}"/>
            </a:ext>
          </a:extLst>
        </xdr:cNvPr>
        <xdr:cNvSpPr>
          <a:spLocks noChangeArrowheads="1"/>
        </xdr:cNvSpPr>
      </xdr:nvSpPr>
      <xdr:spPr bwMode="auto">
        <a:xfrm>
          <a:off x="9496425" y="2771775"/>
          <a:ext cx="1295400" cy="542925"/>
        </a:xfrm>
        <a:prstGeom prst="leftArrow">
          <a:avLst>
            <a:gd name="adj1" fmla="val 50000"/>
            <a:gd name="adj2" fmla="val 59649"/>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165C0B9F-603F-40D0-82BA-8D132F8377CD}"/>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410" name="Imagen 1">
          <a:extLst>
            <a:ext uri="{FF2B5EF4-FFF2-40B4-BE49-F238E27FC236}">
              <a16:creationId xmlns:a16="http://schemas.microsoft.com/office/drawing/2014/main" id="{CB849BC5-6A30-47C5-9467-4D56CC71E2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67236</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C33CF07C-900B-47E4-AC76-160DDB6992DF}"/>
            </a:ext>
          </a:extLst>
        </xdr:cNvPr>
        <xdr:cNvSpPr>
          <a:spLocks noChangeArrowheads="1"/>
        </xdr:cNvSpPr>
      </xdr:nvSpPr>
      <xdr:spPr bwMode="auto">
        <a:xfrm>
          <a:off x="13738412" y="123825"/>
          <a:ext cx="1421466" cy="671793"/>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863973</xdr:colOff>
      <xdr:row>1</xdr:row>
      <xdr:rowOff>31377</xdr:rowOff>
    </xdr:from>
    <xdr:to>
      <xdr:col>5</xdr:col>
      <xdr:colOff>940173</xdr:colOff>
      <xdr:row>3</xdr:row>
      <xdr:rowOff>117102</xdr:rowOff>
    </xdr:to>
    <xdr:sp macro="[0]!Ocultar" textlink="">
      <xdr:nvSpPr>
        <xdr:cNvPr id="10242" name="AutoShape 2">
          <a:extLst>
            <a:ext uri="{FF2B5EF4-FFF2-40B4-BE49-F238E27FC236}">
              <a16:creationId xmlns:a16="http://schemas.microsoft.com/office/drawing/2014/main" id="{D58D429C-ACC3-4570-B027-0BC73B4FA61E}"/>
            </a:ext>
          </a:extLst>
        </xdr:cNvPr>
        <xdr:cNvSpPr>
          <a:spLocks noChangeArrowheads="1"/>
        </xdr:cNvSpPr>
      </xdr:nvSpPr>
      <xdr:spPr bwMode="auto">
        <a:xfrm>
          <a:off x="8259855" y="188259"/>
          <a:ext cx="3606053" cy="533961"/>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5ED211BF-DE9B-4AE8-A11F-B70947957B47}"/>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209;O%202019/3-RIESGOS/AJUSTE%20RIESGOS/REVISION%20GT-GD/ple-pin-f001%20GTH%20PROPUESTA%20FABI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ple-pin-f001 GTH PROPUESTA FABI"/>
    </sheetNames>
    <definedNames>
      <definedName name="MostrarFuente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dimension ref="A1:AJ20"/>
  <sheetViews>
    <sheetView zoomScale="85" workbookViewId="0">
      <selection activeCell="F21" sqref="F21"/>
    </sheetView>
  </sheetViews>
  <sheetFormatPr baseColWidth="10" defaultRowHeight="12.75"/>
  <cols>
    <col min="1" max="1" width="4.7109375" customWidth="1"/>
    <col min="2" max="2" width="19.42578125" bestFit="1" customWidth="1"/>
    <col min="3" max="3" width="26.85546875" customWidth="1"/>
    <col min="4" max="4" width="27.7109375" customWidth="1"/>
  </cols>
  <sheetData>
    <row r="1" spans="1:4">
      <c r="B1" s="53"/>
      <c r="C1" s="53"/>
      <c r="D1" s="53"/>
    </row>
    <row r="2" spans="1:4">
      <c r="B2" s="53"/>
      <c r="C2" s="53"/>
      <c r="D2" s="53"/>
    </row>
    <row r="3" spans="1:4" s="55" customFormat="1" ht="57.75" customHeight="1">
      <c r="B3" s="54"/>
      <c r="C3" s="223" t="s">
        <v>252</v>
      </c>
      <c r="D3" s="223"/>
    </row>
    <row r="4" spans="1:4" s="55" customFormat="1" ht="15.75">
      <c r="B4" s="204"/>
      <c r="C4" s="226" t="s">
        <v>418</v>
      </c>
      <c r="D4" s="227"/>
    </row>
    <row r="5" spans="1:4" s="55" customFormat="1" ht="12">
      <c r="B5" s="224"/>
      <c r="C5" s="56" t="s">
        <v>245</v>
      </c>
      <c r="D5" s="57" t="s">
        <v>247</v>
      </c>
    </row>
    <row r="6" spans="1:4" s="55" customFormat="1" ht="12">
      <c r="B6" s="225"/>
      <c r="C6" s="58"/>
      <c r="D6" s="59"/>
    </row>
    <row r="7" spans="1:4" s="55" customFormat="1" ht="12">
      <c r="B7" s="225"/>
      <c r="C7" s="60"/>
      <c r="D7" s="61"/>
    </row>
    <row r="8" spans="1:4" s="55" customFormat="1" ht="12">
      <c r="B8" s="225"/>
      <c r="C8" s="60"/>
      <c r="D8" s="61"/>
    </row>
    <row r="9" spans="1:4" s="55" customFormat="1" ht="12">
      <c r="B9" s="225"/>
      <c r="C9" s="62"/>
      <c r="D9" s="61"/>
    </row>
    <row r="10" spans="1:4" s="55" customFormat="1" ht="12">
      <c r="B10" s="225"/>
      <c r="C10" s="63"/>
      <c r="D10" s="61"/>
    </row>
    <row r="11" spans="1:4" s="55" customFormat="1" ht="12">
      <c r="B11" s="225"/>
      <c r="C11" s="63"/>
      <c r="D11" s="61"/>
    </row>
    <row r="12" spans="1:4" s="55" customFormat="1" ht="12" customHeight="1">
      <c r="A12" s="228" t="s">
        <v>419</v>
      </c>
      <c r="B12" s="64" t="s">
        <v>244</v>
      </c>
      <c r="C12" s="65" t="s">
        <v>248</v>
      </c>
      <c r="D12" s="65" t="s">
        <v>249</v>
      </c>
    </row>
    <row r="13" spans="1:4" s="55" customFormat="1" ht="12">
      <c r="A13" s="228"/>
      <c r="B13" s="62"/>
      <c r="C13" s="66"/>
      <c r="D13" s="66"/>
    </row>
    <row r="14" spans="1:4" s="55" customFormat="1" ht="12">
      <c r="A14" s="228"/>
      <c r="B14" s="62"/>
      <c r="C14" s="66"/>
      <c r="D14" s="66"/>
    </row>
    <row r="15" spans="1:4" s="55" customFormat="1" ht="12">
      <c r="A15" s="228"/>
      <c r="B15" s="62"/>
      <c r="C15" s="66"/>
      <c r="D15" s="66"/>
    </row>
    <row r="16" spans="1:4" s="55" customFormat="1" ht="12">
      <c r="A16" s="228"/>
      <c r="B16" s="67" t="s">
        <v>246</v>
      </c>
      <c r="C16" s="67" t="s">
        <v>250</v>
      </c>
      <c r="D16" s="67" t="s">
        <v>251</v>
      </c>
    </row>
    <row r="17" spans="1:36" s="55" customFormat="1" ht="12">
      <c r="A17" s="228"/>
      <c r="B17" s="59"/>
      <c r="C17" s="66"/>
      <c r="D17" s="66"/>
    </row>
    <row r="18" spans="1:36" s="55" customFormat="1" ht="12">
      <c r="A18" s="228"/>
      <c r="B18" s="61"/>
      <c r="C18" s="68"/>
      <c r="D18" s="68"/>
    </row>
    <row r="20" spans="1:36">
      <c r="AI20" t="s">
        <v>253</v>
      </c>
      <c r="AJ20" t="s">
        <v>254</v>
      </c>
    </row>
  </sheetData>
  <mergeCells count="4">
    <mergeCell ref="C3:D3"/>
    <mergeCell ref="B5:B11"/>
    <mergeCell ref="C4:D4"/>
    <mergeCell ref="A12:A18"/>
  </mergeCells>
  <phoneticPr fontId="12" type="noConversion"/>
  <printOptions horizontalCentered="1" verticalCentered="1"/>
  <pageMargins left="0.78740157480314965" right="0.78740157480314965" top="0.98425196850393704" bottom="0.98425196850393704" header="0" footer="0"/>
  <pageSetup orientation="landscape" horizontalDpi="4294967293" r:id="rId1"/>
  <headerFooter alignWithMargins="0">
    <oddFooter>&amp;R&amp;8PLE-PIN-F001
Versión: 1
Vigencia: 21 de junio de 2017
&amp;P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E20"/>
  <sheetViews>
    <sheetView topLeftCell="A10" zoomScale="85" workbookViewId="0">
      <selection activeCell="F36" sqref="F36"/>
    </sheetView>
  </sheetViews>
  <sheetFormatPr baseColWidth="10" defaultColWidth="42.140625" defaultRowHeight="23.25"/>
  <cols>
    <col min="1" max="1" width="4.5703125" style="193" bestFit="1" customWidth="1"/>
    <col min="2" max="2" width="30.85546875" style="193" customWidth="1"/>
    <col min="3" max="3" width="28.140625" style="193" customWidth="1"/>
    <col min="4" max="4" width="27.28515625" style="193" customWidth="1"/>
    <col min="5" max="5" width="32.85546875" style="193" customWidth="1"/>
    <col min="6" max="16384" width="42.140625" style="193"/>
  </cols>
  <sheetData>
    <row r="1" spans="1:5">
      <c r="A1" s="330" t="s">
        <v>4</v>
      </c>
      <c r="B1" s="194"/>
      <c r="C1" s="332" t="s">
        <v>374</v>
      </c>
      <c r="D1" s="333"/>
      <c r="E1" s="334"/>
    </row>
    <row r="2" spans="1:5" ht="30.75" thickBot="1">
      <c r="A2" s="331"/>
      <c r="B2" s="195" t="s">
        <v>121</v>
      </c>
      <c r="C2" s="335"/>
      <c r="D2" s="336"/>
      <c r="E2" s="337"/>
    </row>
    <row r="3" spans="1:5">
      <c r="A3" s="338">
        <v>1</v>
      </c>
      <c r="B3" s="201" t="s">
        <v>122</v>
      </c>
      <c r="C3" s="201" t="s">
        <v>376</v>
      </c>
      <c r="D3" s="201" t="s">
        <v>378</v>
      </c>
      <c r="E3" s="201" t="s">
        <v>380</v>
      </c>
    </row>
    <row r="4" spans="1:5" ht="30">
      <c r="A4" s="339"/>
      <c r="B4" s="197"/>
      <c r="C4" s="200"/>
      <c r="D4" s="200"/>
      <c r="E4" s="200" t="s">
        <v>381</v>
      </c>
    </row>
    <row r="5" spans="1:5" ht="45.75" thickBot="1">
      <c r="A5" s="340"/>
      <c r="B5" s="202" t="s">
        <v>375</v>
      </c>
      <c r="C5" s="203" t="s">
        <v>377</v>
      </c>
      <c r="D5" s="202" t="s">
        <v>379</v>
      </c>
      <c r="E5" s="199"/>
    </row>
    <row r="6" spans="1:5">
      <c r="A6" s="338">
        <v>2</v>
      </c>
      <c r="B6" s="201" t="s">
        <v>96</v>
      </c>
      <c r="C6" s="201" t="s">
        <v>384</v>
      </c>
      <c r="D6" s="201" t="s">
        <v>386</v>
      </c>
      <c r="E6" s="201" t="s">
        <v>388</v>
      </c>
    </row>
    <row r="7" spans="1:5">
      <c r="A7" s="339"/>
      <c r="B7" s="197"/>
      <c r="C7" s="197"/>
      <c r="D7" s="197"/>
      <c r="E7" s="197"/>
    </row>
    <row r="8" spans="1:5" ht="60">
      <c r="A8" s="339"/>
      <c r="B8" s="197" t="s">
        <v>382</v>
      </c>
      <c r="C8" s="200" t="s">
        <v>385</v>
      </c>
      <c r="D8" s="198" t="s">
        <v>387</v>
      </c>
      <c r="E8" s="198" t="s">
        <v>389</v>
      </c>
    </row>
    <row r="9" spans="1:5" ht="24" thickBot="1">
      <c r="A9" s="340"/>
      <c r="B9" s="202" t="s">
        <v>383</v>
      </c>
      <c r="C9" s="199"/>
      <c r="D9" s="199"/>
      <c r="E9" s="199"/>
    </row>
    <row r="10" spans="1:5">
      <c r="A10" s="338">
        <v>3</v>
      </c>
      <c r="B10" s="201" t="s">
        <v>123</v>
      </c>
      <c r="C10" s="201" t="s">
        <v>391</v>
      </c>
      <c r="D10" s="201" t="s">
        <v>393</v>
      </c>
      <c r="E10" s="201" t="s">
        <v>395</v>
      </c>
    </row>
    <row r="11" spans="1:5">
      <c r="A11" s="339"/>
      <c r="B11" s="197"/>
      <c r="C11" s="197"/>
      <c r="D11" s="197"/>
      <c r="E11" s="197"/>
    </row>
    <row r="12" spans="1:5" ht="60.75" thickBot="1">
      <c r="A12" s="340"/>
      <c r="B12" s="202" t="s">
        <v>390</v>
      </c>
      <c r="C12" s="202" t="s">
        <v>392</v>
      </c>
      <c r="D12" s="202" t="s">
        <v>394</v>
      </c>
      <c r="E12" s="202" t="s">
        <v>396</v>
      </c>
    </row>
    <row r="13" spans="1:5">
      <c r="A13" s="338">
        <v>4</v>
      </c>
      <c r="B13" s="201" t="s">
        <v>124</v>
      </c>
      <c r="C13" s="201" t="s">
        <v>398</v>
      </c>
      <c r="D13" s="201" t="s">
        <v>401</v>
      </c>
      <c r="E13" s="201" t="s">
        <v>404</v>
      </c>
    </row>
    <row r="14" spans="1:5" ht="60">
      <c r="A14" s="339"/>
      <c r="B14" s="198" t="s">
        <v>397</v>
      </c>
      <c r="C14" s="197" t="s">
        <v>399</v>
      </c>
      <c r="D14" s="197" t="s">
        <v>402</v>
      </c>
      <c r="E14" s="198" t="s">
        <v>405</v>
      </c>
    </row>
    <row r="15" spans="1:5" ht="24" thickBot="1">
      <c r="A15" s="340"/>
      <c r="B15" s="199"/>
      <c r="C15" s="202" t="s">
        <v>400</v>
      </c>
      <c r="D15" s="202" t="s">
        <v>403</v>
      </c>
      <c r="E15" s="199"/>
    </row>
    <row r="16" spans="1:5">
      <c r="A16" s="338">
        <v>5</v>
      </c>
      <c r="B16" s="201" t="s">
        <v>125</v>
      </c>
      <c r="C16" s="201" t="s">
        <v>384</v>
      </c>
      <c r="D16" s="201" t="s">
        <v>408</v>
      </c>
      <c r="E16" s="201" t="s">
        <v>388</v>
      </c>
    </row>
    <row r="17" spans="1:5" ht="60.75" thickBot="1">
      <c r="A17" s="340"/>
      <c r="B17" s="202" t="s">
        <v>406</v>
      </c>
      <c r="C17" s="202" t="s">
        <v>407</v>
      </c>
      <c r="D17" s="202" t="s">
        <v>409</v>
      </c>
      <c r="E17" s="202" t="s">
        <v>410</v>
      </c>
    </row>
    <row r="18" spans="1:5">
      <c r="A18" s="339">
        <v>6</v>
      </c>
      <c r="B18" s="196" t="s">
        <v>126</v>
      </c>
      <c r="C18" s="196" t="s">
        <v>384</v>
      </c>
      <c r="D18" s="328" t="s">
        <v>413</v>
      </c>
      <c r="E18" s="196" t="s">
        <v>388</v>
      </c>
    </row>
    <row r="19" spans="1:5" ht="45">
      <c r="A19" s="339"/>
      <c r="B19" s="200" t="s">
        <v>411</v>
      </c>
      <c r="C19" s="198"/>
      <c r="D19" s="328"/>
      <c r="E19" s="198" t="s">
        <v>414</v>
      </c>
    </row>
    <row r="20" spans="1:5" ht="30.75" thickBot="1">
      <c r="A20" s="340"/>
      <c r="B20" s="199"/>
      <c r="C20" s="202" t="s">
        <v>412</v>
      </c>
      <c r="D20" s="329"/>
      <c r="E20" s="199"/>
    </row>
  </sheetData>
  <mergeCells count="9">
    <mergeCell ref="D18:D20"/>
    <mergeCell ref="A1:A2"/>
    <mergeCell ref="C1:E2"/>
    <mergeCell ref="A3:A5"/>
    <mergeCell ref="A6:A9"/>
    <mergeCell ref="A10:A12"/>
    <mergeCell ref="A13:A15"/>
    <mergeCell ref="A16:A17"/>
    <mergeCell ref="A18:A20"/>
  </mergeCells>
  <phoneticPr fontId="12" type="noConversion"/>
  <pageMargins left="0.75" right="0.75" top="1" bottom="1" header="0" footer="0"/>
  <pageSetup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M453"/>
  <sheetViews>
    <sheetView showZeros="0" tabSelected="1" topLeftCell="E13" zoomScale="85" zoomScaleNormal="85" zoomScaleSheetLayoutView="40" zoomScalePageLayoutView="55" workbookViewId="0">
      <selection activeCell="J36" sqref="J36"/>
    </sheetView>
  </sheetViews>
  <sheetFormatPr baseColWidth="10" defaultRowHeight="15"/>
  <cols>
    <col min="1" max="1" width="3" style="107" customWidth="1"/>
    <col min="2" max="2" width="7.7109375" style="138" bestFit="1" customWidth="1"/>
    <col min="3" max="3" width="25.85546875" style="138" customWidth="1"/>
    <col min="4" max="4" width="13.5703125" style="138" customWidth="1"/>
    <col min="5" max="5" width="34.140625" style="138" customWidth="1"/>
    <col min="6" max="6" width="14" style="138" customWidth="1"/>
    <col min="7" max="7" width="21.28515625" style="138" customWidth="1"/>
    <col min="8" max="9" width="20.140625" style="3" customWidth="1"/>
    <col min="10" max="10" width="23.28515625" style="104" customWidth="1"/>
    <col min="11" max="11" width="12.140625" style="104" hidden="1" customWidth="1"/>
    <col min="12" max="12" width="19.7109375" style="104" customWidth="1"/>
    <col min="13" max="13" width="18.85546875" style="104" hidden="1" customWidth="1"/>
    <col min="14" max="14" width="18.28515625" style="104" hidden="1" customWidth="1"/>
    <col min="15" max="15" width="18.7109375" style="104" customWidth="1"/>
    <col min="16" max="16" width="59.7109375" style="121" customWidth="1"/>
    <col min="17" max="17" width="11.140625" style="121" customWidth="1"/>
    <col min="18" max="18" width="16.28515625" style="104" customWidth="1"/>
    <col min="19" max="19" width="19" style="104" customWidth="1"/>
    <col min="20" max="20" width="18.7109375" style="104" customWidth="1"/>
    <col min="21" max="21" width="15.85546875" style="104" customWidth="1"/>
    <col min="22" max="22" width="23.140625" style="104" customWidth="1"/>
    <col min="23" max="23" width="15.85546875" style="104" customWidth="1"/>
    <col min="24" max="24" width="17.28515625" style="104" hidden="1" customWidth="1"/>
    <col min="25" max="25" width="17.28515625" style="104" customWidth="1"/>
    <col min="26" max="26" width="19.42578125" style="104" customWidth="1"/>
    <col min="27" max="27" width="13.7109375" style="104" customWidth="1"/>
    <col min="28" max="28" width="13.140625" style="104" customWidth="1"/>
    <col min="29" max="29" width="17.85546875" style="104" customWidth="1"/>
    <col min="30" max="30" width="17.28515625" style="104" customWidth="1"/>
    <col min="31" max="31" width="16.5703125" style="120" hidden="1" customWidth="1"/>
    <col min="32" max="32" width="21.85546875" style="120" hidden="1" customWidth="1"/>
    <col min="33" max="33" width="18.42578125" style="120" hidden="1" customWidth="1"/>
    <col min="34" max="34" width="22" style="120" hidden="1" customWidth="1"/>
    <col min="35" max="35" width="24.140625" style="120" hidden="1" customWidth="1"/>
    <col min="36" max="36" width="16" style="104" customWidth="1"/>
    <col min="37" max="37" width="17.7109375" style="104" customWidth="1"/>
    <col min="38" max="38" width="19.140625" style="104" customWidth="1"/>
    <col min="39" max="39" width="19.28515625" style="104" hidden="1" customWidth="1"/>
    <col min="40" max="40" width="21" style="76" hidden="1" customWidth="1"/>
    <col min="41" max="41" width="15.140625" style="108" hidden="1" customWidth="1"/>
    <col min="42" max="46" width="11.42578125" style="108" hidden="1" customWidth="1"/>
    <col min="47" max="47" width="20.42578125" style="109" hidden="1" customWidth="1"/>
    <col min="48" max="48" width="11.42578125" style="110" hidden="1" customWidth="1"/>
    <col min="49" max="49" width="22.5703125" style="110" hidden="1" customWidth="1"/>
    <col min="50" max="58" width="11.42578125" style="110"/>
    <col min="59" max="59" width="19.42578125" style="110" customWidth="1"/>
    <col min="60" max="60" width="11.42578125" style="110"/>
    <col min="61" max="61" width="6.7109375" style="110" customWidth="1"/>
    <col min="62" max="63" width="11.42578125" style="110" customWidth="1"/>
    <col min="64" max="64" width="25" style="110" customWidth="1"/>
    <col min="65" max="65" width="37.7109375" style="110" customWidth="1"/>
    <col min="66" max="66" width="27.7109375" style="110" customWidth="1"/>
    <col min="67" max="67" width="18.28515625" style="110" customWidth="1"/>
    <col min="68" max="68" width="4.42578125" style="110" customWidth="1"/>
    <col min="69" max="69" width="19.42578125" style="110" customWidth="1"/>
    <col min="70" max="70" width="4.28515625" style="110" customWidth="1"/>
    <col min="71" max="71" width="13.42578125" style="110" bestFit="1" customWidth="1"/>
    <col min="72" max="72" width="15" style="110" bestFit="1" customWidth="1"/>
    <col min="73" max="73" width="27.140625" style="110" bestFit="1" customWidth="1"/>
    <col min="74" max="74" width="22" style="110" customWidth="1"/>
    <col min="75" max="75" width="18.42578125" style="110" customWidth="1"/>
    <col min="76" max="76" width="19" style="110" customWidth="1"/>
    <col min="77" max="77" width="20.7109375" style="110" customWidth="1"/>
    <col min="78" max="78" width="14.5703125" style="110" customWidth="1"/>
    <col min="79" max="79" width="13.5703125" style="110" customWidth="1"/>
    <col min="80" max="220" width="11.42578125" style="110"/>
    <col min="221" max="221" width="20.5703125" style="111" customWidth="1"/>
    <col min="222" max="16384" width="11.42578125" style="110"/>
  </cols>
  <sheetData>
    <row r="1" spans="1:221" s="70" customFormat="1" ht="84.75" customHeight="1">
      <c r="A1" s="69"/>
      <c r="B1" s="250" t="s">
        <v>196</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row>
    <row r="2" spans="1:221" s="70" customFormat="1" ht="15.75">
      <c r="A2" s="69"/>
      <c r="B2" s="71"/>
      <c r="C2" s="71"/>
      <c r="D2" s="71"/>
      <c r="E2" s="71"/>
      <c r="H2" s="71"/>
      <c r="I2" s="71"/>
      <c r="J2" s="71"/>
      <c r="K2" s="71"/>
      <c r="L2" s="72"/>
      <c r="M2" s="72"/>
      <c r="N2" s="72"/>
      <c r="O2" s="72"/>
      <c r="P2" s="72"/>
      <c r="Q2" s="72"/>
      <c r="R2" s="73"/>
      <c r="S2" s="73"/>
      <c r="T2" s="73"/>
      <c r="U2" s="73"/>
      <c r="V2" s="74"/>
      <c r="W2" s="74"/>
      <c r="X2" s="74"/>
      <c r="Y2" s="74"/>
      <c r="Z2" s="74"/>
      <c r="AA2" s="74"/>
      <c r="AB2" s="74"/>
      <c r="AC2" s="74"/>
      <c r="AD2" s="74"/>
      <c r="AE2" s="74"/>
      <c r="AF2" s="74"/>
      <c r="AG2" s="74"/>
      <c r="AH2" s="74"/>
      <c r="AN2" s="75"/>
      <c r="AO2" s="76"/>
      <c r="AP2" s="76"/>
      <c r="AQ2" s="75"/>
      <c r="AR2" s="75"/>
      <c r="AS2" s="77"/>
      <c r="AT2" s="75"/>
      <c r="AU2" s="75"/>
      <c r="AW2" s="69"/>
    </row>
    <row r="3" spans="1:221" s="70" customFormat="1" ht="15.75">
      <c r="A3" s="69"/>
      <c r="B3" s="71"/>
      <c r="C3" s="71"/>
      <c r="D3" s="71"/>
      <c r="E3" s="71"/>
      <c r="H3" s="71"/>
      <c r="I3" s="71"/>
      <c r="J3" s="71"/>
      <c r="K3" s="71"/>
      <c r="L3" s="72"/>
      <c r="M3" s="72"/>
      <c r="N3" s="72"/>
      <c r="O3" s="205" t="s">
        <v>420</v>
      </c>
      <c r="P3" s="206" t="s">
        <v>421</v>
      </c>
      <c r="Q3" s="72"/>
      <c r="R3" s="73"/>
      <c r="S3" s="73"/>
      <c r="T3" s="73"/>
      <c r="U3" s="73"/>
      <c r="V3" s="74"/>
      <c r="W3" s="74"/>
      <c r="X3" s="74"/>
      <c r="Y3" s="74"/>
      <c r="Z3" s="74"/>
      <c r="AA3" s="74"/>
      <c r="AB3" s="74"/>
      <c r="AC3" s="74"/>
      <c r="AD3" s="74"/>
      <c r="AE3" s="74"/>
      <c r="AF3" s="74"/>
      <c r="AG3" s="74"/>
      <c r="AH3" s="74"/>
      <c r="AN3" s="75"/>
      <c r="AO3" s="76"/>
      <c r="AP3" s="76"/>
      <c r="AQ3" s="75"/>
      <c r="AR3" s="75"/>
      <c r="AS3" s="77"/>
      <c r="AT3" s="75"/>
      <c r="AU3" s="75"/>
      <c r="AW3" s="69"/>
    </row>
    <row r="4" spans="1:221" s="70" customFormat="1" ht="15.75">
      <c r="A4" s="69"/>
      <c r="B4" s="71"/>
      <c r="C4" s="78" t="s">
        <v>99</v>
      </c>
      <c r="D4" s="256" t="s">
        <v>422</v>
      </c>
      <c r="E4" s="256"/>
      <c r="F4" s="256"/>
      <c r="H4" s="71"/>
      <c r="I4" s="71"/>
      <c r="J4" s="71"/>
      <c r="K4" s="71"/>
      <c r="L4" s="72"/>
      <c r="M4" s="72"/>
      <c r="N4" s="72"/>
      <c r="O4" s="205" t="s">
        <v>423</v>
      </c>
      <c r="P4" s="206">
        <v>2</v>
      </c>
      <c r="Q4" s="72"/>
      <c r="R4" s="73"/>
      <c r="S4" s="73"/>
      <c r="T4" s="73"/>
      <c r="U4" s="73"/>
      <c r="V4" s="74"/>
      <c r="W4" s="74"/>
      <c r="X4" s="74"/>
      <c r="Y4" s="74"/>
      <c r="Z4" s="74"/>
      <c r="AA4" s="74"/>
      <c r="AB4" s="74"/>
      <c r="AC4" s="74"/>
      <c r="AD4" s="74"/>
      <c r="AK4" s="78"/>
      <c r="AN4" s="75"/>
      <c r="AO4" s="76"/>
      <c r="AP4" s="76"/>
      <c r="AQ4" s="75"/>
      <c r="AR4" s="75">
        <f>MATCH(6,A19:A68,0)</f>
        <v>6</v>
      </c>
      <c r="AS4" s="77"/>
      <c r="AT4" s="75"/>
      <c r="AU4" s="75"/>
      <c r="AW4" s="69"/>
    </row>
    <row r="5" spans="1:221" s="70" customFormat="1" ht="15.75">
      <c r="A5" s="69"/>
      <c r="B5" s="71"/>
      <c r="C5" s="78" t="s">
        <v>100</v>
      </c>
      <c r="D5" s="257" t="s">
        <v>424</v>
      </c>
      <c r="E5" s="257"/>
      <c r="F5" s="257"/>
      <c r="H5" s="71"/>
      <c r="I5" s="71"/>
      <c r="J5" s="71"/>
      <c r="K5" s="71"/>
      <c r="L5" s="72"/>
      <c r="M5" s="72"/>
      <c r="N5" s="72"/>
      <c r="O5" s="205" t="s">
        <v>425</v>
      </c>
      <c r="P5" s="341">
        <v>43761</v>
      </c>
      <c r="Q5" s="72"/>
      <c r="R5" s="73"/>
      <c r="S5" s="73"/>
      <c r="T5" s="73"/>
      <c r="U5" s="73"/>
      <c r="V5" s="74"/>
      <c r="W5" s="74"/>
      <c r="X5" s="74"/>
      <c r="Y5" s="74"/>
      <c r="Z5" s="74"/>
      <c r="AA5" s="74"/>
      <c r="AB5" s="74"/>
      <c r="AC5" s="74"/>
      <c r="AD5" s="74"/>
      <c r="AE5" s="74"/>
      <c r="AF5" s="74"/>
      <c r="AG5" s="74"/>
      <c r="AH5" s="74"/>
      <c r="AN5" s="75"/>
      <c r="AO5" s="76">
        <f>COUNTIF(A19:A115,"1c")</f>
        <v>0</v>
      </c>
      <c r="AP5" s="76">
        <f>COUNTIF(A19:A115,"1c")</f>
        <v>0</v>
      </c>
      <c r="AQ5" s="75">
        <v>0</v>
      </c>
      <c r="AR5" s="75" t="str">
        <f>ADDRESS(19+MATCH(6,A20:A69,0),1)</f>
        <v>$A$24</v>
      </c>
      <c r="AS5" s="77"/>
      <c r="AT5" s="75"/>
      <c r="AU5" s="75"/>
      <c r="AW5" s="69"/>
    </row>
    <row r="6" spans="1:221" s="79" customFormat="1" ht="28.5" customHeight="1">
      <c r="B6" s="80"/>
      <c r="C6" s="78" t="s">
        <v>101</v>
      </c>
      <c r="D6" s="258" t="s">
        <v>426</v>
      </c>
      <c r="E6" s="258"/>
      <c r="F6" s="258"/>
      <c r="G6" s="258"/>
      <c r="H6" s="258"/>
      <c r="I6" s="258"/>
      <c r="J6" s="258"/>
      <c r="K6" s="258"/>
      <c r="L6" s="258"/>
      <c r="M6" s="81"/>
      <c r="N6" s="81"/>
      <c r="O6" s="81"/>
      <c r="P6" s="81"/>
      <c r="Q6" s="81"/>
      <c r="R6" s="81"/>
      <c r="S6" s="82"/>
      <c r="T6" s="82"/>
      <c r="U6" s="82"/>
      <c r="V6" s="82"/>
      <c r="W6" s="82"/>
      <c r="X6" s="82"/>
      <c r="Y6" s="82"/>
      <c r="Z6" s="83"/>
      <c r="AA6" s="83"/>
      <c r="AB6" s="83"/>
      <c r="AC6" s="83"/>
      <c r="AD6" s="83"/>
      <c r="AE6" s="83"/>
      <c r="AF6" s="83"/>
      <c r="AG6" s="83"/>
      <c r="AH6" s="83"/>
      <c r="AN6" s="84"/>
      <c r="AO6" s="85">
        <f>COUNTIF(A20:A116,"2c")</f>
        <v>0</v>
      </c>
      <c r="AP6" s="85">
        <f>COUNTIF(A20:A116,"2c")</f>
        <v>0</v>
      </c>
      <c r="AQ6" s="84">
        <v>0</v>
      </c>
      <c r="AR6" s="84" t="s">
        <v>207</v>
      </c>
      <c r="AS6" s="84">
        <v>1</v>
      </c>
      <c r="AT6" s="84"/>
      <c r="AU6" s="84"/>
      <c r="AV6" s="86"/>
      <c r="AW6" s="86"/>
      <c r="AX6" s="86"/>
      <c r="AY6" s="86"/>
    </row>
    <row r="7" spans="1:221" s="70" customFormat="1" ht="15.75" customHeight="1">
      <c r="A7" s="69"/>
      <c r="B7" s="80"/>
      <c r="S7" s="87"/>
      <c r="T7" s="88"/>
      <c r="U7" s="89"/>
      <c r="V7" s="81"/>
      <c r="W7" s="81"/>
      <c r="X7" s="82"/>
      <c r="Y7" s="82"/>
      <c r="Z7" s="72"/>
      <c r="AA7" s="72"/>
      <c r="AB7" s="72"/>
      <c r="AC7" s="72"/>
      <c r="AD7" s="72"/>
      <c r="AE7" s="72"/>
      <c r="AF7" s="72"/>
      <c r="AG7" s="72"/>
      <c r="AH7" s="72"/>
      <c r="AI7" s="90"/>
      <c r="AJ7" s="90"/>
      <c r="AK7" s="90"/>
      <c r="AL7" s="90"/>
      <c r="AM7" s="90"/>
      <c r="AN7" s="91"/>
      <c r="AO7" s="76">
        <f>COUNTIF(A21:A117,"3c")</f>
        <v>0</v>
      </c>
      <c r="AP7" s="76">
        <f>COUNTIF(A21:A117,"3c")</f>
        <v>0</v>
      </c>
      <c r="AQ7" s="75">
        <v>0</v>
      </c>
      <c r="AR7" s="75">
        <v>24</v>
      </c>
      <c r="AS7" s="75">
        <v>0</v>
      </c>
      <c r="AT7" s="75">
        <v>20</v>
      </c>
      <c r="AU7" s="75">
        <v>20</v>
      </c>
      <c r="AV7" s="92">
        <v>0</v>
      </c>
      <c r="AW7" s="93">
        <v>25</v>
      </c>
      <c r="AX7" s="92" t="s">
        <v>104</v>
      </c>
      <c r="AY7" s="92"/>
    </row>
    <row r="8" spans="1:221" s="70" customFormat="1" ht="15.75" customHeight="1">
      <c r="A8" s="69"/>
      <c r="B8" s="80"/>
      <c r="D8" s="94"/>
      <c r="E8" s="94"/>
      <c r="F8" s="259" t="s">
        <v>417</v>
      </c>
      <c r="G8" s="259"/>
      <c r="H8" s="259"/>
      <c r="I8" s="259"/>
      <c r="J8" s="259"/>
      <c r="K8" s="259"/>
      <c r="L8" s="259"/>
      <c r="S8" s="88"/>
      <c r="T8" s="88"/>
      <c r="U8" s="89"/>
      <c r="V8" s="81"/>
      <c r="W8" s="81"/>
      <c r="X8" s="82"/>
      <c r="Y8" s="82"/>
      <c r="Z8" s="72"/>
      <c r="AA8" s="72"/>
      <c r="AB8" s="72"/>
      <c r="AC8" s="72"/>
      <c r="AD8" s="72"/>
      <c r="AE8" s="72"/>
      <c r="AF8" s="72"/>
      <c r="AG8" s="72"/>
      <c r="AH8" s="72"/>
      <c r="AI8" s="90"/>
      <c r="AJ8" s="90"/>
      <c r="AK8" s="90"/>
      <c r="AL8" s="90"/>
      <c r="AM8" s="90"/>
      <c r="AN8" s="91"/>
      <c r="AO8" s="76">
        <f>COUNTIF(A22:A118,"4c")</f>
        <v>0</v>
      </c>
      <c r="AP8" s="76">
        <f>COUNTIF(A22:A118,"4c")</f>
        <v>0</v>
      </c>
      <c r="AQ8" s="75">
        <v>0</v>
      </c>
      <c r="AR8" s="75">
        <f>COUNTIF(A22:A118,"4c")</f>
        <v>0</v>
      </c>
      <c r="AS8" s="75">
        <v>0</v>
      </c>
      <c r="AT8" s="75">
        <v>0</v>
      </c>
      <c r="AU8" s="75">
        <f>COUNTIF(A22:A118,"4c")</f>
        <v>0</v>
      </c>
      <c r="AV8" s="92">
        <v>0</v>
      </c>
      <c r="AW8" s="93"/>
      <c r="AX8" s="92"/>
      <c r="AY8" s="92"/>
    </row>
    <row r="9" spans="1:221" s="70" customFormat="1" ht="15.75">
      <c r="A9" s="69"/>
      <c r="B9" s="95"/>
      <c r="C9" s="96"/>
      <c r="D9" s="96"/>
      <c r="E9" s="96"/>
      <c r="F9" s="97" t="s">
        <v>102</v>
      </c>
      <c r="G9" s="97" t="s">
        <v>103</v>
      </c>
      <c r="H9" s="246" t="s">
        <v>185</v>
      </c>
      <c r="I9" s="247"/>
      <c r="J9" s="247"/>
      <c r="K9" s="247"/>
      <c r="L9" s="248"/>
      <c r="S9" s="88"/>
      <c r="T9" s="98"/>
      <c r="U9" s="98"/>
      <c r="V9" s="72"/>
      <c r="W9" s="72"/>
      <c r="X9" s="72"/>
      <c r="Y9" s="72"/>
      <c r="Z9" s="72"/>
      <c r="AA9" s="72"/>
      <c r="AB9" s="72"/>
      <c r="AC9" s="72"/>
      <c r="AD9" s="72"/>
      <c r="AE9" s="72"/>
      <c r="AF9" s="72"/>
      <c r="AG9" s="72"/>
      <c r="AH9" s="72"/>
      <c r="AI9" s="90"/>
      <c r="AJ9" s="90"/>
      <c r="AK9" s="90"/>
      <c r="AL9" s="90"/>
      <c r="AM9" s="90"/>
      <c r="AN9" s="91"/>
      <c r="AO9" s="76">
        <f>COUNTIF(A23:A119,"5c")</f>
        <v>0</v>
      </c>
      <c r="AP9" s="76">
        <f>COUNTIF(A23:A119,"5c")</f>
        <v>0</v>
      </c>
      <c r="AQ9" s="75">
        <v>0</v>
      </c>
      <c r="AR9" s="75">
        <f>COUNTIF(A23:A119,"5c")</f>
        <v>0</v>
      </c>
      <c r="AS9" s="75">
        <v>0</v>
      </c>
      <c r="AT9" s="75">
        <v>0</v>
      </c>
      <c r="AU9" s="75">
        <f>COUNTIF(A23:A119,"5c")</f>
        <v>0</v>
      </c>
      <c r="AV9" s="92">
        <v>0</v>
      </c>
      <c r="AW9" s="93"/>
      <c r="AX9" s="92"/>
      <c r="AY9" s="92"/>
    </row>
    <row r="10" spans="1:221" s="70" customFormat="1" ht="15.75">
      <c r="A10" s="69"/>
      <c r="B10" s="95"/>
      <c r="C10" s="96"/>
      <c r="D10" s="96"/>
      <c r="E10" s="96"/>
      <c r="F10" s="207">
        <v>4</v>
      </c>
      <c r="G10" s="208">
        <v>41570</v>
      </c>
      <c r="H10" s="260" t="s">
        <v>427</v>
      </c>
      <c r="I10" s="261"/>
      <c r="J10" s="261"/>
      <c r="K10" s="261"/>
      <c r="L10" s="262"/>
      <c r="S10" s="88"/>
      <c r="T10" s="98"/>
      <c r="U10" s="98"/>
      <c r="V10" s="72"/>
      <c r="W10" s="72"/>
      <c r="X10" s="72"/>
      <c r="Y10" s="72"/>
      <c r="Z10" s="72"/>
      <c r="AA10" s="72"/>
      <c r="AB10" s="72"/>
      <c r="AC10" s="72"/>
      <c r="AD10" s="72"/>
      <c r="AE10" s="72"/>
      <c r="AF10" s="72"/>
      <c r="AG10" s="72"/>
      <c r="AH10" s="72"/>
      <c r="AI10" s="90"/>
      <c r="AJ10" s="90"/>
      <c r="AK10" s="90"/>
      <c r="AL10" s="90"/>
      <c r="AM10" s="90"/>
      <c r="AN10" s="91"/>
      <c r="AO10" s="76">
        <f>COUNTIF(A24:A120,"6c")</f>
        <v>0</v>
      </c>
      <c r="AP10" s="76">
        <f>COUNTIF(A24:A120,"6c")</f>
        <v>0</v>
      </c>
      <c r="AQ10" s="75">
        <v>0</v>
      </c>
      <c r="AR10" s="75">
        <f>COUNTIF(A24:A120,"6c")</f>
        <v>0</v>
      </c>
      <c r="AS10" s="75">
        <v>0</v>
      </c>
      <c r="AT10" s="75">
        <v>0</v>
      </c>
      <c r="AU10" s="75">
        <f>COUNTIF(A24:A120,"6c")</f>
        <v>0</v>
      </c>
      <c r="AV10" s="92">
        <v>0</v>
      </c>
      <c r="AW10" s="93"/>
      <c r="AX10" s="92"/>
      <c r="AY10" s="92"/>
    </row>
    <row r="11" spans="1:221" s="70" customFormat="1" ht="36" customHeight="1">
      <c r="A11" s="69"/>
      <c r="B11" s="95"/>
      <c r="C11" s="96"/>
      <c r="D11" s="96"/>
      <c r="E11" s="96"/>
      <c r="F11" s="207">
        <v>1</v>
      </c>
      <c r="G11" s="208">
        <v>43034</v>
      </c>
      <c r="H11" s="260" t="s">
        <v>428</v>
      </c>
      <c r="I11" s="261"/>
      <c r="J11" s="261"/>
      <c r="K11" s="261"/>
      <c r="L11" s="262"/>
      <c r="S11" s="88"/>
      <c r="T11" s="98"/>
      <c r="U11" s="98"/>
      <c r="V11" s="72"/>
      <c r="W11" s="72"/>
      <c r="X11" s="72"/>
      <c r="Y11" s="72"/>
      <c r="Z11" s="72"/>
      <c r="AA11" s="72"/>
      <c r="AB11" s="72"/>
      <c r="AC11" s="72"/>
      <c r="AD11" s="72"/>
      <c r="AE11" s="264" t="s">
        <v>92</v>
      </c>
      <c r="AF11" s="265"/>
      <c r="AG11" s="266"/>
      <c r="AH11" s="266"/>
      <c r="AI11" s="266"/>
      <c r="AJ11" s="267"/>
      <c r="AK11" s="99" t="s">
        <v>93</v>
      </c>
      <c r="AN11" s="75"/>
      <c r="AO11" s="75">
        <f>COUNTIF(A25:A121,"7c")</f>
        <v>0</v>
      </c>
      <c r="AP11" s="76">
        <f>COUNTIF(A25:A121,"7c")</f>
        <v>0</v>
      </c>
      <c r="AQ11" s="75">
        <v>0</v>
      </c>
      <c r="AR11" s="75">
        <f>COUNTIF(A25:A121,"7c")</f>
        <v>0</v>
      </c>
      <c r="AS11" s="75">
        <v>0</v>
      </c>
      <c r="AT11" s="75">
        <v>0</v>
      </c>
      <c r="AU11" s="75">
        <f>COUNTIF(A25:A121,"7c")</f>
        <v>0</v>
      </c>
      <c r="AV11" s="92">
        <v>0</v>
      </c>
      <c r="AW11" s="93"/>
      <c r="AX11" s="92"/>
      <c r="AY11" s="92"/>
    </row>
    <row r="12" spans="1:221" s="70" customFormat="1" ht="47.25" customHeight="1">
      <c r="A12" s="69"/>
      <c r="B12" s="95"/>
      <c r="C12" s="96"/>
      <c r="D12" s="96"/>
      <c r="E12" s="96"/>
      <c r="F12" s="207">
        <v>2</v>
      </c>
      <c r="G12" s="208">
        <v>43761</v>
      </c>
      <c r="H12" s="243" t="s">
        <v>429</v>
      </c>
      <c r="I12" s="244"/>
      <c r="J12" s="244"/>
      <c r="K12" s="244"/>
      <c r="L12" s="245"/>
      <c r="M12" s="72"/>
      <c r="N12" s="72"/>
      <c r="O12" s="72"/>
      <c r="P12" s="72"/>
      <c r="Q12" s="83"/>
      <c r="R12" s="100"/>
      <c r="S12" s="101"/>
      <c r="T12" s="101"/>
      <c r="U12" s="101"/>
      <c r="V12" s="72"/>
      <c r="W12" s="72"/>
      <c r="X12" s="72"/>
      <c r="Y12" s="72"/>
      <c r="Z12" s="72"/>
      <c r="AA12" s="72"/>
      <c r="AB12" s="72"/>
      <c r="AC12" s="72"/>
      <c r="AD12" s="72"/>
      <c r="AE12" s="268">
        <f>Mapa_RResidual!C39</f>
        <v>0</v>
      </c>
      <c r="AF12" s="268"/>
      <c r="AG12" s="268"/>
      <c r="AH12" s="268"/>
      <c r="AI12" s="268"/>
      <c r="AJ12" s="268"/>
      <c r="AK12" s="153" t="str">
        <f>IF(AND(AE12&gt;=0,AE12&lt;3),"ACEPTABLE",IF(AND(AE12&gt;=3,AE12&lt;6),"MODERADA","INACEPTABLE"))</f>
        <v>ACEPTABLE</v>
      </c>
      <c r="AN12" s="75"/>
      <c r="AO12" s="75">
        <f>COUNTIF(A26:A122,"8c")</f>
        <v>0</v>
      </c>
      <c r="AP12" s="76">
        <f>COUNTIF(A26:A122,"8c")</f>
        <v>0</v>
      </c>
      <c r="AQ12" s="75">
        <v>0</v>
      </c>
      <c r="AR12" s="75">
        <f>COUNTIF(A26:A122,"8c")</f>
        <v>0</v>
      </c>
      <c r="AS12" s="75">
        <v>0</v>
      </c>
      <c r="AT12" s="75">
        <v>0</v>
      </c>
      <c r="AU12" s="75">
        <f>COUNTIF(A26:A122,"8c")</f>
        <v>0</v>
      </c>
      <c r="AV12" s="92">
        <v>0</v>
      </c>
      <c r="AW12" s="93"/>
      <c r="AX12" s="92"/>
      <c r="AY12" s="92"/>
    </row>
    <row r="13" spans="1:221" s="70" customFormat="1" ht="120.75" customHeight="1">
      <c r="A13" s="69"/>
      <c r="B13" s="95"/>
      <c r="C13" s="95"/>
      <c r="D13" s="95"/>
      <c r="E13" s="95"/>
      <c r="H13" s="102"/>
      <c r="I13" s="102"/>
      <c r="J13" s="102"/>
      <c r="K13" s="102"/>
      <c r="L13" s="72"/>
      <c r="M13" s="72"/>
      <c r="N13" s="72"/>
      <c r="O13" s="72"/>
      <c r="P13" s="72"/>
      <c r="Q13" s="83"/>
      <c r="R13" s="83"/>
      <c r="S13" s="101"/>
      <c r="T13" s="101"/>
      <c r="U13" s="101"/>
      <c r="V13" s="72"/>
      <c r="W13" s="72"/>
      <c r="X13" s="72"/>
      <c r="Y13" s="72"/>
      <c r="Z13" s="72"/>
      <c r="AA13" s="72"/>
      <c r="AB13" s="72"/>
      <c r="AC13" s="72"/>
      <c r="AD13" s="72"/>
      <c r="AE13" s="254" t="s">
        <v>255</v>
      </c>
      <c r="AF13" s="254"/>
      <c r="AG13" s="254"/>
      <c r="AH13" s="254"/>
      <c r="AI13" s="254"/>
      <c r="AJ13" s="254"/>
      <c r="AK13" s="254"/>
      <c r="AL13" s="254"/>
      <c r="AM13" s="90"/>
      <c r="AN13" s="91"/>
      <c r="AO13" s="76">
        <f>COUNTIF(A26:A123,"9c")</f>
        <v>0</v>
      </c>
      <c r="AP13" s="76">
        <f>COUNTIF(A26:A123,"9c")</f>
        <v>0</v>
      </c>
      <c r="AQ13" s="75">
        <v>0</v>
      </c>
      <c r="AR13" s="75">
        <f>COUNTIF(A26:A123,"9c")</f>
        <v>0</v>
      </c>
      <c r="AS13" s="75">
        <v>0</v>
      </c>
      <c r="AT13" s="75">
        <v>0</v>
      </c>
      <c r="AU13" s="75">
        <f>COUNTIF(A26:A123,"9c")</f>
        <v>0</v>
      </c>
      <c r="AV13" s="92">
        <v>0</v>
      </c>
      <c r="AW13" s="93"/>
      <c r="AX13" s="92"/>
      <c r="AY13" s="92"/>
    </row>
    <row r="14" spans="1:221" s="70" customFormat="1" ht="27.75" customHeight="1" thickBot="1">
      <c r="A14" s="69"/>
      <c r="B14" s="263" t="s">
        <v>416</v>
      </c>
      <c r="C14" s="263"/>
      <c r="D14" s="263"/>
      <c r="E14" s="263"/>
      <c r="F14" s="263"/>
      <c r="G14" s="263"/>
      <c r="H14" s="263"/>
      <c r="I14" s="263"/>
      <c r="J14" s="263"/>
      <c r="K14" s="72"/>
      <c r="L14" s="72"/>
      <c r="M14" s="72"/>
      <c r="N14" s="72"/>
      <c r="O14" s="72"/>
      <c r="P14" s="100"/>
      <c r="Q14" s="101"/>
      <c r="R14" s="72"/>
      <c r="S14" s="72"/>
      <c r="T14" s="72"/>
      <c r="U14" s="72"/>
      <c r="V14" s="72"/>
      <c r="W14" s="72"/>
      <c r="X14" s="72"/>
      <c r="Y14" s="72"/>
      <c r="Z14" s="72"/>
      <c r="AA14" s="72"/>
      <c r="AB14" s="72"/>
      <c r="AC14" s="72"/>
      <c r="AD14" s="72"/>
      <c r="AE14" s="90"/>
      <c r="AF14" s="90"/>
      <c r="AG14" s="90"/>
      <c r="AH14" s="90"/>
      <c r="AI14" s="90"/>
      <c r="AJ14" s="103"/>
      <c r="AK14" s="103"/>
      <c r="AL14" s="104"/>
      <c r="AM14" s="104"/>
      <c r="AN14" s="76"/>
      <c r="AO14" s="75">
        <f>COUNTIF(A26:A124,"10c")</f>
        <v>0</v>
      </c>
      <c r="AP14" s="75">
        <f>COUNTIF(A26:A124,"10c")</f>
        <v>0</v>
      </c>
      <c r="AQ14" s="75">
        <v>0</v>
      </c>
      <c r="AR14" s="75">
        <f>COUNTIF(A26:A124,"10c")</f>
        <v>0</v>
      </c>
      <c r="AS14" s="75">
        <v>0</v>
      </c>
      <c r="AT14" s="75">
        <v>0</v>
      </c>
      <c r="AU14" s="77"/>
      <c r="AV14" s="92"/>
      <c r="AW14" s="92"/>
    </row>
    <row r="15" spans="1:221" s="70" customFormat="1" ht="33" customHeight="1">
      <c r="A15" s="69"/>
      <c r="B15" s="255" t="s">
        <v>198</v>
      </c>
      <c r="C15" s="251"/>
      <c r="D15" s="251"/>
      <c r="E15" s="251"/>
      <c r="F15" s="251"/>
      <c r="G15" s="251"/>
      <c r="H15" s="251"/>
      <c r="I15" s="105"/>
      <c r="J15" s="251" t="s">
        <v>200</v>
      </c>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144" t="s">
        <v>199</v>
      </c>
      <c r="AL15" s="145" t="s">
        <v>242</v>
      </c>
      <c r="AN15" s="76"/>
      <c r="AO15" s="75"/>
      <c r="AP15" s="75"/>
      <c r="AQ15" s="75"/>
      <c r="AR15" s="75"/>
      <c r="AS15" s="75"/>
      <c r="AT15" s="75"/>
      <c r="AU15" s="77"/>
      <c r="AV15" s="92"/>
      <c r="AW15" s="106" t="s">
        <v>242</v>
      </c>
    </row>
    <row r="16" spans="1:221" ht="18.75" customHeight="1">
      <c r="B16" s="249" t="s">
        <v>4</v>
      </c>
      <c r="C16" s="249" t="s">
        <v>195</v>
      </c>
      <c r="D16" s="249"/>
      <c r="E16" s="249"/>
      <c r="F16" s="249"/>
      <c r="G16" s="249"/>
      <c r="H16" s="231" t="s">
        <v>201</v>
      </c>
      <c r="I16" s="231" t="s">
        <v>289</v>
      </c>
      <c r="J16" s="242" t="s">
        <v>7</v>
      </c>
      <c r="K16" s="242"/>
      <c r="L16" s="242" t="s">
        <v>8</v>
      </c>
      <c r="M16" s="242"/>
      <c r="N16" s="242" t="s">
        <v>9</v>
      </c>
      <c r="O16" s="242" t="s">
        <v>209</v>
      </c>
      <c r="P16" s="242" t="s">
        <v>53</v>
      </c>
      <c r="Q16" s="242" t="s">
        <v>83</v>
      </c>
      <c r="R16" s="242"/>
      <c r="S16" s="242"/>
      <c r="T16" s="242"/>
      <c r="U16" s="242"/>
      <c r="V16" s="242"/>
      <c r="W16" s="242"/>
      <c r="X16" s="242" t="s">
        <v>271</v>
      </c>
      <c r="Y16" s="242"/>
      <c r="Z16" s="242"/>
      <c r="AA16" s="242"/>
      <c r="AB16" s="242"/>
      <c r="AC16" s="242"/>
      <c r="AD16" s="242"/>
      <c r="AE16" s="242" t="s">
        <v>280</v>
      </c>
      <c r="AF16" s="242" t="s">
        <v>282</v>
      </c>
      <c r="AG16" s="230" t="s">
        <v>281</v>
      </c>
      <c r="AH16" s="230" t="s">
        <v>283</v>
      </c>
      <c r="AI16" s="230"/>
      <c r="AJ16" s="242" t="s">
        <v>211</v>
      </c>
      <c r="AK16" s="242" t="s">
        <v>54</v>
      </c>
      <c r="AL16" s="232" t="s">
        <v>243</v>
      </c>
      <c r="AM16" s="76"/>
      <c r="AN16" s="108"/>
      <c r="AT16" s="109"/>
      <c r="AU16" s="110"/>
      <c r="AV16" s="242" t="s">
        <v>243</v>
      </c>
      <c r="HL16" s="111"/>
      <c r="HM16" s="110"/>
    </row>
    <row r="17" spans="1:221" ht="48.75" customHeight="1">
      <c r="B17" s="249"/>
      <c r="C17" s="249" t="s">
        <v>186</v>
      </c>
      <c r="D17" s="249" t="s">
        <v>237</v>
      </c>
      <c r="E17" s="249"/>
      <c r="F17" s="249" t="s">
        <v>238</v>
      </c>
      <c r="G17" s="249"/>
      <c r="H17" s="231"/>
      <c r="I17" s="231"/>
      <c r="J17" s="242"/>
      <c r="K17" s="242"/>
      <c r="L17" s="242"/>
      <c r="M17" s="242"/>
      <c r="N17" s="242"/>
      <c r="O17" s="242"/>
      <c r="P17" s="242"/>
      <c r="Q17" s="242" t="s">
        <v>256</v>
      </c>
      <c r="R17" s="242"/>
      <c r="S17" s="112" t="s">
        <v>257</v>
      </c>
      <c r="T17" s="112" t="s">
        <v>258</v>
      </c>
      <c r="U17" s="112" t="s">
        <v>259</v>
      </c>
      <c r="V17" s="112" t="s">
        <v>260</v>
      </c>
      <c r="W17" s="112" t="s">
        <v>261</v>
      </c>
      <c r="X17" s="242" t="s">
        <v>269</v>
      </c>
      <c r="Y17" s="242" t="s">
        <v>415</v>
      </c>
      <c r="Z17" s="242" t="s">
        <v>272</v>
      </c>
      <c r="AA17" s="242" t="s">
        <v>274</v>
      </c>
      <c r="AB17" s="242" t="s">
        <v>275</v>
      </c>
      <c r="AC17" s="242" t="s">
        <v>279</v>
      </c>
      <c r="AD17" s="242" t="s">
        <v>278</v>
      </c>
      <c r="AE17" s="242"/>
      <c r="AF17" s="242"/>
      <c r="AG17" s="230"/>
      <c r="AH17" s="230"/>
      <c r="AI17" s="230"/>
      <c r="AJ17" s="242"/>
      <c r="AK17" s="242"/>
      <c r="AL17" s="232"/>
      <c r="AM17" s="76"/>
      <c r="AN17" s="108"/>
      <c r="AT17" s="109"/>
      <c r="AU17" s="110"/>
      <c r="AV17" s="242"/>
      <c r="HL17" s="111"/>
      <c r="HM17" s="110"/>
    </row>
    <row r="18" spans="1:221" ht="123.75" customHeight="1">
      <c r="B18" s="249"/>
      <c r="C18" s="249"/>
      <c r="D18" s="113" t="s">
        <v>97</v>
      </c>
      <c r="E18" s="114" t="s">
        <v>239</v>
      </c>
      <c r="F18" s="113" t="s">
        <v>98</v>
      </c>
      <c r="G18" s="114" t="s">
        <v>240</v>
      </c>
      <c r="H18" s="231"/>
      <c r="I18" s="231"/>
      <c r="J18" s="242"/>
      <c r="K18" s="242"/>
      <c r="L18" s="242"/>
      <c r="M18" s="242"/>
      <c r="N18" s="242"/>
      <c r="O18" s="242"/>
      <c r="P18" s="242"/>
      <c r="Q18" s="148" t="s">
        <v>262</v>
      </c>
      <c r="R18" s="148" t="s">
        <v>263</v>
      </c>
      <c r="S18" s="148" t="s">
        <v>264</v>
      </c>
      <c r="T18" s="148" t="s">
        <v>265</v>
      </c>
      <c r="U18" s="148" t="s">
        <v>266</v>
      </c>
      <c r="V18" s="148" t="s">
        <v>267</v>
      </c>
      <c r="W18" s="148" t="s">
        <v>268</v>
      </c>
      <c r="X18" s="242"/>
      <c r="Y18" s="242"/>
      <c r="Z18" s="242"/>
      <c r="AA18" s="242"/>
      <c r="AB18" s="242"/>
      <c r="AC18" s="242"/>
      <c r="AD18" s="242"/>
      <c r="AE18" s="242"/>
      <c r="AF18" s="242"/>
      <c r="AG18" s="230"/>
      <c r="AH18" s="230"/>
      <c r="AI18" s="230"/>
      <c r="AJ18" s="242"/>
      <c r="AK18" s="242"/>
      <c r="AL18" s="232"/>
      <c r="AM18" s="76"/>
      <c r="AO18" s="76"/>
      <c r="AT18" s="109"/>
      <c r="AU18" s="110"/>
      <c r="AV18" s="242"/>
      <c r="HL18" s="111"/>
      <c r="HM18" s="110"/>
    </row>
    <row r="19" spans="1:221" ht="134.25" customHeight="1">
      <c r="A19" s="107">
        <v>1</v>
      </c>
      <c r="B19" s="1" t="str">
        <f>CONCATENATE("R",A19)</f>
        <v>R1</v>
      </c>
      <c r="C19" s="209" t="s">
        <v>430</v>
      </c>
      <c r="D19" s="207" t="s">
        <v>0</v>
      </c>
      <c r="E19" s="209" t="s">
        <v>431</v>
      </c>
      <c r="F19" s="207" t="s">
        <v>168</v>
      </c>
      <c r="G19" s="210" t="s">
        <v>432</v>
      </c>
      <c r="H19" s="207" t="s">
        <v>58</v>
      </c>
      <c r="I19" s="207" t="s">
        <v>168</v>
      </c>
      <c r="J19" s="211" t="s">
        <v>134</v>
      </c>
      <c r="K19" s="149">
        <f t="shared" ref="K19:K25" si="0">VLOOKUP(J19,$BO$351:$BP$355,2,0)</f>
        <v>1</v>
      </c>
      <c r="L19" s="215" t="s">
        <v>130</v>
      </c>
      <c r="M19" s="149">
        <f t="shared" ref="M19:M25" si="1">VLOOKUP(L19,$BQ$351:$BR$355,2,0)</f>
        <v>4</v>
      </c>
      <c r="N19" s="150">
        <f t="shared" ref="N19:N25" si="2">K19*M19</f>
        <v>4</v>
      </c>
      <c r="O19" s="150" t="str">
        <f>IF(AND(N19&lt;=2),"Aceptable",IF(AND(N19&lt;=5,N19&gt;=3),"Tolerable",IF(AND(N19&lt;=9,N19&gt;=6),"Moderado",IF(AND(N19&lt;=15,N19&gt;=10),"Alto",IF(N19&gt;=16,"Inaceptable")))))</f>
        <v>Tolerable</v>
      </c>
      <c r="P19" s="217" t="s">
        <v>453</v>
      </c>
      <c r="Q19" s="221" t="s">
        <v>469</v>
      </c>
      <c r="R19" s="221" t="s">
        <v>469</v>
      </c>
      <c r="S19" s="221" t="s">
        <v>469</v>
      </c>
      <c r="T19" s="222" t="s">
        <v>470</v>
      </c>
      <c r="U19" s="221" t="s">
        <v>469</v>
      </c>
      <c r="V19" s="221" t="s">
        <v>469</v>
      </c>
      <c r="W19" s="222" t="s">
        <v>471</v>
      </c>
      <c r="X19" s="141">
        <f>COUNTIF(Q19:W19,"SI")*15+IF(T19 ="Prevenir",15,IF(T19="Detectar",10,0))+IF(W19="Completa",10,IF(W19="Incompleta",5,0))</f>
        <v>100</v>
      </c>
      <c r="Y19" s="140" t="str">
        <f>IF(X19&gt;95,"Fuerte",IF(X19&gt;85,"Moderado","Débil"))</f>
        <v>Fuerte</v>
      </c>
      <c r="Z19" s="19" t="s">
        <v>270</v>
      </c>
      <c r="AA19" s="139" t="str">
        <f>IF(AND(Y19="Fuerte",Z19="Fuerte"),"Fuerte",IF(AND(Y19="Fuerte",Z19="Moderado"),"Moderado",IF(AND(Y19="Moderado",Z19="Fuerte"),"Moderado",IF(AND(Y19="Moderado",Z19="Moderado"),"Moderado","Débil"))))</f>
        <v>Fuerte</v>
      </c>
      <c r="AB19" s="139" t="str">
        <f>IF(AA19="Fuerte","No","Si")</f>
        <v>No</v>
      </c>
      <c r="AC19" s="115"/>
      <c r="AD19" s="115"/>
      <c r="AE19" s="151">
        <f t="shared" ref="AE19:AE25" si="3">IF(AND(AA19="Fuerte",AC19="Directamente",AD19="Directamente"),K19-2,IF(AND(AA19="Fuerte",AC19="Directamente",AD19="Indirectamente"),K19-2,IF(AND(AA19="Fuerte",AC19="Directamente",AD19="No disminuye"),K19-2,IF(AND(AA19="Fuerte",AC19="No disminuye",AD19="Directamente"),0,IF(AND(AA19="Moderado",AC19="Directamente",AD19="Directamente"),K19-1,IF(AND(AA19="Moderado",AC19="Directamente",AD19="Indirectamente"),K19-1,IF(AND(AA19="Moderado",AC19="Directamente",AD19="No disminuye"),K19-1,IF(AND(AA19="Moderado",AC19="No disminuye",AD19="Directamente"),0,0))))))))</f>
        <v>0</v>
      </c>
      <c r="AF19" s="151">
        <f>IF(AE19&lt;=0,1,AE19)</f>
        <v>1</v>
      </c>
      <c r="AG19" s="152">
        <f t="shared" ref="AG19:AG25" si="4">IF(AND(AA19="Fuerte",AC19="Directamente",AD19="Directamente"),M19-2,IF(AND(AA19="Fuerte",AC19="Directamente",AD19="Indirectamente"),M19-1,IF(AND(AA19="Fuerte",AC19="Directamente",AD19="No disminuye"),M19,IF(AND(AA19="Fuerte",AC19="No disminuye",AD19="Directamente"), M19-2,IF(AND(AA19="Moderado",AC19="Directamente",AD19="Directamente"),M19-1,IF(AND(AA19="Moderado",AC19="Directamente",AD19="Indirectamente"),M19,IF(AND(AA19="Moderado",AC19="Directamente",AD19="No disminuye"),M19,IF(AND(AA19="Moderado",AC19="No disminuye",AD19="Directamente"), M19-1,0))))))))</f>
        <v>0</v>
      </c>
      <c r="AH19" s="151">
        <f>IF(AG19&lt;=0,1,AG19)</f>
        <v>1</v>
      </c>
      <c r="AI19" s="151">
        <f>AF19*AH19</f>
        <v>1</v>
      </c>
      <c r="AJ19" s="153" t="str">
        <f>IF(AND(AI19&lt;=2),"Aceptable",IF(AND(AI19&lt;=5,AI19&gt;=3),"Tolerable",IF(AND(AI19&lt;=9,AI19&gt;=6),"Moderado",IF(AND(AI19&lt;=15,AI19&gt;=10),"Alto",IF(AI19&gt;=16,"Inaceptable")))))</f>
        <v>Aceptable</v>
      </c>
      <c r="AK19" s="117"/>
      <c r="AL19" s="220" t="s">
        <v>460</v>
      </c>
      <c r="AM19" s="76" t="s">
        <v>276</v>
      </c>
      <c r="AO19" s="76"/>
      <c r="AU19" s="110"/>
      <c r="AV19" s="116" t="s">
        <v>241</v>
      </c>
      <c r="HM19" s="110"/>
    </row>
    <row r="20" spans="1:221" ht="168.75">
      <c r="A20" s="107">
        <v>2</v>
      </c>
      <c r="B20" s="1" t="str">
        <f t="shared" ref="B20:B25" si="5">CONCATENATE("R",A20)</f>
        <v>R2</v>
      </c>
      <c r="C20" s="212" t="s">
        <v>433</v>
      </c>
      <c r="D20" s="207" t="s">
        <v>0</v>
      </c>
      <c r="E20" s="213" t="s">
        <v>434</v>
      </c>
      <c r="F20" s="207" t="s">
        <v>168</v>
      </c>
      <c r="G20" s="214" t="s">
        <v>435</v>
      </c>
      <c r="H20" s="207" t="s">
        <v>57</v>
      </c>
      <c r="I20" s="207" t="s">
        <v>168</v>
      </c>
      <c r="J20" s="211" t="s">
        <v>133</v>
      </c>
      <c r="K20" s="143">
        <f t="shared" si="0"/>
        <v>3</v>
      </c>
      <c r="L20" s="215" t="s">
        <v>21</v>
      </c>
      <c r="M20" s="143">
        <f t="shared" si="1"/>
        <v>3</v>
      </c>
      <c r="N20" s="150">
        <f t="shared" si="2"/>
        <v>9</v>
      </c>
      <c r="O20" s="150" t="str">
        <f t="shared" ref="O20:O25" si="6">IF(AND(N20&lt;=2),"Aceptable",IF(AND(N20&lt;=5,N20&gt;=3),"Tolerable",IF(AND(N20&lt;=9,N20&gt;=6),"Moderado",IF(AND(N20&gt;=15,N20&gt;=10),"Alto",IF(N20&gt;=16,"Inaceptable")))))</f>
        <v>Moderado</v>
      </c>
      <c r="P20" s="218" t="s">
        <v>454</v>
      </c>
      <c r="Q20" s="221" t="s">
        <v>469</v>
      </c>
      <c r="R20" s="221" t="s">
        <v>469</v>
      </c>
      <c r="S20" s="221" t="s">
        <v>472</v>
      </c>
      <c r="T20" s="222" t="s">
        <v>473</v>
      </c>
      <c r="U20" s="221" t="s">
        <v>469</v>
      </c>
      <c r="V20" s="221" t="s">
        <v>469</v>
      </c>
      <c r="W20" s="222" t="s">
        <v>474</v>
      </c>
      <c r="X20" s="141">
        <f t="shared" ref="X20:X25" si="7">COUNTIF(Q20:W20,"SI")*15+IF(T20 ="Prevenir",15,IF(T20="Detectar",10,0))+IF(W20="Completa",10,IF(W20="Incompleta",5,0))</f>
        <v>75</v>
      </c>
      <c r="Y20" s="140" t="str">
        <f t="shared" ref="Y20:Y25" si="8">IF(X20&gt;95,"Fuerte",IF(X20&gt;85,"Moderado","Débil"))</f>
        <v>Débil</v>
      </c>
      <c r="Z20" s="19" t="s">
        <v>270</v>
      </c>
      <c r="AA20" s="139" t="str">
        <f t="shared" ref="AA20:AA25" si="9">IF(AND(Y20="Fuerte",Z20="Fuerte"),"Fuerte",IF(AND(Y20="Fuerte",Z20="Moderado"),"Moderado",IF(AND(Y20="Moderado",Z20="Fuerte"),"Moderado",IF(AND(Y20="Moderado",Z20="Moderado"),"Moderado","Débil"))))</f>
        <v>Débil</v>
      </c>
      <c r="AB20" s="139" t="str">
        <f t="shared" ref="AB20:AB25" si="10">IF(AA20="Fuerte","No","Si")</f>
        <v>Si</v>
      </c>
      <c r="AC20" s="115"/>
      <c r="AD20" s="115"/>
      <c r="AE20" s="151">
        <f t="shared" si="3"/>
        <v>0</v>
      </c>
      <c r="AF20" s="151">
        <f t="shared" ref="AF20:AH25" si="11">IF(AE20&lt;=0,1,AE20)</f>
        <v>1</v>
      </c>
      <c r="AG20" s="152">
        <f t="shared" si="4"/>
        <v>0</v>
      </c>
      <c r="AH20" s="151">
        <f t="shared" si="11"/>
        <v>1</v>
      </c>
      <c r="AI20" s="151">
        <f t="shared" ref="AI20:AI25" si="12">AF20*AH20</f>
        <v>1</v>
      </c>
      <c r="AJ20" s="153" t="str">
        <f t="shared" ref="AJ20:AJ25" si="13">IF(AND(AI20&lt;=2),"Aceptable",IF(AND(AI20&lt;=5,AI20&gt;=3),"Tolerable",IF(AND(AI20&lt;=9,AI20&gt;=6),"Moderado",IF(AND(AI20&lt;=15,AI20&gt;=10),"Alto",IF(AI20&gt;=16,"Inaceptable")))))</f>
        <v>Aceptable</v>
      </c>
      <c r="AK20" s="117"/>
      <c r="AL20" s="220" t="s">
        <v>461</v>
      </c>
      <c r="AM20" s="76" t="s">
        <v>236</v>
      </c>
      <c r="AN20" s="76" t="s">
        <v>210</v>
      </c>
      <c r="AO20" s="76" t="s">
        <v>167</v>
      </c>
      <c r="AP20" s="108" t="s">
        <v>184</v>
      </c>
      <c r="AQ20" s="108" t="s">
        <v>162</v>
      </c>
      <c r="AU20" s="110"/>
      <c r="AV20" s="117"/>
      <c r="HM20" s="110"/>
    </row>
    <row r="21" spans="1:221" ht="180">
      <c r="A21" s="107">
        <v>3</v>
      </c>
      <c r="B21" s="1" t="str">
        <f t="shared" si="5"/>
        <v>R3</v>
      </c>
      <c r="C21" s="212" t="s">
        <v>436</v>
      </c>
      <c r="D21" s="207" t="s">
        <v>0</v>
      </c>
      <c r="E21" s="214" t="s">
        <v>437</v>
      </c>
      <c r="F21" s="207" t="s">
        <v>168</v>
      </c>
      <c r="G21" s="214" t="s">
        <v>438</v>
      </c>
      <c r="H21" s="207" t="s">
        <v>57</v>
      </c>
      <c r="I21" s="207" t="s">
        <v>168</v>
      </c>
      <c r="J21" s="215" t="s">
        <v>129</v>
      </c>
      <c r="K21" s="143">
        <f t="shared" si="0"/>
        <v>2</v>
      </c>
      <c r="L21" s="215" t="s">
        <v>21</v>
      </c>
      <c r="M21" s="143">
        <f t="shared" si="1"/>
        <v>3</v>
      </c>
      <c r="N21" s="142">
        <f t="shared" si="2"/>
        <v>6</v>
      </c>
      <c r="O21" s="150" t="str">
        <f t="shared" si="6"/>
        <v>Moderado</v>
      </c>
      <c r="P21" s="219" t="s">
        <v>458</v>
      </c>
      <c r="Q21" s="221" t="s">
        <v>469</v>
      </c>
      <c r="R21" s="221" t="s">
        <v>469</v>
      </c>
      <c r="S21" s="221" t="s">
        <v>469</v>
      </c>
      <c r="T21" s="222" t="s">
        <v>470</v>
      </c>
      <c r="U21" s="221" t="s">
        <v>469</v>
      </c>
      <c r="V21" s="221" t="s">
        <v>469</v>
      </c>
      <c r="W21" s="222" t="s">
        <v>471</v>
      </c>
      <c r="X21" s="141">
        <f t="shared" si="7"/>
        <v>100</v>
      </c>
      <c r="Y21" s="140" t="str">
        <f t="shared" si="8"/>
        <v>Fuerte</v>
      </c>
      <c r="Z21" s="19" t="s">
        <v>270</v>
      </c>
      <c r="AA21" s="139" t="str">
        <f t="shared" si="9"/>
        <v>Fuerte</v>
      </c>
      <c r="AB21" s="139" t="str">
        <f t="shared" si="10"/>
        <v>No</v>
      </c>
      <c r="AC21" s="115"/>
      <c r="AD21" s="115"/>
      <c r="AE21" s="151">
        <f t="shared" si="3"/>
        <v>0</v>
      </c>
      <c r="AF21" s="151">
        <f t="shared" si="11"/>
        <v>1</v>
      </c>
      <c r="AG21" s="152">
        <f t="shared" si="4"/>
        <v>0</v>
      </c>
      <c r="AH21" s="151">
        <f t="shared" si="11"/>
        <v>1</v>
      </c>
      <c r="AI21" s="151">
        <f t="shared" si="12"/>
        <v>1</v>
      </c>
      <c r="AJ21" s="153" t="str">
        <f t="shared" si="13"/>
        <v>Aceptable</v>
      </c>
      <c r="AK21" s="117"/>
      <c r="AL21" s="220" t="s">
        <v>462</v>
      </c>
      <c r="AM21" s="76"/>
      <c r="AO21" s="76"/>
      <c r="AU21" s="110"/>
      <c r="AV21" s="117"/>
      <c r="HM21" s="110"/>
    </row>
    <row r="22" spans="1:221" ht="112.5">
      <c r="A22" s="107">
        <v>4</v>
      </c>
      <c r="B22" s="1" t="str">
        <f t="shared" si="5"/>
        <v>R4</v>
      </c>
      <c r="C22" s="212" t="s">
        <v>439</v>
      </c>
      <c r="D22" s="207" t="s">
        <v>0</v>
      </c>
      <c r="E22" s="214" t="s">
        <v>440</v>
      </c>
      <c r="F22" s="207" t="s">
        <v>168</v>
      </c>
      <c r="G22" s="214" t="s">
        <v>441</v>
      </c>
      <c r="H22" s="207" t="s">
        <v>57</v>
      </c>
      <c r="I22" s="207" t="s">
        <v>168</v>
      </c>
      <c r="J22" s="215" t="s">
        <v>133</v>
      </c>
      <c r="K22" s="143">
        <f t="shared" si="0"/>
        <v>3</v>
      </c>
      <c r="L22" s="215" t="s">
        <v>21</v>
      </c>
      <c r="M22" s="143">
        <f t="shared" si="1"/>
        <v>3</v>
      </c>
      <c r="N22" s="142">
        <f t="shared" si="2"/>
        <v>9</v>
      </c>
      <c r="O22" s="150" t="str">
        <f t="shared" si="6"/>
        <v>Moderado</v>
      </c>
      <c r="P22" s="219" t="s">
        <v>455</v>
      </c>
      <c r="Q22" s="221" t="s">
        <v>469</v>
      </c>
      <c r="R22" s="221" t="s">
        <v>469</v>
      </c>
      <c r="S22" s="221" t="s">
        <v>469</v>
      </c>
      <c r="T22" s="222" t="s">
        <v>470</v>
      </c>
      <c r="U22" s="221" t="s">
        <v>469</v>
      </c>
      <c r="V22" s="221" t="s">
        <v>469</v>
      </c>
      <c r="W22" s="222" t="s">
        <v>471</v>
      </c>
      <c r="X22" s="141">
        <f t="shared" si="7"/>
        <v>100</v>
      </c>
      <c r="Y22" s="140" t="str">
        <f t="shared" si="8"/>
        <v>Fuerte</v>
      </c>
      <c r="Z22" s="19" t="s">
        <v>270</v>
      </c>
      <c r="AA22" s="139" t="str">
        <f t="shared" si="9"/>
        <v>Fuerte</v>
      </c>
      <c r="AB22" s="139" t="str">
        <f t="shared" si="10"/>
        <v>No</v>
      </c>
      <c r="AC22" s="115"/>
      <c r="AD22" s="115"/>
      <c r="AE22" s="151">
        <f t="shared" si="3"/>
        <v>0</v>
      </c>
      <c r="AF22" s="151">
        <f t="shared" si="11"/>
        <v>1</v>
      </c>
      <c r="AG22" s="152">
        <f t="shared" si="4"/>
        <v>0</v>
      </c>
      <c r="AH22" s="151">
        <f t="shared" si="11"/>
        <v>1</v>
      </c>
      <c r="AI22" s="151">
        <f t="shared" si="12"/>
        <v>1</v>
      </c>
      <c r="AJ22" s="153" t="str">
        <f t="shared" si="13"/>
        <v>Aceptable</v>
      </c>
      <c r="AK22" s="117"/>
      <c r="AL22" s="220" t="s">
        <v>463</v>
      </c>
      <c r="AM22" s="76"/>
      <c r="AO22" s="76"/>
      <c r="AU22" s="110"/>
      <c r="AV22" s="117"/>
      <c r="HM22" s="110"/>
    </row>
    <row r="23" spans="1:221" ht="158.25" customHeight="1">
      <c r="A23" s="107">
        <v>5</v>
      </c>
      <c r="B23" s="1" t="str">
        <f t="shared" si="5"/>
        <v>R5</v>
      </c>
      <c r="C23" s="212" t="s">
        <v>442</v>
      </c>
      <c r="D23" s="207" t="s">
        <v>0</v>
      </c>
      <c r="E23" s="214" t="s">
        <v>443</v>
      </c>
      <c r="F23" s="207" t="s">
        <v>189</v>
      </c>
      <c r="G23" s="214" t="s">
        <v>444</v>
      </c>
      <c r="H23" s="207" t="s">
        <v>57</v>
      </c>
      <c r="I23" s="207" t="s">
        <v>168</v>
      </c>
      <c r="J23" s="215" t="s">
        <v>134</v>
      </c>
      <c r="K23" s="143">
        <f t="shared" si="0"/>
        <v>1</v>
      </c>
      <c r="L23" s="215" t="s">
        <v>21</v>
      </c>
      <c r="M23" s="143">
        <f t="shared" si="1"/>
        <v>3</v>
      </c>
      <c r="N23" s="142">
        <f t="shared" si="2"/>
        <v>3</v>
      </c>
      <c r="O23" s="150" t="str">
        <f t="shared" si="6"/>
        <v>Tolerable</v>
      </c>
      <c r="P23" s="219" t="s">
        <v>456</v>
      </c>
      <c r="Q23" s="221" t="s">
        <v>469</v>
      </c>
      <c r="R23" s="221" t="s">
        <v>469</v>
      </c>
      <c r="S23" s="221" t="s">
        <v>469</v>
      </c>
      <c r="T23" s="222" t="s">
        <v>470</v>
      </c>
      <c r="U23" s="221" t="s">
        <v>469</v>
      </c>
      <c r="V23" s="221" t="s">
        <v>469</v>
      </c>
      <c r="W23" s="222" t="s">
        <v>471</v>
      </c>
      <c r="X23" s="141">
        <f t="shared" si="7"/>
        <v>100</v>
      </c>
      <c r="Y23" s="140" t="str">
        <f t="shared" si="8"/>
        <v>Fuerte</v>
      </c>
      <c r="Z23" s="19" t="s">
        <v>270</v>
      </c>
      <c r="AA23" s="139" t="str">
        <f t="shared" si="9"/>
        <v>Fuerte</v>
      </c>
      <c r="AB23" s="139" t="str">
        <f t="shared" si="10"/>
        <v>No</v>
      </c>
      <c r="AC23" s="115"/>
      <c r="AD23" s="115"/>
      <c r="AE23" s="151">
        <f t="shared" si="3"/>
        <v>0</v>
      </c>
      <c r="AF23" s="151">
        <f t="shared" si="11"/>
        <v>1</v>
      </c>
      <c r="AG23" s="152">
        <f t="shared" si="4"/>
        <v>0</v>
      </c>
      <c r="AH23" s="151">
        <f t="shared" si="11"/>
        <v>1</v>
      </c>
      <c r="AI23" s="151">
        <f t="shared" si="12"/>
        <v>1</v>
      </c>
      <c r="AJ23" s="153" t="str">
        <f t="shared" si="13"/>
        <v>Aceptable</v>
      </c>
      <c r="AK23" s="117"/>
      <c r="AL23" s="220" t="s">
        <v>464</v>
      </c>
      <c r="AM23" s="76"/>
      <c r="AO23" s="76"/>
      <c r="AU23" s="110"/>
      <c r="AV23" s="117"/>
      <c r="HM23" s="110"/>
    </row>
    <row r="24" spans="1:221" ht="132" customHeight="1">
      <c r="A24" s="107">
        <v>6</v>
      </c>
      <c r="B24" s="1" t="str">
        <f t="shared" si="5"/>
        <v>R6</v>
      </c>
      <c r="C24" s="216" t="s">
        <v>445</v>
      </c>
      <c r="D24" s="207" t="s">
        <v>1</v>
      </c>
      <c r="E24" s="214" t="s">
        <v>446</v>
      </c>
      <c r="F24" s="207" t="s">
        <v>168</v>
      </c>
      <c r="G24" s="214" t="s">
        <v>447</v>
      </c>
      <c r="H24" s="207" t="s">
        <v>448</v>
      </c>
      <c r="I24" s="207" t="s">
        <v>168</v>
      </c>
      <c r="J24" s="215" t="s">
        <v>134</v>
      </c>
      <c r="K24" s="143">
        <f t="shared" si="0"/>
        <v>1</v>
      </c>
      <c r="L24" s="215" t="s">
        <v>21</v>
      </c>
      <c r="M24" s="143">
        <f t="shared" si="1"/>
        <v>3</v>
      </c>
      <c r="N24" s="142">
        <f t="shared" si="2"/>
        <v>3</v>
      </c>
      <c r="O24" s="150" t="str">
        <f t="shared" si="6"/>
        <v>Tolerable</v>
      </c>
      <c r="P24" s="219" t="s">
        <v>457</v>
      </c>
      <c r="Q24" s="221" t="s">
        <v>469</v>
      </c>
      <c r="R24" s="221" t="s">
        <v>469</v>
      </c>
      <c r="S24" s="221" t="s">
        <v>469</v>
      </c>
      <c r="T24" s="222" t="s">
        <v>470</v>
      </c>
      <c r="U24" s="221" t="s">
        <v>469</v>
      </c>
      <c r="V24" s="221" t="s">
        <v>469</v>
      </c>
      <c r="W24" s="222" t="s">
        <v>471</v>
      </c>
      <c r="X24" s="141">
        <f t="shared" si="7"/>
        <v>100</v>
      </c>
      <c r="Y24" s="140" t="str">
        <f t="shared" si="8"/>
        <v>Fuerte</v>
      </c>
      <c r="Z24" s="19" t="s">
        <v>270</v>
      </c>
      <c r="AA24" s="139" t="str">
        <f t="shared" si="9"/>
        <v>Fuerte</v>
      </c>
      <c r="AB24" s="139" t="str">
        <f t="shared" si="10"/>
        <v>No</v>
      </c>
      <c r="AC24" s="115"/>
      <c r="AD24" s="115"/>
      <c r="AE24" s="151">
        <f t="shared" si="3"/>
        <v>0</v>
      </c>
      <c r="AF24" s="151">
        <f t="shared" si="11"/>
        <v>1</v>
      </c>
      <c r="AG24" s="152">
        <f t="shared" si="4"/>
        <v>0</v>
      </c>
      <c r="AH24" s="151">
        <f t="shared" si="11"/>
        <v>1</v>
      </c>
      <c r="AI24" s="151">
        <f t="shared" si="12"/>
        <v>1</v>
      </c>
      <c r="AJ24" s="153" t="str">
        <f t="shared" si="13"/>
        <v>Aceptable</v>
      </c>
      <c r="AK24" s="117"/>
      <c r="AL24" s="220" t="s">
        <v>465</v>
      </c>
      <c r="AM24" s="76"/>
      <c r="AO24" s="76"/>
      <c r="AU24" s="110"/>
      <c r="AV24" s="117"/>
      <c r="HM24" s="110"/>
    </row>
    <row r="25" spans="1:221" ht="202.5">
      <c r="A25" s="107">
        <v>7</v>
      </c>
      <c r="B25" s="1" t="str">
        <f t="shared" si="5"/>
        <v>R7</v>
      </c>
      <c r="C25" s="212" t="s">
        <v>449</v>
      </c>
      <c r="D25" s="207" t="s">
        <v>0</v>
      </c>
      <c r="E25" s="214" t="s">
        <v>450</v>
      </c>
      <c r="F25" s="207" t="s">
        <v>168</v>
      </c>
      <c r="G25" s="214" t="s">
        <v>451</v>
      </c>
      <c r="H25" s="207" t="s">
        <v>448</v>
      </c>
      <c r="I25" s="207" t="s">
        <v>452</v>
      </c>
      <c r="J25" s="215" t="s">
        <v>134</v>
      </c>
      <c r="K25" s="143">
        <f t="shared" si="0"/>
        <v>1</v>
      </c>
      <c r="L25" s="215" t="s">
        <v>131</v>
      </c>
      <c r="M25" s="143">
        <f t="shared" si="1"/>
        <v>2</v>
      </c>
      <c r="N25" s="142">
        <f t="shared" si="2"/>
        <v>2</v>
      </c>
      <c r="O25" s="150" t="str">
        <f t="shared" si="6"/>
        <v>Aceptable</v>
      </c>
      <c r="P25" s="219" t="s">
        <v>459</v>
      </c>
      <c r="Q25" s="221" t="s">
        <v>469</v>
      </c>
      <c r="R25" s="221" t="s">
        <v>469</v>
      </c>
      <c r="S25" s="221" t="s">
        <v>469</v>
      </c>
      <c r="T25" s="222" t="s">
        <v>470</v>
      </c>
      <c r="U25" s="221" t="s">
        <v>469</v>
      </c>
      <c r="V25" s="221" t="s">
        <v>469</v>
      </c>
      <c r="W25" s="222" t="s">
        <v>471</v>
      </c>
      <c r="X25" s="141">
        <f t="shared" si="7"/>
        <v>100</v>
      </c>
      <c r="Y25" s="140" t="str">
        <f t="shared" si="8"/>
        <v>Fuerte</v>
      </c>
      <c r="Z25" s="19" t="s">
        <v>270</v>
      </c>
      <c r="AA25" s="139" t="str">
        <f t="shared" si="9"/>
        <v>Fuerte</v>
      </c>
      <c r="AB25" s="139" t="str">
        <f t="shared" si="10"/>
        <v>No</v>
      </c>
      <c r="AC25" s="115"/>
      <c r="AD25" s="115"/>
      <c r="AE25" s="151">
        <f t="shared" si="3"/>
        <v>0</v>
      </c>
      <c r="AF25" s="151">
        <f t="shared" si="11"/>
        <v>1</v>
      </c>
      <c r="AG25" s="152">
        <f t="shared" si="4"/>
        <v>0</v>
      </c>
      <c r="AH25" s="151">
        <f t="shared" si="11"/>
        <v>1</v>
      </c>
      <c r="AI25" s="151">
        <f t="shared" si="12"/>
        <v>1</v>
      </c>
      <c r="AJ25" s="153" t="str">
        <f t="shared" si="13"/>
        <v>Aceptable</v>
      </c>
      <c r="AK25" s="117"/>
      <c r="AL25" s="220" t="s">
        <v>466</v>
      </c>
      <c r="AM25" s="76"/>
      <c r="AO25" s="76"/>
      <c r="AU25" s="110"/>
      <c r="AV25" s="117"/>
      <c r="HM25" s="110"/>
    </row>
    <row r="26" spans="1:221" ht="15" customHeight="1">
      <c r="B26" s="2"/>
      <c r="C26" s="2"/>
      <c r="D26" s="2"/>
      <c r="E26" s="2"/>
      <c r="F26" s="2"/>
      <c r="G26" s="2"/>
      <c r="J26" s="119"/>
      <c r="K26" s="119"/>
      <c r="L26" s="120"/>
      <c r="M26" s="120"/>
      <c r="N26" s="120"/>
      <c r="O26" s="120"/>
      <c r="R26" s="121"/>
      <c r="S26" s="121"/>
      <c r="T26" s="121"/>
      <c r="U26" s="121"/>
      <c r="V26" s="121"/>
      <c r="W26" s="121"/>
      <c r="X26" s="121"/>
      <c r="Y26" s="146"/>
      <c r="Z26" s="121"/>
      <c r="AA26" s="121"/>
      <c r="AB26" s="121"/>
      <c r="AC26" s="121"/>
      <c r="AD26" s="121"/>
      <c r="AE26" s="122"/>
      <c r="AF26" s="122"/>
      <c r="AG26" s="122"/>
      <c r="AH26" s="122"/>
      <c r="AI26" s="147">
        <f t="shared" ref="AI26" si="14">AE26*AG26</f>
        <v>0</v>
      </c>
      <c r="AJ26" s="121"/>
      <c r="AK26" s="121"/>
      <c r="AO26" s="76"/>
      <c r="AP26" s="76"/>
      <c r="AU26" s="108"/>
      <c r="HM26" s="110"/>
    </row>
    <row r="27" spans="1:221" ht="12.75" customHeight="1">
      <c r="A27" s="69"/>
      <c r="B27" s="229" t="s">
        <v>467</v>
      </c>
      <c r="C27" s="229"/>
      <c r="D27" s="229"/>
      <c r="E27" s="229" t="s">
        <v>468</v>
      </c>
      <c r="F27" s="229"/>
      <c r="G27" s="229"/>
      <c r="H27" s="229" t="s">
        <v>475</v>
      </c>
      <c r="I27" s="229"/>
      <c r="J27" s="229"/>
      <c r="K27" s="123"/>
      <c r="L27" s="123"/>
      <c r="M27" s="123"/>
      <c r="N27" s="123"/>
      <c r="O27" s="123"/>
      <c r="R27" s="121"/>
      <c r="S27" s="121"/>
      <c r="T27" s="121"/>
      <c r="U27" s="121"/>
      <c r="V27" s="121"/>
      <c r="W27" s="121"/>
      <c r="X27" s="121"/>
      <c r="Y27" s="121"/>
      <c r="Z27" s="121"/>
      <c r="AA27" s="121"/>
      <c r="AB27" s="121"/>
      <c r="AC27" s="121"/>
      <c r="AD27" s="121"/>
      <c r="AE27" s="122"/>
      <c r="AF27" s="122"/>
      <c r="AG27" s="122"/>
      <c r="AH27" s="122"/>
      <c r="AI27" s="122"/>
      <c r="AJ27" s="121"/>
      <c r="AK27" s="121"/>
      <c r="AO27" s="76"/>
      <c r="AP27" s="76"/>
      <c r="AU27" s="108"/>
      <c r="HM27" s="110"/>
    </row>
    <row r="28" spans="1:221" ht="12.75">
      <c r="A28" s="69"/>
      <c r="B28" s="229"/>
      <c r="C28" s="229"/>
      <c r="D28" s="229"/>
      <c r="E28" s="229"/>
      <c r="F28" s="229"/>
      <c r="G28" s="229"/>
      <c r="H28" s="229"/>
      <c r="I28" s="229"/>
      <c r="J28" s="229"/>
      <c r="R28" s="121"/>
      <c r="S28" s="121"/>
      <c r="T28" s="121"/>
      <c r="U28" s="121"/>
      <c r="V28" s="121"/>
      <c r="W28" s="121"/>
      <c r="X28" s="121"/>
      <c r="Y28" s="121"/>
      <c r="Z28" s="121"/>
      <c r="AA28" s="121"/>
      <c r="AB28" s="121"/>
      <c r="AC28" s="121"/>
      <c r="AD28" s="121"/>
      <c r="AE28" s="122"/>
      <c r="AF28" s="122"/>
      <c r="AG28" s="122"/>
      <c r="AH28" s="122"/>
      <c r="AI28" s="122"/>
      <c r="AJ28" s="121"/>
      <c r="AK28" s="121"/>
      <c r="AO28" s="76"/>
      <c r="AP28" s="76"/>
      <c r="AU28" s="108"/>
      <c r="HM28" s="110"/>
    </row>
    <row r="29" spans="1:221" ht="12.75">
      <c r="A29" s="69"/>
      <c r="B29" s="229"/>
      <c r="C29" s="229"/>
      <c r="D29" s="229"/>
      <c r="E29" s="229"/>
      <c r="F29" s="229"/>
      <c r="G29" s="229"/>
      <c r="H29" s="229"/>
      <c r="I29" s="229"/>
      <c r="J29" s="229"/>
      <c r="AO29" s="76"/>
      <c r="AP29" s="76"/>
      <c r="AU29" s="108"/>
      <c r="HM29" s="110"/>
    </row>
    <row r="30" spans="1:221" ht="12.75">
      <c r="A30" s="69"/>
      <c r="B30" s="107"/>
      <c r="C30" s="107"/>
      <c r="D30" s="107"/>
      <c r="E30" s="107"/>
      <c r="F30" s="107"/>
      <c r="G30" s="107"/>
      <c r="H30" s="70"/>
      <c r="I30" s="70"/>
      <c r="AO30" s="75"/>
      <c r="AP30" s="75"/>
      <c r="AU30" s="108"/>
      <c r="HM30" s="110"/>
    </row>
    <row r="31" spans="1:221" ht="12.75">
      <c r="A31" s="69"/>
      <c r="B31" s="107"/>
      <c r="C31" s="107"/>
      <c r="D31" s="107"/>
      <c r="E31" s="107"/>
      <c r="F31" s="107"/>
      <c r="G31" s="107"/>
      <c r="H31" s="124"/>
      <c r="I31" s="124"/>
      <c r="AO31" s="75"/>
      <c r="AP31" s="75"/>
      <c r="AU31" s="108"/>
      <c r="HM31" s="110"/>
    </row>
    <row r="32" spans="1:221" ht="15" customHeight="1">
      <c r="B32" s="2"/>
      <c r="C32" s="2"/>
      <c r="D32" s="2"/>
      <c r="E32" s="2"/>
      <c r="F32" s="2"/>
      <c r="G32" s="2"/>
      <c r="AU32" s="108"/>
      <c r="HM32" s="110"/>
    </row>
    <row r="33" spans="2:221" ht="15" customHeight="1">
      <c r="B33" s="2"/>
      <c r="C33" s="2"/>
      <c r="D33" s="2"/>
      <c r="E33" s="2"/>
      <c r="F33" s="2"/>
      <c r="G33" s="2"/>
      <c r="AU33" s="108"/>
      <c r="HM33" s="110"/>
    </row>
    <row r="34" spans="2:221" ht="15" customHeight="1">
      <c r="B34" s="2"/>
      <c r="C34" s="2"/>
      <c r="D34" s="2"/>
      <c r="E34" s="2"/>
      <c r="F34" s="2"/>
      <c r="G34" s="2"/>
      <c r="AU34" s="108"/>
      <c r="HM34" s="110"/>
    </row>
    <row r="35" spans="2:221" ht="15" customHeight="1">
      <c r="B35" s="2"/>
      <c r="C35" s="2"/>
      <c r="D35" s="2"/>
      <c r="E35" s="2"/>
      <c r="F35" s="2"/>
      <c r="G35" s="2"/>
      <c r="AU35" s="108"/>
      <c r="HM35" s="110"/>
    </row>
    <row r="36" spans="2:221" ht="15" customHeight="1">
      <c r="B36" s="2"/>
      <c r="C36" s="2"/>
      <c r="D36" s="2"/>
      <c r="E36" s="2"/>
      <c r="F36" s="2"/>
      <c r="G36" s="2"/>
      <c r="AU36" s="108"/>
      <c r="HM36" s="110"/>
    </row>
    <row r="37" spans="2:221" ht="15" customHeight="1">
      <c r="B37" s="2"/>
      <c r="C37" s="2"/>
      <c r="D37" s="2"/>
      <c r="E37" s="2"/>
      <c r="F37" s="2"/>
      <c r="G37" s="2"/>
      <c r="AU37" s="108"/>
      <c r="HM37" s="110"/>
    </row>
    <row r="38" spans="2:221" ht="15" customHeight="1">
      <c r="B38" s="2"/>
      <c r="C38" s="2"/>
      <c r="D38" s="2"/>
      <c r="E38" s="2"/>
      <c r="F38" s="2"/>
      <c r="G38" s="2"/>
      <c r="AU38" s="108"/>
      <c r="HM38" s="110"/>
    </row>
    <row r="39" spans="2:221" ht="15" customHeight="1">
      <c r="B39" s="2"/>
      <c r="C39" s="2"/>
      <c r="D39" s="2"/>
      <c r="E39" s="2"/>
      <c r="F39" s="2"/>
      <c r="G39" s="2"/>
      <c r="AU39" s="108"/>
      <c r="HM39" s="110"/>
    </row>
    <row r="40" spans="2:221" ht="15" customHeight="1">
      <c r="B40" s="2"/>
      <c r="C40" s="2"/>
      <c r="D40" s="2"/>
      <c r="E40" s="2"/>
      <c r="F40" s="2"/>
      <c r="G40" s="2"/>
      <c r="AU40" s="108"/>
      <c r="HM40" s="110"/>
    </row>
    <row r="41" spans="2:221" ht="15" customHeight="1">
      <c r="B41" s="2"/>
      <c r="C41" s="2"/>
      <c r="D41" s="2"/>
      <c r="E41" s="2"/>
      <c r="F41" s="2"/>
      <c r="G41" s="2"/>
      <c r="AU41" s="108"/>
      <c r="HM41" s="110"/>
    </row>
    <row r="42" spans="2:221" ht="15" customHeight="1">
      <c r="B42" s="2"/>
      <c r="C42" s="2"/>
      <c r="D42" s="2"/>
      <c r="E42" s="2"/>
      <c r="F42" s="2"/>
      <c r="G42" s="2"/>
      <c r="AU42" s="108"/>
      <c r="HM42" s="110"/>
    </row>
    <row r="43" spans="2:221">
      <c r="B43" s="2"/>
      <c r="C43" s="2"/>
      <c r="D43" s="2"/>
      <c r="E43" s="2"/>
      <c r="F43" s="2"/>
      <c r="G43" s="2"/>
    </row>
    <row r="44" spans="2:221">
      <c r="B44" s="2"/>
      <c r="C44" s="2"/>
      <c r="D44" s="2"/>
      <c r="E44" s="2"/>
      <c r="F44" s="2"/>
      <c r="G44" s="2"/>
    </row>
    <row r="45" spans="2:221">
      <c r="B45" s="2"/>
      <c r="C45" s="2"/>
      <c r="D45" s="2"/>
      <c r="E45" s="2"/>
      <c r="F45" s="2"/>
      <c r="G45" s="2"/>
    </row>
    <row r="46" spans="2:221">
      <c r="B46" s="2"/>
      <c r="C46" s="2"/>
      <c r="D46" s="2"/>
      <c r="E46" s="2"/>
      <c r="F46" s="2"/>
      <c r="G46" s="2"/>
    </row>
    <row r="47" spans="2:221">
      <c r="B47" s="2"/>
      <c r="C47" s="2"/>
      <c r="D47" s="2"/>
      <c r="E47" s="2"/>
      <c r="F47" s="2"/>
      <c r="G47" s="2"/>
    </row>
    <row r="48" spans="2:221">
      <c r="B48" s="2"/>
      <c r="C48" s="2"/>
      <c r="D48" s="2"/>
      <c r="E48" s="2"/>
      <c r="F48" s="2"/>
      <c r="G48" s="2"/>
    </row>
    <row r="49" spans="2:7">
      <c r="B49" s="2"/>
      <c r="C49" s="2"/>
      <c r="D49" s="2"/>
      <c r="E49" s="2"/>
      <c r="F49" s="2"/>
      <c r="G49" s="2"/>
    </row>
    <row r="50" spans="2:7">
      <c r="B50" s="2"/>
      <c r="C50" s="2"/>
      <c r="D50" s="2"/>
      <c r="E50" s="2"/>
      <c r="F50" s="2"/>
      <c r="G50" s="2"/>
    </row>
    <row r="51" spans="2:7">
      <c r="B51" s="2"/>
      <c r="C51" s="2"/>
      <c r="D51" s="2"/>
      <c r="E51" s="2"/>
      <c r="F51" s="2"/>
      <c r="G51" s="2"/>
    </row>
    <row r="52" spans="2:7">
      <c r="B52" s="2"/>
      <c r="C52" s="2"/>
      <c r="D52" s="2"/>
      <c r="E52" s="2"/>
      <c r="F52" s="2"/>
      <c r="G52" s="2"/>
    </row>
    <row r="53" spans="2:7">
      <c r="B53" s="2"/>
      <c r="C53" s="2"/>
      <c r="D53" s="2"/>
      <c r="E53" s="2"/>
      <c r="F53" s="2"/>
      <c r="G53" s="2"/>
    </row>
    <row r="54" spans="2:7">
      <c r="B54" s="2"/>
      <c r="C54" s="2"/>
      <c r="D54" s="2"/>
      <c r="E54" s="2"/>
      <c r="F54" s="2"/>
      <c r="G54" s="2"/>
    </row>
    <row r="55" spans="2:7">
      <c r="B55" s="2"/>
      <c r="C55" s="2"/>
      <c r="D55" s="2"/>
      <c r="E55" s="2"/>
      <c r="F55" s="2"/>
      <c r="G55" s="2"/>
    </row>
    <row r="56" spans="2:7">
      <c r="B56" s="2"/>
      <c r="C56" s="2"/>
      <c r="D56" s="2"/>
      <c r="E56" s="2"/>
      <c r="F56" s="2"/>
      <c r="G56" s="2"/>
    </row>
    <row r="57" spans="2:7">
      <c r="B57" s="2"/>
      <c r="C57" s="2"/>
      <c r="D57" s="2"/>
      <c r="E57" s="2"/>
      <c r="F57" s="2"/>
      <c r="G57" s="2"/>
    </row>
    <row r="58" spans="2:7">
      <c r="B58" s="2"/>
      <c r="C58" s="2"/>
      <c r="D58" s="2"/>
      <c r="E58" s="2"/>
      <c r="F58" s="2"/>
      <c r="G58" s="2"/>
    </row>
    <row r="59" spans="2:7">
      <c r="B59" s="2"/>
      <c r="C59" s="2"/>
      <c r="D59" s="2"/>
      <c r="E59" s="2"/>
      <c r="F59" s="2"/>
      <c r="G59" s="2"/>
    </row>
    <row r="60" spans="2:7">
      <c r="B60" s="2"/>
      <c r="C60" s="2"/>
      <c r="D60" s="2"/>
      <c r="E60" s="2"/>
      <c r="F60" s="2"/>
      <c r="G60" s="2"/>
    </row>
    <row r="61" spans="2:7">
      <c r="B61" s="2"/>
      <c r="C61" s="2"/>
      <c r="D61" s="2"/>
      <c r="E61" s="2"/>
      <c r="F61" s="2"/>
      <c r="G61" s="2"/>
    </row>
    <row r="62" spans="2:7">
      <c r="B62" s="2"/>
      <c r="C62" s="2"/>
      <c r="D62" s="2"/>
      <c r="E62" s="2"/>
      <c r="F62" s="2"/>
      <c r="G62" s="2"/>
    </row>
    <row r="63" spans="2:7">
      <c r="B63" s="2"/>
      <c r="C63" s="2"/>
      <c r="D63" s="2"/>
      <c r="E63" s="2"/>
      <c r="F63" s="2"/>
      <c r="G63" s="2"/>
    </row>
    <row r="64" spans="2:7">
      <c r="B64" s="2"/>
      <c r="C64" s="2"/>
      <c r="D64" s="2"/>
      <c r="E64" s="2"/>
      <c r="F64" s="2"/>
      <c r="G64" s="2"/>
    </row>
    <row r="65" spans="2:7">
      <c r="B65" s="2"/>
      <c r="C65" s="2"/>
      <c r="D65" s="2"/>
      <c r="E65" s="2"/>
      <c r="F65" s="2"/>
      <c r="G65" s="2"/>
    </row>
    <row r="66" spans="2:7">
      <c r="B66" s="2"/>
      <c r="C66" s="2"/>
      <c r="D66" s="2"/>
      <c r="E66" s="2"/>
      <c r="F66" s="2"/>
      <c r="G66" s="2"/>
    </row>
    <row r="67" spans="2:7">
      <c r="B67" s="2"/>
      <c r="C67" s="2"/>
      <c r="D67" s="2"/>
      <c r="E67" s="2"/>
      <c r="F67" s="2"/>
      <c r="G67" s="2"/>
    </row>
    <row r="68" spans="2:7">
      <c r="B68" s="2"/>
      <c r="C68" s="2"/>
      <c r="D68" s="2"/>
      <c r="E68" s="2"/>
      <c r="F68" s="2"/>
      <c r="G68" s="2"/>
    </row>
    <row r="69" spans="2:7">
      <c r="B69" s="2"/>
      <c r="C69" s="2"/>
      <c r="D69" s="2"/>
      <c r="E69" s="2"/>
      <c r="F69" s="2"/>
      <c r="G69" s="2"/>
    </row>
    <row r="70" spans="2:7">
      <c r="B70" s="2"/>
      <c r="C70" s="2"/>
      <c r="D70" s="2"/>
      <c r="E70" s="2"/>
      <c r="F70" s="2"/>
      <c r="G70" s="2"/>
    </row>
    <row r="71" spans="2:7">
      <c r="B71" s="2"/>
      <c r="C71" s="2"/>
      <c r="D71" s="2"/>
      <c r="E71" s="2"/>
      <c r="F71" s="2"/>
      <c r="G71" s="2"/>
    </row>
    <row r="72" spans="2:7">
      <c r="B72" s="2"/>
      <c r="C72" s="2"/>
      <c r="D72" s="2"/>
      <c r="E72" s="2"/>
      <c r="F72" s="2"/>
      <c r="G72" s="2"/>
    </row>
    <row r="73" spans="2:7">
      <c r="B73" s="2"/>
      <c r="C73" s="2"/>
      <c r="D73" s="2"/>
      <c r="E73" s="2"/>
      <c r="F73" s="2"/>
      <c r="G73" s="2"/>
    </row>
    <row r="74" spans="2:7">
      <c r="B74" s="2"/>
      <c r="C74" s="2"/>
      <c r="D74" s="2"/>
      <c r="E74" s="2"/>
      <c r="F74" s="2"/>
      <c r="G74" s="2"/>
    </row>
    <row r="75" spans="2:7">
      <c r="B75" s="2"/>
      <c r="C75" s="2"/>
      <c r="D75" s="2"/>
      <c r="E75" s="2"/>
      <c r="F75" s="2"/>
      <c r="G75" s="2"/>
    </row>
    <row r="76" spans="2:7">
      <c r="B76" s="2"/>
      <c r="C76" s="2"/>
      <c r="D76" s="2"/>
      <c r="E76" s="2"/>
      <c r="F76" s="2"/>
      <c r="G76" s="2"/>
    </row>
    <row r="77" spans="2:7">
      <c r="B77" s="2"/>
      <c r="C77" s="2"/>
      <c r="D77" s="2"/>
      <c r="E77" s="2"/>
      <c r="F77" s="2"/>
      <c r="G77" s="2"/>
    </row>
    <row r="78" spans="2:7">
      <c r="B78" s="2"/>
      <c r="C78" s="2"/>
      <c r="D78" s="2"/>
      <c r="E78" s="2"/>
      <c r="F78" s="2"/>
      <c r="G78" s="2"/>
    </row>
    <row r="79" spans="2:7">
      <c r="B79" s="2"/>
      <c r="C79" s="2"/>
      <c r="D79" s="2"/>
      <c r="E79" s="2"/>
      <c r="F79" s="2"/>
      <c r="G79" s="2"/>
    </row>
    <row r="80" spans="2:7">
      <c r="B80" s="2"/>
      <c r="C80" s="2"/>
      <c r="D80" s="2"/>
      <c r="E80" s="2"/>
      <c r="F80" s="2"/>
      <c r="G80" s="2"/>
    </row>
    <row r="81" spans="2:7">
      <c r="B81" s="2"/>
      <c r="C81" s="2"/>
      <c r="D81" s="2"/>
      <c r="E81" s="2"/>
      <c r="F81" s="2"/>
      <c r="G81" s="2"/>
    </row>
    <row r="82" spans="2:7">
      <c r="B82" s="2"/>
      <c r="C82" s="2"/>
      <c r="D82" s="2"/>
      <c r="E82" s="2"/>
      <c r="F82" s="2"/>
      <c r="G82" s="2"/>
    </row>
    <row r="83" spans="2:7">
      <c r="B83" s="2"/>
      <c r="C83" s="2"/>
      <c r="D83" s="2"/>
      <c r="E83" s="2"/>
      <c r="F83" s="2"/>
      <c r="G83" s="2"/>
    </row>
    <row r="84" spans="2:7">
      <c r="B84" s="2"/>
      <c r="C84" s="2"/>
      <c r="D84" s="2"/>
      <c r="E84" s="2"/>
      <c r="F84" s="2"/>
      <c r="G84" s="2"/>
    </row>
    <row r="85" spans="2:7">
      <c r="B85" s="2"/>
      <c r="C85" s="2"/>
      <c r="D85" s="2"/>
      <c r="E85" s="2"/>
      <c r="F85" s="2"/>
      <c r="G85" s="2"/>
    </row>
    <row r="86" spans="2:7">
      <c r="B86" s="2"/>
      <c r="C86" s="2"/>
      <c r="D86" s="2"/>
      <c r="E86" s="2"/>
      <c r="F86" s="2"/>
      <c r="G86" s="2"/>
    </row>
    <row r="87" spans="2:7">
      <c r="B87" s="2"/>
      <c r="C87" s="2"/>
      <c r="D87" s="2"/>
      <c r="E87" s="2"/>
      <c r="F87" s="2"/>
      <c r="G87" s="2"/>
    </row>
    <row r="88" spans="2:7">
      <c r="B88" s="2"/>
      <c r="C88" s="2"/>
      <c r="D88" s="2"/>
      <c r="E88" s="2"/>
      <c r="F88" s="2"/>
      <c r="G88" s="2"/>
    </row>
    <row r="89" spans="2:7">
      <c r="B89" s="2"/>
      <c r="C89" s="2"/>
      <c r="D89" s="2"/>
      <c r="E89" s="2"/>
      <c r="F89" s="2"/>
      <c r="G89" s="2"/>
    </row>
    <row r="90" spans="2:7">
      <c r="B90" s="2"/>
      <c r="C90" s="2"/>
      <c r="D90" s="2"/>
      <c r="E90" s="2"/>
      <c r="F90" s="2"/>
      <c r="G90" s="2"/>
    </row>
    <row r="91" spans="2:7">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row r="129" spans="2:7">
      <c r="B129" s="2"/>
      <c r="C129" s="2"/>
      <c r="D129" s="2"/>
      <c r="E129" s="2"/>
      <c r="F129" s="2"/>
      <c r="G129" s="2"/>
    </row>
    <row r="130" spans="2:7">
      <c r="B130" s="2"/>
      <c r="C130" s="2"/>
      <c r="D130" s="2"/>
      <c r="E130" s="2"/>
      <c r="F130" s="2"/>
      <c r="G130" s="2"/>
    </row>
    <row r="131" spans="2:7">
      <c r="B131" s="2"/>
      <c r="C131" s="2"/>
      <c r="D131" s="2"/>
      <c r="E131" s="2"/>
      <c r="F131" s="2"/>
      <c r="G131" s="2"/>
    </row>
    <row r="132" spans="2:7">
      <c r="B132" s="2"/>
      <c r="C132" s="2"/>
      <c r="D132" s="2"/>
      <c r="E132" s="2"/>
      <c r="F132" s="2"/>
      <c r="G132" s="2"/>
    </row>
    <row r="133" spans="2:7">
      <c r="B133" s="2"/>
      <c r="C133" s="2"/>
      <c r="D133" s="2"/>
      <c r="E133" s="2"/>
      <c r="F133" s="2"/>
      <c r="G133" s="2"/>
    </row>
    <row r="134" spans="2:7">
      <c r="B134" s="2"/>
      <c r="C134" s="2"/>
      <c r="D134" s="2"/>
      <c r="E134" s="2"/>
      <c r="F134" s="2"/>
      <c r="G134" s="2"/>
    </row>
    <row r="135" spans="2:7">
      <c r="B135" s="2"/>
      <c r="C135" s="2"/>
      <c r="D135" s="2"/>
      <c r="E135" s="2"/>
      <c r="F135" s="2"/>
      <c r="G135" s="2"/>
    </row>
    <row r="136" spans="2:7">
      <c r="B136" s="2"/>
      <c r="C136" s="2"/>
      <c r="D136" s="2"/>
      <c r="E136" s="2"/>
      <c r="F136" s="2"/>
      <c r="G136" s="2"/>
    </row>
    <row r="137" spans="2:7">
      <c r="B137" s="2"/>
      <c r="C137" s="2"/>
      <c r="D137" s="2"/>
      <c r="E137" s="2"/>
      <c r="F137" s="2"/>
      <c r="G137" s="2"/>
    </row>
    <row r="138" spans="2:7">
      <c r="B138" s="2"/>
      <c r="C138" s="2"/>
      <c r="D138" s="2"/>
      <c r="E138" s="2"/>
      <c r="F138" s="2"/>
      <c r="G138" s="2"/>
    </row>
    <row r="139" spans="2:7">
      <c r="B139" s="2"/>
      <c r="C139" s="2"/>
      <c r="D139" s="2"/>
      <c r="E139" s="2"/>
      <c r="F139" s="2"/>
      <c r="G139" s="2"/>
    </row>
    <row r="140" spans="2:7">
      <c r="B140" s="2"/>
      <c r="C140" s="2"/>
      <c r="D140" s="2"/>
      <c r="E140" s="2"/>
      <c r="F140" s="2"/>
      <c r="G140" s="2"/>
    </row>
    <row r="141" spans="2:7">
      <c r="B141" s="2"/>
      <c r="C141" s="2"/>
      <c r="D141" s="2"/>
      <c r="E141" s="2"/>
      <c r="F141" s="2"/>
      <c r="G141" s="2"/>
    </row>
    <row r="142" spans="2:7">
      <c r="B142" s="2"/>
      <c r="C142" s="2"/>
      <c r="D142" s="2"/>
      <c r="E142" s="2"/>
      <c r="F142" s="2"/>
      <c r="G142" s="2"/>
    </row>
    <row r="143" spans="2:7">
      <c r="B143" s="2"/>
      <c r="C143" s="2"/>
      <c r="D143" s="2"/>
      <c r="E143" s="2"/>
      <c r="F143" s="2"/>
      <c r="G143" s="2"/>
    </row>
    <row r="144" spans="2:7">
      <c r="B144" s="2"/>
      <c r="C144" s="2"/>
      <c r="D144" s="2"/>
      <c r="E144" s="2"/>
      <c r="F144" s="2"/>
      <c r="G144" s="2"/>
    </row>
    <row r="145" spans="2:7">
      <c r="B145" s="2"/>
      <c r="C145" s="2"/>
      <c r="D145" s="2"/>
      <c r="E145" s="2"/>
      <c r="F145" s="2"/>
      <c r="G145" s="2"/>
    </row>
    <row r="146" spans="2:7">
      <c r="B146" s="2"/>
      <c r="C146" s="2"/>
      <c r="D146" s="2"/>
      <c r="E146" s="2"/>
      <c r="F146" s="2"/>
      <c r="G146" s="2"/>
    </row>
    <row r="147" spans="2:7">
      <c r="B147" s="2"/>
      <c r="C147" s="2"/>
      <c r="D147" s="2"/>
      <c r="E147" s="2"/>
      <c r="F147" s="2"/>
      <c r="G147" s="2"/>
    </row>
    <row r="148" spans="2:7">
      <c r="B148" s="2"/>
      <c r="C148" s="2"/>
      <c r="D148" s="2"/>
      <c r="E148" s="2"/>
      <c r="F148" s="2"/>
      <c r="G148" s="2"/>
    </row>
    <row r="149" spans="2:7">
      <c r="B149" s="2"/>
      <c r="C149" s="2"/>
      <c r="D149" s="2"/>
      <c r="E149" s="2"/>
      <c r="F149" s="2"/>
      <c r="G149" s="2"/>
    </row>
    <row r="150" spans="2:7">
      <c r="B150" s="2"/>
      <c r="C150" s="2"/>
      <c r="D150" s="2"/>
      <c r="E150" s="2"/>
      <c r="F150" s="2"/>
      <c r="G150" s="2"/>
    </row>
    <row r="151" spans="2:7">
      <c r="B151" s="2"/>
      <c r="C151" s="2"/>
      <c r="D151" s="2"/>
      <c r="E151" s="2"/>
      <c r="F151" s="2"/>
      <c r="G151" s="2"/>
    </row>
    <row r="152" spans="2:7">
      <c r="B152" s="2"/>
      <c r="C152" s="2"/>
      <c r="D152" s="2"/>
      <c r="E152" s="2"/>
      <c r="F152" s="2"/>
      <c r="G152" s="2"/>
    </row>
    <row r="153" spans="2:7">
      <c r="B153" s="2"/>
      <c r="C153" s="2"/>
      <c r="D153" s="2"/>
      <c r="E153" s="2"/>
      <c r="F153" s="2"/>
      <c r="G153" s="2"/>
    </row>
    <row r="154" spans="2:7">
      <c r="B154" s="2"/>
      <c r="C154" s="2"/>
      <c r="D154" s="2"/>
      <c r="E154" s="2"/>
      <c r="F154" s="2"/>
      <c r="G154" s="2"/>
    </row>
    <row r="155" spans="2:7">
      <c r="B155" s="2"/>
      <c r="C155" s="2"/>
      <c r="D155" s="2"/>
      <c r="E155" s="2"/>
      <c r="F155" s="2"/>
      <c r="G155" s="2"/>
    </row>
    <row r="156" spans="2:7">
      <c r="B156" s="2"/>
      <c r="C156" s="2"/>
      <c r="D156" s="2"/>
      <c r="E156" s="2"/>
      <c r="F156" s="2"/>
      <c r="G156" s="2"/>
    </row>
    <row r="157" spans="2:7">
      <c r="B157" s="2"/>
      <c r="C157" s="2"/>
      <c r="D157" s="2"/>
      <c r="E157" s="2"/>
      <c r="F157" s="2"/>
      <c r="G157" s="2"/>
    </row>
    <row r="158" spans="2:7">
      <c r="B158" s="2"/>
      <c r="C158" s="2"/>
      <c r="D158" s="2"/>
      <c r="E158" s="2"/>
      <c r="F158" s="2"/>
      <c r="G158" s="2"/>
    </row>
    <row r="159" spans="2:7">
      <c r="B159" s="2"/>
      <c r="C159" s="2"/>
      <c r="D159" s="2"/>
      <c r="E159" s="2"/>
      <c r="F159" s="2"/>
      <c r="G159" s="2"/>
    </row>
    <row r="160" spans="2:7">
      <c r="B160" s="2"/>
      <c r="C160" s="2"/>
      <c r="D160" s="2"/>
      <c r="E160" s="2"/>
      <c r="F160" s="2"/>
      <c r="G160" s="2"/>
    </row>
    <row r="161" spans="2:7">
      <c r="B161" s="2"/>
      <c r="C161" s="2"/>
      <c r="D161" s="2"/>
      <c r="E161" s="2"/>
      <c r="F161" s="2"/>
      <c r="G161" s="2"/>
    </row>
    <row r="162" spans="2:7">
      <c r="B162" s="2"/>
      <c r="C162" s="2"/>
      <c r="D162" s="2"/>
      <c r="E162" s="2"/>
      <c r="F162" s="2"/>
      <c r="G162" s="2"/>
    </row>
    <row r="163" spans="2:7">
      <c r="B163" s="2"/>
      <c r="C163" s="2"/>
      <c r="D163" s="2"/>
      <c r="E163" s="2"/>
      <c r="F163" s="2"/>
      <c r="G163" s="2"/>
    </row>
    <row r="164" spans="2:7">
      <c r="B164" s="2"/>
      <c r="C164" s="2"/>
      <c r="D164" s="2"/>
      <c r="E164" s="2"/>
      <c r="F164" s="2"/>
      <c r="G164" s="2"/>
    </row>
    <row r="165" spans="2:7">
      <c r="B165" s="2"/>
      <c r="C165" s="2"/>
      <c r="D165" s="2"/>
      <c r="E165" s="2"/>
      <c r="F165" s="2"/>
      <c r="G165" s="2"/>
    </row>
    <row r="166" spans="2:7">
      <c r="B166" s="2"/>
      <c r="C166" s="2"/>
      <c r="D166" s="2"/>
      <c r="E166" s="2"/>
      <c r="F166" s="2"/>
      <c r="G166" s="2"/>
    </row>
    <row r="167" spans="2:7">
      <c r="B167" s="2"/>
      <c r="C167" s="2"/>
      <c r="D167" s="2"/>
      <c r="E167" s="2"/>
      <c r="F167" s="2"/>
      <c r="G167" s="2"/>
    </row>
    <row r="168" spans="2:7">
      <c r="B168" s="2"/>
      <c r="C168" s="2"/>
      <c r="D168" s="2"/>
      <c r="E168" s="2"/>
      <c r="F168" s="2"/>
      <c r="G168" s="2"/>
    </row>
    <row r="169" spans="2:7">
      <c r="B169" s="2"/>
      <c r="C169" s="2"/>
      <c r="D169" s="2"/>
      <c r="E169" s="2"/>
      <c r="F169" s="2"/>
      <c r="G169" s="2"/>
    </row>
    <row r="170" spans="2:7">
      <c r="B170" s="2"/>
      <c r="C170" s="2"/>
      <c r="D170" s="2"/>
      <c r="E170" s="2"/>
      <c r="F170" s="2"/>
      <c r="G170" s="2"/>
    </row>
    <row r="171" spans="2:7">
      <c r="B171" s="2"/>
      <c r="C171" s="2"/>
      <c r="D171" s="2"/>
      <c r="E171" s="2"/>
      <c r="F171" s="2"/>
      <c r="G171" s="2"/>
    </row>
    <row r="172" spans="2:7">
      <c r="B172" s="2"/>
      <c r="C172" s="2"/>
      <c r="D172" s="2"/>
      <c r="E172" s="2"/>
      <c r="F172" s="2"/>
      <c r="G172" s="2"/>
    </row>
    <row r="173" spans="2:7">
      <c r="B173" s="2"/>
      <c r="C173" s="2"/>
      <c r="D173" s="2"/>
      <c r="E173" s="2"/>
      <c r="F173" s="2"/>
      <c r="G173" s="2"/>
    </row>
    <row r="174" spans="2:7">
      <c r="B174" s="2"/>
      <c r="C174" s="2"/>
      <c r="D174" s="2"/>
      <c r="E174" s="2"/>
      <c r="F174" s="2"/>
      <c r="G174" s="2"/>
    </row>
    <row r="175" spans="2:7">
      <c r="B175" s="2"/>
      <c r="C175" s="2"/>
      <c r="D175" s="2"/>
      <c r="E175" s="2"/>
      <c r="F175" s="2"/>
      <c r="G175" s="2"/>
    </row>
    <row r="176" spans="2:7">
      <c r="B176" s="2"/>
      <c r="C176" s="2"/>
      <c r="D176" s="2"/>
      <c r="E176" s="2"/>
      <c r="F176" s="2"/>
      <c r="G176" s="2"/>
    </row>
    <row r="177" spans="2:7">
      <c r="B177" s="2"/>
      <c r="C177" s="2"/>
      <c r="D177" s="2"/>
      <c r="E177" s="2"/>
      <c r="F177" s="2"/>
      <c r="G177" s="2"/>
    </row>
    <row r="178" spans="2:7">
      <c r="B178" s="2"/>
      <c r="C178" s="2"/>
      <c r="D178" s="2"/>
      <c r="E178" s="2"/>
      <c r="F178" s="2"/>
      <c r="G178" s="2"/>
    </row>
    <row r="179" spans="2:7">
      <c r="B179" s="2"/>
      <c r="C179" s="2"/>
      <c r="D179" s="2"/>
      <c r="E179" s="2"/>
      <c r="F179" s="2"/>
      <c r="G179" s="2"/>
    </row>
    <row r="180" spans="2:7">
      <c r="B180" s="2"/>
      <c r="C180" s="2"/>
      <c r="D180" s="2"/>
      <c r="E180" s="2"/>
      <c r="F180" s="2"/>
      <c r="G180" s="2"/>
    </row>
    <row r="181" spans="2:7">
      <c r="B181" s="2"/>
      <c r="C181" s="2"/>
      <c r="D181" s="2"/>
      <c r="E181" s="2"/>
      <c r="F181" s="2"/>
      <c r="G181" s="2"/>
    </row>
    <row r="182" spans="2:7">
      <c r="B182" s="2"/>
      <c r="C182" s="2"/>
      <c r="D182" s="2"/>
      <c r="E182" s="2"/>
      <c r="F182" s="2"/>
      <c r="G182" s="2"/>
    </row>
    <row r="183" spans="2:7">
      <c r="B183" s="2"/>
      <c r="C183" s="2"/>
      <c r="D183" s="2"/>
      <c r="E183" s="2"/>
      <c r="F183" s="2"/>
      <c r="G183" s="2"/>
    </row>
    <row r="184" spans="2:7">
      <c r="B184" s="2"/>
      <c r="C184" s="2"/>
      <c r="D184" s="2"/>
      <c r="E184" s="2"/>
      <c r="F184" s="2"/>
      <c r="G184" s="2"/>
    </row>
    <row r="185" spans="2:7">
      <c r="B185" s="2"/>
      <c r="C185" s="2"/>
      <c r="D185" s="2"/>
      <c r="E185" s="2"/>
      <c r="F185" s="2"/>
      <c r="G185" s="2"/>
    </row>
    <row r="186" spans="2:7">
      <c r="B186" s="2"/>
      <c r="C186" s="2"/>
      <c r="D186" s="2"/>
      <c r="E186" s="2"/>
      <c r="F186" s="2"/>
      <c r="G186" s="2"/>
    </row>
    <row r="187" spans="2:7">
      <c r="B187" s="2"/>
      <c r="C187" s="2"/>
      <c r="D187" s="2"/>
      <c r="E187" s="2"/>
      <c r="F187" s="2"/>
      <c r="G187" s="2"/>
    </row>
    <row r="188" spans="2:7">
      <c r="B188" s="2"/>
      <c r="C188" s="2"/>
      <c r="D188" s="2"/>
      <c r="E188" s="2"/>
      <c r="F188" s="2"/>
      <c r="G188" s="2"/>
    </row>
    <row r="189" spans="2:7">
      <c r="B189" s="2"/>
      <c r="C189" s="2"/>
      <c r="D189" s="2"/>
      <c r="E189" s="2"/>
      <c r="F189" s="2"/>
      <c r="G189" s="2"/>
    </row>
    <row r="190" spans="2:7">
      <c r="B190" s="2"/>
      <c r="C190" s="2"/>
      <c r="D190" s="2"/>
      <c r="E190" s="2"/>
      <c r="F190" s="2"/>
      <c r="G190" s="2"/>
    </row>
    <row r="191" spans="2:7">
      <c r="B191" s="2"/>
      <c r="C191" s="2"/>
      <c r="D191" s="2"/>
      <c r="E191" s="2"/>
      <c r="F191" s="2"/>
      <c r="G191" s="2"/>
    </row>
    <row r="192" spans="2:7">
      <c r="B192" s="2"/>
      <c r="C192" s="2"/>
      <c r="D192" s="2"/>
      <c r="E192" s="2"/>
      <c r="F192" s="2"/>
      <c r="G192" s="2"/>
    </row>
    <row r="193" spans="2:7">
      <c r="B193" s="2"/>
      <c r="C193" s="2"/>
      <c r="D193" s="2"/>
      <c r="E193" s="2"/>
      <c r="F193" s="2"/>
      <c r="G193" s="2"/>
    </row>
    <row r="194" spans="2:7">
      <c r="B194" s="2"/>
      <c r="C194" s="2"/>
      <c r="D194" s="2"/>
      <c r="E194" s="2"/>
      <c r="F194" s="2"/>
      <c r="G194" s="2"/>
    </row>
    <row r="195" spans="2:7">
      <c r="B195" s="2"/>
      <c r="C195" s="2"/>
      <c r="D195" s="2"/>
      <c r="E195" s="2"/>
      <c r="F195" s="2"/>
      <c r="G195" s="2"/>
    </row>
    <row r="196" spans="2:7">
      <c r="B196" s="2"/>
      <c r="C196" s="2"/>
      <c r="D196" s="2"/>
      <c r="E196" s="2"/>
      <c r="F196" s="2"/>
      <c r="G196" s="2"/>
    </row>
    <row r="197" spans="2:7">
      <c r="B197" s="2"/>
      <c r="C197" s="2"/>
      <c r="D197" s="2"/>
      <c r="E197" s="2"/>
      <c r="F197" s="2"/>
      <c r="G197" s="2"/>
    </row>
    <row r="198" spans="2:7">
      <c r="B198" s="2"/>
      <c r="C198" s="2"/>
      <c r="D198" s="2"/>
      <c r="E198" s="2"/>
      <c r="F198" s="2"/>
      <c r="G198" s="2"/>
    </row>
    <row r="199" spans="2:7">
      <c r="B199" s="2"/>
      <c r="C199" s="2"/>
      <c r="D199" s="2"/>
      <c r="E199" s="2"/>
      <c r="F199" s="2"/>
      <c r="G199" s="2"/>
    </row>
    <row r="200" spans="2:7">
      <c r="B200" s="2"/>
      <c r="C200" s="2"/>
      <c r="D200" s="2"/>
      <c r="E200" s="2"/>
      <c r="F200" s="2"/>
      <c r="G200" s="2"/>
    </row>
    <row r="201" spans="2:7">
      <c r="B201" s="2"/>
      <c r="C201" s="2"/>
      <c r="D201" s="2"/>
      <c r="E201" s="2"/>
      <c r="F201" s="2"/>
      <c r="G201" s="2"/>
    </row>
    <row r="202" spans="2:7">
      <c r="B202" s="2"/>
      <c r="C202" s="2"/>
      <c r="D202" s="2"/>
      <c r="E202" s="2"/>
      <c r="F202" s="2"/>
      <c r="G202" s="2"/>
    </row>
    <row r="203" spans="2:7">
      <c r="B203" s="2"/>
      <c r="C203" s="2"/>
      <c r="D203" s="2"/>
      <c r="E203" s="2"/>
      <c r="F203" s="2"/>
      <c r="G203" s="2"/>
    </row>
    <row r="204" spans="2:7">
      <c r="B204" s="2"/>
      <c r="C204" s="2"/>
      <c r="D204" s="2"/>
      <c r="E204" s="2"/>
      <c r="F204" s="2"/>
      <c r="G204" s="2"/>
    </row>
    <row r="205" spans="2:7">
      <c r="B205" s="2"/>
      <c r="C205" s="2"/>
      <c r="D205" s="2"/>
      <c r="E205" s="2"/>
      <c r="F205" s="2"/>
      <c r="G205" s="2"/>
    </row>
    <row r="206" spans="2:7">
      <c r="B206" s="2"/>
      <c r="C206" s="2"/>
      <c r="D206" s="2"/>
      <c r="E206" s="2"/>
      <c r="F206" s="2"/>
      <c r="G206" s="2"/>
    </row>
    <row r="207" spans="2:7">
      <c r="B207" s="2"/>
      <c r="C207" s="2"/>
      <c r="D207" s="2"/>
      <c r="E207" s="2"/>
      <c r="F207" s="2"/>
      <c r="G207" s="2"/>
    </row>
    <row r="208" spans="2:7">
      <c r="B208" s="2"/>
      <c r="C208" s="2"/>
      <c r="D208" s="2"/>
      <c r="E208" s="2"/>
      <c r="F208" s="2"/>
      <c r="G208" s="2"/>
    </row>
    <row r="209" spans="2:7">
      <c r="B209" s="2"/>
      <c r="C209" s="2"/>
      <c r="D209" s="2"/>
      <c r="E209" s="2"/>
      <c r="F209" s="2"/>
      <c r="G209" s="2"/>
    </row>
    <row r="210" spans="2:7">
      <c r="B210" s="2"/>
      <c r="C210" s="2"/>
      <c r="D210" s="2"/>
      <c r="E210" s="2"/>
      <c r="F210" s="2"/>
      <c r="G210" s="2"/>
    </row>
    <row r="211" spans="2:7">
      <c r="B211" s="2"/>
      <c r="C211" s="2"/>
      <c r="D211" s="2"/>
      <c r="E211" s="2"/>
      <c r="F211" s="2"/>
      <c r="G211" s="2"/>
    </row>
    <row r="212" spans="2:7">
      <c r="B212" s="2"/>
      <c r="C212" s="2"/>
      <c r="D212" s="2"/>
      <c r="E212" s="2"/>
      <c r="F212" s="2"/>
      <c r="G212" s="2"/>
    </row>
    <row r="213" spans="2:7">
      <c r="B213" s="2"/>
      <c r="C213" s="2"/>
      <c r="D213" s="2"/>
      <c r="E213" s="2"/>
      <c r="F213" s="2"/>
      <c r="G213" s="2"/>
    </row>
    <row r="214" spans="2:7">
      <c r="B214" s="2"/>
      <c r="C214" s="2"/>
      <c r="D214" s="2"/>
      <c r="E214" s="2"/>
      <c r="F214" s="2"/>
      <c r="G214" s="2"/>
    </row>
    <row r="215" spans="2:7">
      <c r="B215" s="2"/>
      <c r="C215" s="2"/>
      <c r="D215" s="2"/>
      <c r="E215" s="2"/>
      <c r="F215" s="2"/>
      <c r="G215" s="2"/>
    </row>
    <row r="216" spans="2:7">
      <c r="B216" s="2"/>
      <c r="C216" s="2"/>
      <c r="D216" s="2"/>
      <c r="E216" s="2"/>
      <c r="F216" s="2"/>
      <c r="G216" s="2"/>
    </row>
    <row r="217" spans="2:7">
      <c r="B217" s="2"/>
      <c r="C217" s="2"/>
      <c r="D217" s="2"/>
      <c r="E217" s="2"/>
      <c r="F217" s="2"/>
      <c r="G217" s="2"/>
    </row>
    <row r="218" spans="2:7">
      <c r="B218" s="2"/>
      <c r="C218" s="2"/>
      <c r="D218" s="2"/>
      <c r="E218" s="2"/>
      <c r="F218" s="2"/>
      <c r="G218" s="2"/>
    </row>
    <row r="219" spans="2:7">
      <c r="B219" s="2"/>
      <c r="C219" s="2"/>
      <c r="D219" s="2"/>
      <c r="E219" s="2"/>
      <c r="F219" s="2"/>
      <c r="G219" s="2"/>
    </row>
    <row r="220" spans="2:7">
      <c r="B220" s="2"/>
      <c r="C220" s="2"/>
      <c r="D220" s="2"/>
      <c r="E220" s="2"/>
      <c r="F220" s="2"/>
      <c r="G220" s="2"/>
    </row>
    <row r="221" spans="2:7">
      <c r="B221" s="2"/>
      <c r="C221" s="2"/>
      <c r="D221" s="2"/>
      <c r="E221" s="2"/>
      <c r="F221" s="2"/>
      <c r="G221" s="2"/>
    </row>
    <row r="222" spans="2:7">
      <c r="B222" s="2"/>
      <c r="C222" s="2"/>
      <c r="D222" s="2"/>
      <c r="E222" s="2"/>
      <c r="F222" s="2"/>
      <c r="G222" s="2"/>
    </row>
    <row r="223" spans="2:7">
      <c r="B223" s="2"/>
      <c r="C223" s="2"/>
      <c r="D223" s="2"/>
      <c r="E223" s="2"/>
      <c r="F223" s="2"/>
      <c r="G223" s="2"/>
    </row>
    <row r="224" spans="2:7">
      <c r="B224" s="2"/>
      <c r="C224" s="2"/>
      <c r="D224" s="2"/>
      <c r="E224" s="2"/>
      <c r="F224" s="2"/>
      <c r="G224" s="2"/>
    </row>
    <row r="225" spans="2:7">
      <c r="B225" s="2"/>
      <c r="C225" s="2"/>
      <c r="D225" s="2"/>
      <c r="E225" s="2"/>
      <c r="F225" s="2"/>
      <c r="G225" s="2"/>
    </row>
    <row r="226" spans="2:7">
      <c r="B226" s="2"/>
      <c r="C226" s="2"/>
      <c r="D226" s="2"/>
      <c r="E226" s="2"/>
      <c r="F226" s="2"/>
      <c r="G226" s="2"/>
    </row>
    <row r="227" spans="2:7">
      <c r="B227" s="2"/>
      <c r="C227" s="2"/>
      <c r="D227" s="2"/>
      <c r="E227" s="2"/>
      <c r="F227" s="2"/>
      <c r="G227" s="2"/>
    </row>
    <row r="228" spans="2:7">
      <c r="B228" s="2"/>
      <c r="C228" s="2"/>
      <c r="D228" s="2"/>
      <c r="E228" s="2"/>
      <c r="F228" s="2"/>
      <c r="G228" s="2"/>
    </row>
    <row r="229" spans="2:7">
      <c r="B229" s="2"/>
      <c r="C229" s="2"/>
      <c r="D229" s="2"/>
      <c r="E229" s="2"/>
      <c r="F229" s="2"/>
      <c r="G229" s="2"/>
    </row>
    <row r="230" spans="2:7">
      <c r="B230" s="2"/>
      <c r="C230" s="2"/>
      <c r="D230" s="2"/>
      <c r="E230" s="2"/>
      <c r="F230" s="2"/>
      <c r="G230" s="2"/>
    </row>
    <row r="231" spans="2:7">
      <c r="B231" s="2"/>
      <c r="C231" s="2"/>
      <c r="D231" s="2"/>
      <c r="E231" s="2"/>
      <c r="F231" s="2"/>
      <c r="G231" s="2"/>
    </row>
    <row r="232" spans="2:7">
      <c r="B232" s="2"/>
      <c r="C232" s="2"/>
      <c r="D232" s="2"/>
      <c r="E232" s="2"/>
      <c r="F232" s="2"/>
      <c r="G232" s="2"/>
    </row>
    <row r="233" spans="2:7">
      <c r="B233" s="2"/>
      <c r="C233" s="2"/>
      <c r="D233" s="2"/>
      <c r="E233" s="2"/>
      <c r="F233" s="2"/>
      <c r="G233" s="2"/>
    </row>
    <row r="234" spans="2:7">
      <c r="B234" s="2"/>
      <c r="C234" s="2"/>
      <c r="D234" s="2"/>
      <c r="E234" s="2"/>
      <c r="F234" s="2"/>
      <c r="G234" s="2"/>
    </row>
    <row r="235" spans="2:7">
      <c r="B235" s="2"/>
      <c r="C235" s="2"/>
      <c r="D235" s="2"/>
      <c r="E235" s="2"/>
      <c r="F235" s="2"/>
      <c r="G235" s="2"/>
    </row>
    <row r="236" spans="2:7">
      <c r="B236" s="2"/>
      <c r="C236" s="2"/>
      <c r="D236" s="2"/>
      <c r="E236" s="2"/>
      <c r="F236" s="2"/>
      <c r="G236" s="2"/>
    </row>
    <row r="237" spans="2:7">
      <c r="B237" s="2"/>
      <c r="C237" s="2"/>
      <c r="D237" s="2"/>
      <c r="E237" s="2"/>
      <c r="F237" s="2"/>
      <c r="G237" s="2"/>
    </row>
    <row r="238" spans="2:7">
      <c r="B238" s="2"/>
      <c r="C238" s="2"/>
      <c r="D238" s="2"/>
      <c r="E238" s="2"/>
      <c r="F238" s="2"/>
      <c r="G238" s="2"/>
    </row>
    <row r="239" spans="2:7">
      <c r="B239" s="2"/>
      <c r="C239" s="2"/>
      <c r="D239" s="2"/>
      <c r="E239" s="2"/>
      <c r="F239" s="2"/>
      <c r="G239" s="2"/>
    </row>
    <row r="240" spans="2:7">
      <c r="B240" s="2"/>
      <c r="C240" s="2"/>
      <c r="D240" s="2"/>
      <c r="E240" s="2"/>
      <c r="F240" s="2"/>
      <c r="G240" s="2"/>
    </row>
    <row r="241" spans="2:7">
      <c r="B241" s="2"/>
      <c r="C241" s="2"/>
      <c r="D241" s="2"/>
      <c r="E241" s="2"/>
      <c r="F241" s="2"/>
      <c r="G241" s="2"/>
    </row>
    <row r="242" spans="2:7">
      <c r="B242" s="2"/>
      <c r="C242" s="2"/>
      <c r="D242" s="2"/>
      <c r="E242" s="2"/>
      <c r="F242" s="2"/>
      <c r="G242" s="2"/>
    </row>
    <row r="243" spans="2:7">
      <c r="B243" s="2"/>
      <c r="C243" s="2"/>
      <c r="D243" s="2"/>
      <c r="E243" s="2"/>
      <c r="F243" s="2"/>
      <c r="G243" s="2"/>
    </row>
    <row r="244" spans="2:7">
      <c r="B244" s="2"/>
      <c r="C244" s="2"/>
      <c r="D244" s="2"/>
      <c r="E244" s="2"/>
      <c r="F244" s="2"/>
      <c r="G244" s="2"/>
    </row>
    <row r="245" spans="2:7">
      <c r="B245" s="2"/>
      <c r="C245" s="2"/>
      <c r="D245" s="2"/>
      <c r="E245" s="2"/>
      <c r="F245" s="2"/>
      <c r="G245" s="2"/>
    </row>
    <row r="246" spans="2:7">
      <c r="B246" s="2"/>
      <c r="C246" s="2"/>
      <c r="D246" s="2"/>
      <c r="E246" s="2"/>
      <c r="F246" s="2"/>
      <c r="G246" s="2"/>
    </row>
    <row r="247" spans="2:7">
      <c r="B247" s="2"/>
      <c r="C247" s="2"/>
      <c r="D247" s="2"/>
      <c r="E247" s="2"/>
      <c r="F247" s="2"/>
      <c r="G247" s="2"/>
    </row>
    <row r="248" spans="2:7">
      <c r="B248" s="2"/>
      <c r="C248" s="2"/>
      <c r="D248" s="2"/>
      <c r="E248" s="2"/>
      <c r="F248" s="2"/>
      <c r="G248" s="2"/>
    </row>
    <row r="249" spans="2:7">
      <c r="B249" s="2"/>
      <c r="C249" s="2"/>
      <c r="D249" s="2"/>
      <c r="E249" s="2"/>
      <c r="F249" s="2"/>
      <c r="G249" s="2"/>
    </row>
    <row r="250" spans="2:7">
      <c r="B250" s="2"/>
      <c r="C250" s="2"/>
      <c r="D250" s="2"/>
      <c r="E250" s="2"/>
      <c r="F250" s="2"/>
      <c r="G250" s="2"/>
    </row>
    <row r="251" spans="2:7">
      <c r="B251" s="2"/>
      <c r="C251" s="2"/>
      <c r="D251" s="2"/>
      <c r="E251" s="2"/>
      <c r="F251" s="2"/>
      <c r="G251" s="2"/>
    </row>
    <row r="252" spans="2:7">
      <c r="B252" s="2"/>
      <c r="C252" s="2"/>
      <c r="D252" s="2"/>
      <c r="E252" s="2"/>
      <c r="F252" s="2"/>
      <c r="G252" s="2"/>
    </row>
    <row r="253" spans="2:7">
      <c r="B253" s="2"/>
      <c r="C253" s="2"/>
      <c r="D253" s="2"/>
      <c r="E253" s="2"/>
      <c r="F253" s="2"/>
      <c r="G253" s="2"/>
    </row>
    <row r="254" spans="2:7">
      <c r="B254" s="2"/>
      <c r="C254" s="2"/>
      <c r="D254" s="2"/>
      <c r="E254" s="2"/>
      <c r="F254" s="2"/>
      <c r="G254" s="2"/>
    </row>
    <row r="255" spans="2:7">
      <c r="B255" s="2"/>
      <c r="C255" s="2"/>
      <c r="D255" s="2"/>
      <c r="E255" s="2"/>
      <c r="F255" s="2"/>
      <c r="G255" s="2"/>
    </row>
    <row r="256" spans="2:7">
      <c r="B256" s="2"/>
      <c r="C256" s="2"/>
      <c r="D256" s="2"/>
      <c r="E256" s="2"/>
      <c r="F256" s="2"/>
      <c r="G256" s="2"/>
    </row>
    <row r="257" spans="2:7">
      <c r="B257" s="2"/>
      <c r="C257" s="2"/>
      <c r="D257" s="2"/>
      <c r="E257" s="2"/>
      <c r="F257" s="2"/>
      <c r="G257" s="2"/>
    </row>
    <row r="258" spans="2:7">
      <c r="B258" s="2"/>
      <c r="C258" s="2"/>
      <c r="D258" s="2"/>
      <c r="E258" s="2"/>
      <c r="F258" s="2"/>
      <c r="G258" s="2"/>
    </row>
    <row r="259" spans="2:7">
      <c r="B259" s="2"/>
      <c r="C259" s="2"/>
      <c r="D259" s="2"/>
      <c r="E259" s="2"/>
      <c r="F259" s="2"/>
      <c r="G259" s="2"/>
    </row>
    <row r="260" spans="2:7">
      <c r="B260" s="2"/>
      <c r="C260" s="2"/>
      <c r="D260" s="2"/>
      <c r="E260" s="2"/>
      <c r="F260" s="2"/>
      <c r="G260" s="2"/>
    </row>
    <row r="261" spans="2:7">
      <c r="B261" s="2"/>
      <c r="C261" s="2"/>
      <c r="D261" s="2"/>
      <c r="E261" s="2"/>
      <c r="F261" s="2"/>
      <c r="G261" s="2"/>
    </row>
    <row r="262" spans="2:7">
      <c r="B262" s="2"/>
      <c r="C262" s="2"/>
      <c r="D262" s="2"/>
      <c r="E262" s="2"/>
      <c r="F262" s="2"/>
      <c r="G262" s="2"/>
    </row>
    <row r="263" spans="2:7">
      <c r="B263" s="2"/>
      <c r="C263" s="2"/>
      <c r="D263" s="2"/>
      <c r="E263" s="2"/>
      <c r="F263" s="2"/>
      <c r="G263" s="2"/>
    </row>
    <row r="264" spans="2:7">
      <c r="B264" s="2"/>
      <c r="C264" s="2"/>
      <c r="D264" s="2"/>
      <c r="E264" s="2"/>
      <c r="F264" s="2"/>
      <c r="G264" s="2"/>
    </row>
    <row r="265" spans="2:7">
      <c r="B265" s="2"/>
      <c r="C265" s="2"/>
      <c r="D265" s="2"/>
      <c r="E265" s="2"/>
      <c r="F265" s="2"/>
      <c r="G265" s="2"/>
    </row>
    <row r="266" spans="2:7">
      <c r="B266" s="2"/>
      <c r="C266" s="2"/>
      <c r="D266" s="2"/>
      <c r="E266" s="2"/>
      <c r="F266" s="2"/>
      <c r="G266" s="2"/>
    </row>
    <row r="267" spans="2:7">
      <c r="B267" s="2"/>
      <c r="C267" s="2"/>
      <c r="D267" s="2"/>
      <c r="E267" s="2"/>
      <c r="F267" s="2"/>
      <c r="G267" s="2"/>
    </row>
    <row r="268" spans="2:7">
      <c r="B268" s="2"/>
      <c r="C268" s="2"/>
      <c r="D268" s="2"/>
      <c r="E268" s="2"/>
      <c r="F268" s="2"/>
      <c r="G268" s="2"/>
    </row>
    <row r="269" spans="2:7">
      <c r="B269" s="2"/>
      <c r="C269" s="2"/>
      <c r="D269" s="2"/>
      <c r="E269" s="2"/>
      <c r="F269" s="2"/>
      <c r="G269" s="2"/>
    </row>
    <row r="270" spans="2:7">
      <c r="B270" s="2"/>
      <c r="C270" s="2"/>
      <c r="D270" s="2"/>
      <c r="E270" s="2"/>
      <c r="F270" s="2"/>
      <c r="G270" s="2"/>
    </row>
    <row r="271" spans="2:7">
      <c r="B271" s="2"/>
      <c r="C271" s="2"/>
      <c r="D271" s="2"/>
      <c r="E271" s="2"/>
      <c r="F271" s="2"/>
      <c r="G271" s="2"/>
    </row>
    <row r="272" spans="2:7">
      <c r="B272" s="2"/>
      <c r="C272" s="2"/>
      <c r="D272" s="2"/>
      <c r="E272" s="2"/>
      <c r="F272" s="2"/>
      <c r="G272" s="2"/>
    </row>
    <row r="273" spans="2:7">
      <c r="B273" s="2"/>
      <c r="C273" s="2"/>
      <c r="D273" s="2"/>
      <c r="E273" s="2"/>
      <c r="F273" s="2"/>
      <c r="G273" s="2"/>
    </row>
    <row r="274" spans="2:7">
      <c r="B274" s="2"/>
      <c r="C274" s="2"/>
      <c r="D274" s="2"/>
      <c r="E274" s="2"/>
      <c r="F274" s="2"/>
      <c r="G274" s="2"/>
    </row>
    <row r="275" spans="2:7">
      <c r="B275" s="2"/>
      <c r="C275" s="2"/>
      <c r="D275" s="2"/>
      <c r="E275" s="2"/>
      <c r="F275" s="2"/>
      <c r="G275" s="2"/>
    </row>
    <row r="276" spans="2:7">
      <c r="B276" s="2"/>
      <c r="C276" s="2"/>
      <c r="D276" s="2"/>
      <c r="E276" s="2"/>
      <c r="F276" s="2"/>
      <c r="G276" s="2"/>
    </row>
    <row r="277" spans="2:7">
      <c r="B277" s="2"/>
      <c r="C277" s="2"/>
      <c r="D277" s="2"/>
      <c r="E277" s="2"/>
      <c r="F277" s="2"/>
      <c r="G277" s="2"/>
    </row>
    <row r="278" spans="2:7">
      <c r="B278" s="2"/>
      <c r="C278" s="2"/>
      <c r="D278" s="2"/>
      <c r="E278" s="2"/>
      <c r="F278" s="2"/>
      <c r="G278" s="2"/>
    </row>
    <row r="279" spans="2:7">
      <c r="B279" s="2"/>
      <c r="C279" s="2"/>
      <c r="D279" s="2"/>
      <c r="E279" s="2"/>
      <c r="F279" s="2"/>
      <c r="G279" s="2"/>
    </row>
    <row r="280" spans="2:7">
      <c r="B280" s="2"/>
      <c r="C280" s="2"/>
      <c r="D280" s="2"/>
      <c r="E280" s="2"/>
      <c r="F280" s="2"/>
      <c r="G280" s="2"/>
    </row>
    <row r="281" spans="2:7">
      <c r="B281" s="2"/>
      <c r="C281" s="2"/>
      <c r="D281" s="2"/>
      <c r="E281" s="2"/>
      <c r="F281" s="2"/>
      <c r="G281" s="2"/>
    </row>
    <row r="282" spans="2:7">
      <c r="B282" s="2"/>
      <c r="C282" s="2"/>
      <c r="D282" s="2"/>
      <c r="E282" s="2"/>
      <c r="F282" s="2"/>
      <c r="G282" s="2"/>
    </row>
    <row r="283" spans="2:7">
      <c r="B283" s="2"/>
      <c r="C283" s="2"/>
      <c r="D283" s="2"/>
      <c r="E283" s="2"/>
      <c r="F283" s="2"/>
      <c r="G283" s="2"/>
    </row>
    <row r="284" spans="2:7">
      <c r="B284" s="2"/>
      <c r="C284" s="2"/>
      <c r="D284" s="2"/>
      <c r="E284" s="2"/>
      <c r="F284" s="2"/>
      <c r="G284" s="2"/>
    </row>
    <row r="285" spans="2:7">
      <c r="B285" s="2"/>
      <c r="C285" s="2"/>
      <c r="D285" s="2"/>
      <c r="E285" s="2"/>
      <c r="F285" s="2"/>
      <c r="G285" s="2"/>
    </row>
    <row r="286" spans="2:7">
      <c r="B286" s="2"/>
      <c r="C286" s="2"/>
      <c r="D286" s="2"/>
      <c r="E286" s="2"/>
      <c r="F286" s="2"/>
      <c r="G286" s="2"/>
    </row>
    <row r="287" spans="2:7">
      <c r="B287" s="2"/>
      <c r="C287" s="2"/>
      <c r="D287" s="2"/>
      <c r="E287" s="2"/>
      <c r="F287" s="2"/>
      <c r="G287" s="2"/>
    </row>
    <row r="288" spans="2:7">
      <c r="B288" s="2"/>
      <c r="C288" s="2"/>
      <c r="D288" s="2"/>
      <c r="E288" s="2"/>
      <c r="F288" s="2"/>
      <c r="G288" s="2"/>
    </row>
    <row r="289" spans="2:7">
      <c r="B289" s="2"/>
      <c r="C289" s="2"/>
      <c r="D289" s="2"/>
      <c r="E289" s="2"/>
      <c r="F289" s="2"/>
      <c r="G289" s="2"/>
    </row>
    <row r="290" spans="2:7">
      <c r="B290" s="2"/>
      <c r="C290" s="2"/>
      <c r="D290" s="2"/>
      <c r="E290" s="2"/>
      <c r="F290" s="2"/>
      <c r="G290" s="2"/>
    </row>
    <row r="291" spans="2:7">
      <c r="B291" s="2"/>
      <c r="C291" s="2"/>
      <c r="D291" s="2"/>
      <c r="E291" s="2"/>
      <c r="F291" s="2"/>
      <c r="G291" s="2"/>
    </row>
    <row r="292" spans="2:7">
      <c r="B292" s="2"/>
      <c r="C292" s="2"/>
      <c r="D292" s="2"/>
      <c r="E292" s="2"/>
      <c r="F292" s="2"/>
      <c r="G292" s="2"/>
    </row>
    <row r="293" spans="2:7">
      <c r="B293" s="2"/>
      <c r="C293" s="2"/>
      <c r="D293" s="2"/>
      <c r="E293" s="2"/>
      <c r="F293" s="2"/>
      <c r="G293" s="2"/>
    </row>
    <row r="294" spans="2:7">
      <c r="B294" s="2"/>
      <c r="C294" s="2"/>
      <c r="D294" s="2"/>
      <c r="E294" s="2"/>
      <c r="F294" s="2"/>
      <c r="G294" s="2"/>
    </row>
    <row r="295" spans="2:7">
      <c r="B295" s="2"/>
      <c r="C295" s="2"/>
      <c r="D295" s="2"/>
      <c r="E295" s="2"/>
      <c r="F295" s="2"/>
      <c r="G295" s="2"/>
    </row>
    <row r="296" spans="2:7">
      <c r="B296" s="2"/>
      <c r="C296" s="2"/>
      <c r="D296" s="2"/>
      <c r="E296" s="2"/>
      <c r="F296" s="2"/>
      <c r="G296" s="2"/>
    </row>
    <row r="297" spans="2:7">
      <c r="B297" s="2"/>
      <c r="C297" s="2"/>
      <c r="D297" s="2"/>
      <c r="E297" s="2"/>
      <c r="F297" s="2"/>
      <c r="G297" s="2"/>
    </row>
    <row r="298" spans="2:7">
      <c r="B298" s="2"/>
      <c r="C298" s="2"/>
      <c r="D298" s="2"/>
      <c r="E298" s="2"/>
      <c r="F298" s="2"/>
      <c r="G298" s="2"/>
    </row>
    <row r="299" spans="2:7">
      <c r="B299" s="2"/>
      <c r="C299" s="2"/>
      <c r="D299" s="2"/>
      <c r="E299" s="2"/>
      <c r="F299" s="2"/>
      <c r="G299" s="2"/>
    </row>
    <row r="300" spans="2:7">
      <c r="B300" s="2"/>
      <c r="C300" s="2"/>
      <c r="D300" s="2"/>
      <c r="E300" s="2"/>
      <c r="F300" s="2"/>
      <c r="G300" s="2"/>
    </row>
    <row r="301" spans="2:7">
      <c r="B301" s="2"/>
      <c r="C301" s="2"/>
      <c r="D301" s="2"/>
      <c r="E301" s="2"/>
      <c r="F301" s="2"/>
      <c r="G301" s="2"/>
    </row>
    <row r="302" spans="2:7">
      <c r="B302" s="2"/>
      <c r="C302" s="2"/>
      <c r="D302" s="2"/>
      <c r="E302" s="2"/>
      <c r="F302" s="2"/>
      <c r="G302" s="2"/>
    </row>
    <row r="303" spans="2:7">
      <c r="B303" s="2"/>
      <c r="C303" s="2"/>
      <c r="D303" s="2"/>
      <c r="E303" s="2"/>
      <c r="F303" s="2"/>
      <c r="G303" s="2"/>
    </row>
    <row r="304" spans="2:7">
      <c r="B304" s="2"/>
      <c r="C304" s="2"/>
      <c r="D304" s="2"/>
      <c r="E304" s="2"/>
      <c r="F304" s="2"/>
      <c r="G304" s="2"/>
    </row>
    <row r="305" spans="2:7">
      <c r="B305" s="2"/>
      <c r="C305" s="2"/>
      <c r="D305" s="2"/>
      <c r="E305" s="2"/>
      <c r="F305" s="2"/>
      <c r="G305" s="2"/>
    </row>
    <row r="306" spans="2:7">
      <c r="B306" s="2"/>
      <c r="C306" s="2"/>
      <c r="D306" s="2"/>
      <c r="E306" s="2"/>
      <c r="F306" s="2"/>
      <c r="G306" s="2"/>
    </row>
    <row r="307" spans="2:7">
      <c r="B307" s="2"/>
      <c r="C307" s="2"/>
      <c r="D307" s="2"/>
      <c r="E307" s="2"/>
      <c r="F307" s="2"/>
      <c r="G307" s="2"/>
    </row>
    <row r="308" spans="2:7">
      <c r="B308" s="2"/>
      <c r="C308" s="2"/>
      <c r="D308" s="2"/>
      <c r="E308" s="2"/>
      <c r="F308" s="2"/>
      <c r="G308" s="2"/>
    </row>
    <row r="309" spans="2:7">
      <c r="B309" s="2"/>
      <c r="C309" s="2"/>
      <c r="D309" s="2"/>
      <c r="E309" s="2"/>
      <c r="F309" s="2"/>
      <c r="G309" s="2"/>
    </row>
    <row r="310" spans="2:7">
      <c r="B310" s="2"/>
      <c r="C310" s="2"/>
      <c r="D310" s="2"/>
      <c r="E310" s="2"/>
      <c r="F310" s="2"/>
      <c r="G310" s="2"/>
    </row>
    <row r="311" spans="2:7">
      <c r="B311" s="2"/>
      <c r="C311" s="2"/>
      <c r="D311" s="2"/>
      <c r="E311" s="2"/>
      <c r="F311" s="2"/>
      <c r="G311" s="2"/>
    </row>
    <row r="312" spans="2:7">
      <c r="B312" s="2"/>
      <c r="C312" s="2"/>
      <c r="D312" s="2"/>
      <c r="E312" s="2"/>
      <c r="F312" s="2"/>
      <c r="G312" s="2"/>
    </row>
    <row r="313" spans="2:7">
      <c r="B313" s="2"/>
      <c r="C313" s="2"/>
      <c r="D313" s="2"/>
      <c r="E313" s="2"/>
      <c r="F313" s="2"/>
      <c r="G313" s="2"/>
    </row>
    <row r="314" spans="2:7">
      <c r="B314" s="2"/>
      <c r="C314" s="2"/>
      <c r="D314" s="2"/>
      <c r="E314" s="2"/>
      <c r="F314" s="2"/>
      <c r="G314" s="2"/>
    </row>
    <row r="345" spans="2:79">
      <c r="B345" s="110"/>
      <c r="C345" s="110"/>
      <c r="D345" s="110"/>
      <c r="E345" s="110"/>
      <c r="F345" s="110"/>
      <c r="G345" s="110"/>
      <c r="BH345" s="118"/>
    </row>
    <row r="350" spans="2:79" ht="60" customHeight="1">
      <c r="B350" s="110"/>
      <c r="C350" s="110"/>
      <c r="D350" s="110"/>
      <c r="E350" s="110"/>
      <c r="F350" s="110"/>
      <c r="G350" s="110"/>
      <c r="BL350" s="125" t="s">
        <v>6</v>
      </c>
      <c r="BM350" s="125" t="s">
        <v>5</v>
      </c>
      <c r="BN350" s="125" t="s">
        <v>25</v>
      </c>
      <c r="BO350" s="252" t="s">
        <v>7</v>
      </c>
      <c r="BP350" s="253"/>
      <c r="BQ350" s="239" t="s">
        <v>8</v>
      </c>
      <c r="BR350" s="241"/>
      <c r="BS350" s="125" t="s">
        <v>10</v>
      </c>
      <c r="BT350" s="125" t="s">
        <v>9</v>
      </c>
      <c r="BU350" s="125" t="s">
        <v>11</v>
      </c>
      <c r="BV350" s="125" t="s">
        <v>84</v>
      </c>
      <c r="BW350" s="125" t="s">
        <v>12</v>
      </c>
      <c r="BX350" s="125" t="s">
        <v>9</v>
      </c>
      <c r="BY350" s="125" t="s">
        <v>13</v>
      </c>
      <c r="BZ350" s="239" t="s">
        <v>14</v>
      </c>
      <c r="CA350" s="241"/>
    </row>
    <row r="351" spans="2:79" ht="62.25" customHeight="1">
      <c r="B351" s="110"/>
      <c r="C351" s="110"/>
      <c r="D351" s="110"/>
      <c r="E351" s="110"/>
      <c r="F351" s="110"/>
      <c r="G351" s="110"/>
      <c r="BL351" s="126" t="s">
        <v>0</v>
      </c>
      <c r="BM351" s="126" t="s">
        <v>168</v>
      </c>
      <c r="BN351" s="127" t="s">
        <v>56</v>
      </c>
      <c r="BO351" s="128" t="s">
        <v>132</v>
      </c>
      <c r="BP351" s="128">
        <v>5</v>
      </c>
      <c r="BQ351" s="128" t="s">
        <v>65</v>
      </c>
      <c r="BR351" s="128">
        <v>5</v>
      </c>
      <c r="BS351" s="129">
        <v>1</v>
      </c>
      <c r="BT351" s="129" t="s">
        <v>15</v>
      </c>
      <c r="BU351" s="129">
        <v>0</v>
      </c>
      <c r="BV351" s="129" t="s">
        <v>85</v>
      </c>
      <c r="BW351" s="130" t="s">
        <v>16</v>
      </c>
      <c r="BX351" s="131" t="s">
        <v>15</v>
      </c>
      <c r="BY351" s="132" t="s">
        <v>17</v>
      </c>
      <c r="BZ351" s="129">
        <v>1</v>
      </c>
      <c r="CA351" s="129">
        <v>0</v>
      </c>
    </row>
    <row r="352" spans="2:79" ht="61.5" customHeight="1">
      <c r="B352" s="110"/>
      <c r="C352" s="110"/>
      <c r="D352" s="110"/>
      <c r="E352" s="110"/>
      <c r="F352" s="110"/>
      <c r="G352" s="110"/>
      <c r="BL352" s="126" t="s">
        <v>1</v>
      </c>
      <c r="BM352" s="126" t="s">
        <v>188</v>
      </c>
      <c r="BN352" s="127" t="s">
        <v>57</v>
      </c>
      <c r="BO352" s="133" t="s">
        <v>128</v>
      </c>
      <c r="BP352" s="133">
        <v>4</v>
      </c>
      <c r="BQ352" s="133" t="s">
        <v>130</v>
      </c>
      <c r="BR352" s="133">
        <v>4</v>
      </c>
      <c r="BS352" s="129">
        <v>2</v>
      </c>
      <c r="BT352" s="129" t="s">
        <v>15</v>
      </c>
      <c r="BU352" s="129">
        <v>1</v>
      </c>
      <c r="BV352" s="129" t="s">
        <v>86</v>
      </c>
      <c r="BW352" s="130" t="s">
        <v>19</v>
      </c>
      <c r="BX352" s="131" t="s">
        <v>15</v>
      </c>
      <c r="BY352" s="132" t="s">
        <v>20</v>
      </c>
      <c r="BZ352" s="129">
        <v>2</v>
      </c>
      <c r="CA352" s="129">
        <v>0.05</v>
      </c>
    </row>
    <row r="353" spans="2:79" ht="57.75" customHeight="1">
      <c r="B353" s="110"/>
      <c r="C353" s="110"/>
      <c r="D353" s="110"/>
      <c r="E353" s="110"/>
      <c r="F353" s="110"/>
      <c r="G353" s="110"/>
      <c r="BL353" s="126" t="s">
        <v>2</v>
      </c>
      <c r="BM353" s="126" t="s">
        <v>55</v>
      </c>
      <c r="BN353" s="127" t="s">
        <v>58</v>
      </c>
      <c r="BO353" s="134" t="s">
        <v>133</v>
      </c>
      <c r="BP353" s="134">
        <v>3</v>
      </c>
      <c r="BQ353" s="134" t="s">
        <v>21</v>
      </c>
      <c r="BR353" s="134">
        <v>3</v>
      </c>
      <c r="BS353" s="129">
        <v>3</v>
      </c>
      <c r="BT353" s="129" t="s">
        <v>18</v>
      </c>
      <c r="BU353" s="129">
        <v>2</v>
      </c>
      <c r="BV353" s="129" t="s">
        <v>86</v>
      </c>
      <c r="BW353" s="130" t="s">
        <v>23</v>
      </c>
      <c r="BX353" s="131" t="s">
        <v>18</v>
      </c>
      <c r="BY353" s="132" t="s">
        <v>24</v>
      </c>
      <c r="BZ353" s="129">
        <v>3</v>
      </c>
      <c r="CA353" s="129">
        <v>0.1</v>
      </c>
    </row>
    <row r="354" spans="2:79" ht="59.25" customHeight="1">
      <c r="B354" s="110"/>
      <c r="C354" s="110"/>
      <c r="D354" s="110"/>
      <c r="E354" s="110"/>
      <c r="F354" s="110"/>
      <c r="G354" s="110"/>
      <c r="BL354" s="126" t="s">
        <v>3</v>
      </c>
      <c r="BM354" s="126" t="s">
        <v>194</v>
      </c>
      <c r="BN354" s="125" t="s">
        <v>197</v>
      </c>
      <c r="BO354" s="135" t="s">
        <v>129</v>
      </c>
      <c r="BP354" s="135">
        <v>2</v>
      </c>
      <c r="BQ354" s="135" t="s">
        <v>131</v>
      </c>
      <c r="BR354" s="135">
        <v>2</v>
      </c>
      <c r="BS354" s="129">
        <v>4</v>
      </c>
      <c r="BT354" s="129" t="s">
        <v>18</v>
      </c>
      <c r="BU354" s="129">
        <v>3</v>
      </c>
      <c r="BV354" s="129" t="s">
        <v>86</v>
      </c>
      <c r="BW354" s="130" t="s">
        <v>27</v>
      </c>
      <c r="BX354" s="131" t="s">
        <v>18</v>
      </c>
      <c r="BY354" s="132" t="s">
        <v>28</v>
      </c>
      <c r="BZ354" s="129">
        <v>4</v>
      </c>
      <c r="CA354" s="129">
        <v>0.15</v>
      </c>
    </row>
    <row r="355" spans="2:79" ht="81">
      <c r="B355" s="110"/>
      <c r="C355" s="110"/>
      <c r="D355" s="110"/>
      <c r="E355" s="110"/>
      <c r="F355" s="110"/>
      <c r="G355" s="110"/>
      <c r="BL355" s="126" t="s">
        <v>76</v>
      </c>
      <c r="BM355" s="126" t="s">
        <v>189</v>
      </c>
      <c r="BN355" s="136" t="s">
        <v>212</v>
      </c>
      <c r="BO355" s="137" t="s">
        <v>134</v>
      </c>
      <c r="BP355" s="137">
        <v>1</v>
      </c>
      <c r="BQ355" s="137" t="s">
        <v>169</v>
      </c>
      <c r="BR355" s="137">
        <v>1</v>
      </c>
      <c r="BS355" s="129">
        <v>5</v>
      </c>
      <c r="BT355" s="129" t="s">
        <v>18</v>
      </c>
      <c r="BU355" s="129">
        <v>4</v>
      </c>
      <c r="BV355" s="129" t="s">
        <v>86</v>
      </c>
      <c r="BW355" s="130" t="s">
        <v>30</v>
      </c>
      <c r="BX355" s="131" t="s">
        <v>18</v>
      </c>
      <c r="BY355" s="132" t="s">
        <v>31</v>
      </c>
      <c r="BZ355" s="129">
        <v>5</v>
      </c>
      <c r="CA355" s="129">
        <v>0.2</v>
      </c>
    </row>
    <row r="356" spans="2:79" ht="40.5">
      <c r="B356" s="110"/>
      <c r="C356" s="110"/>
      <c r="D356" s="110"/>
      <c r="E356" s="110"/>
      <c r="F356" s="110"/>
      <c r="G356" s="110"/>
      <c r="BN356" s="136" t="s">
        <v>213</v>
      </c>
      <c r="BO356" s="236" t="s">
        <v>66</v>
      </c>
      <c r="BP356" s="237"/>
      <c r="BQ356" s="237"/>
      <c r="BR356" s="238"/>
      <c r="BS356" s="129">
        <v>6</v>
      </c>
      <c r="BT356" s="129" t="s">
        <v>21</v>
      </c>
      <c r="BU356" s="129">
        <v>5</v>
      </c>
      <c r="BV356" s="129" t="s">
        <v>86</v>
      </c>
      <c r="BW356" s="130" t="s">
        <v>32</v>
      </c>
      <c r="BX356" s="131" t="s">
        <v>22</v>
      </c>
    </row>
    <row r="357" spans="2:79" ht="40.5">
      <c r="B357" s="110"/>
      <c r="C357" s="110"/>
      <c r="D357" s="110"/>
      <c r="E357" s="110"/>
      <c r="F357" s="110"/>
      <c r="G357" s="110"/>
      <c r="BN357" s="136" t="s">
        <v>214</v>
      </c>
      <c r="BO357" s="125" t="s">
        <v>69</v>
      </c>
      <c r="BP357" s="239" t="s">
        <v>77</v>
      </c>
      <c r="BQ357" s="240"/>
      <c r="BR357" s="241"/>
      <c r="BS357" s="129">
        <v>7</v>
      </c>
      <c r="BT357" s="129" t="s">
        <v>21</v>
      </c>
      <c r="BU357" s="129">
        <v>6</v>
      </c>
      <c r="BV357" s="129" t="s">
        <v>86</v>
      </c>
      <c r="BW357" s="130" t="s">
        <v>33</v>
      </c>
      <c r="BX357" s="131" t="s">
        <v>22</v>
      </c>
    </row>
    <row r="358" spans="2:79" ht="141.75" customHeight="1">
      <c r="B358" s="110"/>
      <c r="C358" s="110"/>
      <c r="D358" s="110"/>
      <c r="E358" s="110"/>
      <c r="F358" s="110"/>
      <c r="G358" s="110"/>
      <c r="BN358" s="136" t="s">
        <v>215</v>
      </c>
      <c r="BO358" s="136" t="s">
        <v>67</v>
      </c>
      <c r="BP358" s="233" t="s">
        <v>80</v>
      </c>
      <c r="BQ358" s="234"/>
      <c r="BR358" s="235"/>
      <c r="BS358" s="129">
        <v>8</v>
      </c>
      <c r="BT358" s="129" t="s">
        <v>21</v>
      </c>
      <c r="BU358" s="129">
        <v>7</v>
      </c>
      <c r="BV358" s="129" t="s">
        <v>86</v>
      </c>
      <c r="BW358" s="130" t="s">
        <v>34</v>
      </c>
      <c r="BX358" s="131" t="s">
        <v>22</v>
      </c>
    </row>
    <row r="359" spans="2:79" ht="40.5" customHeight="1">
      <c r="B359" s="110"/>
      <c r="C359" s="110"/>
      <c r="D359" s="110"/>
      <c r="E359" s="110"/>
      <c r="F359" s="110"/>
      <c r="G359" s="110"/>
      <c r="BN359" s="136" t="s">
        <v>216</v>
      </c>
      <c r="BO359" s="136" t="s">
        <v>68</v>
      </c>
      <c r="BP359" s="233" t="s">
        <v>81</v>
      </c>
      <c r="BQ359" s="234"/>
      <c r="BR359" s="235"/>
      <c r="BS359" s="129">
        <v>9</v>
      </c>
      <c r="BT359" s="129" t="s">
        <v>21</v>
      </c>
      <c r="BU359" s="129">
        <v>8</v>
      </c>
      <c r="BV359" s="129" t="s">
        <v>86</v>
      </c>
      <c r="BW359" s="130" t="s">
        <v>36</v>
      </c>
      <c r="BX359" s="131" t="s">
        <v>26</v>
      </c>
    </row>
    <row r="360" spans="2:79" ht="20.25" customHeight="1">
      <c r="B360" s="110"/>
      <c r="C360" s="110"/>
      <c r="D360" s="110"/>
      <c r="E360" s="110"/>
      <c r="F360" s="110"/>
      <c r="G360" s="110"/>
      <c r="BN360" s="136" t="s">
        <v>217</v>
      </c>
      <c r="BO360" s="125" t="s">
        <v>78</v>
      </c>
      <c r="BP360" s="233" t="s">
        <v>82</v>
      </c>
      <c r="BQ360" s="234"/>
      <c r="BR360" s="235"/>
      <c r="BS360" s="129">
        <v>10</v>
      </c>
      <c r="BT360" s="129" t="s">
        <v>135</v>
      </c>
      <c r="BU360" s="129">
        <v>9</v>
      </c>
      <c r="BV360" s="129" t="s">
        <v>86</v>
      </c>
      <c r="BW360" s="130" t="s">
        <v>37</v>
      </c>
      <c r="BX360" s="131" t="s">
        <v>26</v>
      </c>
    </row>
    <row r="361" spans="2:79" ht="40.5" customHeight="1">
      <c r="B361" s="110"/>
      <c r="C361" s="110"/>
      <c r="D361" s="110"/>
      <c r="E361" s="110"/>
      <c r="F361" s="110"/>
      <c r="G361" s="110"/>
      <c r="BN361" s="136" t="s">
        <v>218</v>
      </c>
      <c r="BO361" s="136" t="s">
        <v>70</v>
      </c>
      <c r="BS361" s="129">
        <v>11</v>
      </c>
      <c r="BT361" s="129" t="s">
        <v>135</v>
      </c>
      <c r="BU361" s="129">
        <v>10</v>
      </c>
      <c r="BV361" s="129" t="s">
        <v>86</v>
      </c>
      <c r="BW361" s="130" t="s">
        <v>38</v>
      </c>
      <c r="BX361" s="131" t="s">
        <v>26</v>
      </c>
    </row>
    <row r="362" spans="2:79" ht="40.5">
      <c r="B362" s="110"/>
      <c r="C362" s="110"/>
      <c r="D362" s="110"/>
      <c r="E362" s="110"/>
      <c r="F362" s="110"/>
      <c r="G362" s="110"/>
      <c r="BN362" s="136" t="s">
        <v>219</v>
      </c>
      <c r="BO362" s="136" t="s">
        <v>71</v>
      </c>
      <c r="BS362" s="129">
        <v>12</v>
      </c>
      <c r="BT362" s="129" t="s">
        <v>135</v>
      </c>
      <c r="BU362" s="129">
        <v>11</v>
      </c>
      <c r="BV362" s="129" t="s">
        <v>86</v>
      </c>
      <c r="BW362" s="130" t="s">
        <v>39</v>
      </c>
      <c r="BX362" s="131" t="s">
        <v>26</v>
      </c>
    </row>
    <row r="363" spans="2:79" ht="20.25">
      <c r="B363" s="110"/>
      <c r="C363" s="110"/>
      <c r="D363" s="110"/>
      <c r="E363" s="110"/>
      <c r="F363" s="110"/>
      <c r="G363" s="110"/>
      <c r="BN363" s="136" t="s">
        <v>220</v>
      </c>
      <c r="BO363" s="136" t="s">
        <v>72</v>
      </c>
      <c r="BS363" s="129">
        <v>13</v>
      </c>
      <c r="BT363" s="129" t="s">
        <v>135</v>
      </c>
      <c r="BU363" s="129">
        <v>12</v>
      </c>
      <c r="BV363" s="129" t="s">
        <v>86</v>
      </c>
      <c r="BW363" s="130" t="s">
        <v>40</v>
      </c>
      <c r="BX363" s="131" t="s">
        <v>26</v>
      </c>
    </row>
    <row r="364" spans="2:79" ht="40.5">
      <c r="B364" s="110"/>
      <c r="C364" s="110"/>
      <c r="D364" s="110"/>
      <c r="E364" s="110"/>
      <c r="F364" s="110"/>
      <c r="G364" s="110"/>
      <c r="BN364" s="136" t="s">
        <v>221</v>
      </c>
      <c r="BO364" s="125" t="s">
        <v>79</v>
      </c>
      <c r="BS364" s="129">
        <v>14</v>
      </c>
      <c r="BT364" s="129" t="s">
        <v>135</v>
      </c>
      <c r="BU364" s="129">
        <v>13</v>
      </c>
      <c r="BV364" s="129" t="s">
        <v>86</v>
      </c>
      <c r="BW364" s="130" t="s">
        <v>41</v>
      </c>
      <c r="BX364" s="131" t="s">
        <v>26</v>
      </c>
    </row>
    <row r="365" spans="2:79" ht="60.75">
      <c r="B365" s="110"/>
      <c r="C365" s="110"/>
      <c r="D365" s="110"/>
      <c r="E365" s="110"/>
      <c r="F365" s="110"/>
      <c r="G365" s="110"/>
      <c r="BN365" s="136" t="s">
        <v>222</v>
      </c>
      <c r="BO365" s="136" t="s">
        <v>73</v>
      </c>
      <c r="BS365" s="129">
        <v>15</v>
      </c>
      <c r="BT365" s="129" t="s">
        <v>135</v>
      </c>
      <c r="BU365" s="129">
        <v>14</v>
      </c>
      <c r="BV365" s="129" t="s">
        <v>86</v>
      </c>
      <c r="BW365" s="130" t="s">
        <v>42</v>
      </c>
      <c r="BX365" s="131" t="s">
        <v>26</v>
      </c>
    </row>
    <row r="366" spans="2:79" ht="20.25" customHeight="1">
      <c r="B366" s="110"/>
      <c r="C366" s="110"/>
      <c r="D366" s="110"/>
      <c r="E366" s="110"/>
      <c r="F366" s="110"/>
      <c r="G366" s="110"/>
      <c r="BN366" s="136" t="s">
        <v>223</v>
      </c>
      <c r="BO366" s="136" t="s">
        <v>74</v>
      </c>
      <c r="BS366" s="129">
        <v>16</v>
      </c>
      <c r="BT366" s="129" t="s">
        <v>29</v>
      </c>
      <c r="BU366" s="129">
        <v>15</v>
      </c>
      <c r="BV366" s="129" t="s">
        <v>86</v>
      </c>
      <c r="BW366" s="130" t="s">
        <v>43</v>
      </c>
      <c r="BX366" s="131" t="s">
        <v>29</v>
      </c>
    </row>
    <row r="367" spans="2:79" ht="40.5">
      <c r="B367" s="110"/>
      <c r="C367" s="110"/>
      <c r="D367" s="110"/>
      <c r="E367" s="110"/>
      <c r="F367" s="110"/>
      <c r="G367" s="110"/>
      <c r="BN367" s="136" t="s">
        <v>224</v>
      </c>
      <c r="BO367" s="136" t="s">
        <v>75</v>
      </c>
      <c r="BS367" s="129">
        <v>17</v>
      </c>
      <c r="BT367" s="129" t="s">
        <v>29</v>
      </c>
      <c r="BU367" s="129">
        <v>16</v>
      </c>
      <c r="BV367" s="129" t="s">
        <v>86</v>
      </c>
      <c r="BW367" s="130" t="s">
        <v>44</v>
      </c>
      <c r="BX367" s="131" t="s">
        <v>29</v>
      </c>
    </row>
    <row r="368" spans="2:79" ht="30" customHeight="1">
      <c r="B368" s="110"/>
      <c r="C368" s="110"/>
      <c r="D368" s="110"/>
      <c r="E368" s="110"/>
      <c r="F368" s="110"/>
      <c r="G368" s="110"/>
      <c r="BN368" s="136" t="s">
        <v>226</v>
      </c>
      <c r="BS368" s="129">
        <v>18</v>
      </c>
      <c r="BT368" s="129" t="s">
        <v>29</v>
      </c>
      <c r="BU368" s="129">
        <v>17</v>
      </c>
      <c r="BV368" s="129" t="s">
        <v>86</v>
      </c>
      <c r="BW368" s="130" t="s">
        <v>45</v>
      </c>
      <c r="BX368" s="131" t="s">
        <v>29</v>
      </c>
    </row>
    <row r="369" spans="2:76" ht="40.5">
      <c r="B369" s="110"/>
      <c r="C369" s="110"/>
      <c r="D369" s="110"/>
      <c r="E369" s="110"/>
      <c r="F369" s="110"/>
      <c r="G369" s="110"/>
      <c r="BN369" s="136" t="s">
        <v>225</v>
      </c>
      <c r="BS369" s="129">
        <v>19</v>
      </c>
      <c r="BT369" s="129" t="s">
        <v>29</v>
      </c>
      <c r="BU369" s="129">
        <v>18</v>
      </c>
      <c r="BV369" s="129" t="s">
        <v>86</v>
      </c>
      <c r="BW369" s="130" t="s">
        <v>46</v>
      </c>
      <c r="BX369" s="131" t="s">
        <v>29</v>
      </c>
    </row>
    <row r="370" spans="2:76" ht="40.5">
      <c r="B370" s="110"/>
      <c r="C370" s="110"/>
      <c r="D370" s="110"/>
      <c r="E370" s="110"/>
      <c r="F370" s="110"/>
      <c r="G370" s="110"/>
      <c r="BN370" s="136" t="s">
        <v>227</v>
      </c>
      <c r="BS370" s="129">
        <v>20</v>
      </c>
      <c r="BT370" s="129" t="s">
        <v>29</v>
      </c>
      <c r="BU370" s="129">
        <v>19</v>
      </c>
      <c r="BV370" s="129" t="s">
        <v>86</v>
      </c>
      <c r="BW370" s="130" t="s">
        <v>47</v>
      </c>
      <c r="BX370" s="131" t="s">
        <v>29</v>
      </c>
    </row>
    <row r="371" spans="2:76" ht="40.5">
      <c r="B371" s="110"/>
      <c r="C371" s="110"/>
      <c r="D371" s="110"/>
      <c r="E371" s="110"/>
      <c r="F371" s="110"/>
      <c r="G371" s="110"/>
      <c r="BN371" s="136" t="s">
        <v>228</v>
      </c>
      <c r="BS371" s="129">
        <v>21</v>
      </c>
      <c r="BT371" s="129" t="s">
        <v>29</v>
      </c>
      <c r="BU371" s="129">
        <v>20</v>
      </c>
      <c r="BV371" s="129" t="s">
        <v>86</v>
      </c>
      <c r="BW371" s="130" t="s">
        <v>48</v>
      </c>
      <c r="BX371" s="131" t="s">
        <v>29</v>
      </c>
    </row>
    <row r="372" spans="2:76" ht="40.5">
      <c r="B372" s="110"/>
      <c r="C372" s="110"/>
      <c r="D372" s="110"/>
      <c r="E372" s="110"/>
      <c r="F372" s="110"/>
      <c r="G372" s="110"/>
      <c r="BN372" s="136" t="s">
        <v>229</v>
      </c>
      <c r="BS372" s="129">
        <v>22</v>
      </c>
      <c r="BT372" s="129" t="s">
        <v>29</v>
      </c>
      <c r="BU372" s="129">
        <v>21</v>
      </c>
      <c r="BV372" s="129" t="s">
        <v>86</v>
      </c>
      <c r="BW372" s="130" t="s">
        <v>49</v>
      </c>
      <c r="BX372" s="131" t="s">
        <v>29</v>
      </c>
    </row>
    <row r="373" spans="2:76" ht="119.25" customHeight="1">
      <c r="B373" s="110"/>
      <c r="C373" s="110"/>
      <c r="D373" s="110"/>
      <c r="E373" s="110"/>
      <c r="F373" s="110"/>
      <c r="G373" s="110"/>
      <c r="BN373" s="136" t="s">
        <v>230</v>
      </c>
      <c r="BS373" s="129">
        <v>23</v>
      </c>
      <c r="BT373" s="129" t="s">
        <v>29</v>
      </c>
      <c r="BU373" s="129">
        <v>22</v>
      </c>
      <c r="BV373" s="129" t="s">
        <v>86</v>
      </c>
      <c r="BW373" s="130" t="s">
        <v>50</v>
      </c>
      <c r="BX373" s="131" t="s">
        <v>29</v>
      </c>
    </row>
    <row r="374" spans="2:76" ht="111" customHeight="1">
      <c r="B374" s="110"/>
      <c r="C374" s="110"/>
      <c r="D374" s="110"/>
      <c r="E374" s="110"/>
      <c r="F374" s="110"/>
      <c r="G374" s="110"/>
      <c r="BS374" s="129">
        <v>24</v>
      </c>
      <c r="BT374" s="129" t="s">
        <v>29</v>
      </c>
      <c r="BU374" s="129">
        <v>23</v>
      </c>
      <c r="BV374" s="129" t="s">
        <v>86</v>
      </c>
      <c r="BW374" s="130" t="s">
        <v>51</v>
      </c>
      <c r="BX374" s="131" t="s">
        <v>29</v>
      </c>
    </row>
    <row r="375" spans="2:76">
      <c r="B375" s="110"/>
      <c r="C375" s="110"/>
      <c r="D375" s="110"/>
      <c r="E375" s="110"/>
      <c r="F375" s="110"/>
      <c r="G375" s="110"/>
      <c r="BS375" s="129">
        <v>25</v>
      </c>
      <c r="BT375" s="129" t="s">
        <v>29</v>
      </c>
      <c r="BU375" s="129">
        <v>24</v>
      </c>
      <c r="BV375" s="129" t="s">
        <v>86</v>
      </c>
      <c r="BW375" s="130" t="s">
        <v>52</v>
      </c>
      <c r="BX375" s="131" t="s">
        <v>29</v>
      </c>
    </row>
    <row r="376" spans="2:76" ht="147.75" customHeight="1">
      <c r="B376" s="110"/>
      <c r="C376" s="110"/>
      <c r="D376" s="110"/>
      <c r="E376" s="110"/>
      <c r="F376" s="110"/>
      <c r="G376" s="110"/>
      <c r="BU376" s="129">
        <v>25</v>
      </c>
      <c r="BV376" s="129" t="s">
        <v>86</v>
      </c>
    </row>
    <row r="377" spans="2:76">
      <c r="B377" s="110"/>
      <c r="C377" s="110"/>
      <c r="D377" s="110"/>
      <c r="E377" s="110"/>
      <c r="F377" s="110"/>
      <c r="G377" s="110"/>
      <c r="BU377" s="129">
        <v>26</v>
      </c>
      <c r="BV377" s="129" t="s">
        <v>86</v>
      </c>
    </row>
    <row r="378" spans="2:76">
      <c r="B378" s="110"/>
      <c r="C378" s="110"/>
      <c r="D378" s="110"/>
      <c r="E378" s="110"/>
      <c r="F378" s="110"/>
      <c r="G378" s="110"/>
      <c r="BU378" s="129">
        <v>27</v>
      </c>
      <c r="BV378" s="129" t="s">
        <v>86</v>
      </c>
    </row>
    <row r="379" spans="2:76">
      <c r="B379" s="110"/>
      <c r="C379" s="110"/>
      <c r="D379" s="110"/>
      <c r="E379" s="110"/>
      <c r="F379" s="110"/>
      <c r="G379" s="110"/>
      <c r="BU379" s="129">
        <v>28</v>
      </c>
      <c r="BV379" s="129" t="s">
        <v>86</v>
      </c>
    </row>
    <row r="380" spans="2:76">
      <c r="B380" s="110"/>
      <c r="C380" s="110"/>
      <c r="D380" s="110"/>
      <c r="E380" s="110"/>
      <c r="F380" s="110"/>
      <c r="G380" s="110"/>
      <c r="BU380" s="129">
        <v>29</v>
      </c>
      <c r="BV380" s="129" t="s">
        <v>86</v>
      </c>
    </row>
    <row r="381" spans="2:76">
      <c r="B381" s="110"/>
      <c r="C381" s="110"/>
      <c r="D381" s="110"/>
      <c r="E381" s="110"/>
      <c r="F381" s="110"/>
      <c r="G381" s="110"/>
      <c r="BU381" s="129">
        <v>30</v>
      </c>
      <c r="BV381" s="129" t="s">
        <v>86</v>
      </c>
    </row>
    <row r="382" spans="2:76">
      <c r="B382" s="110"/>
      <c r="C382" s="110"/>
      <c r="D382" s="110"/>
      <c r="E382" s="110"/>
      <c r="F382" s="110"/>
      <c r="G382" s="110"/>
      <c r="BU382" s="129">
        <v>31</v>
      </c>
      <c r="BV382" s="129" t="s">
        <v>87</v>
      </c>
    </row>
    <row r="383" spans="2:76">
      <c r="B383" s="110"/>
      <c r="C383" s="110"/>
      <c r="D383" s="110"/>
      <c r="E383" s="110"/>
      <c r="F383" s="110"/>
      <c r="G383" s="110"/>
      <c r="BU383" s="129">
        <v>32</v>
      </c>
      <c r="BV383" s="129" t="s">
        <v>87</v>
      </c>
    </row>
    <row r="384" spans="2:76">
      <c r="B384" s="110"/>
      <c r="C384" s="110"/>
      <c r="D384" s="110"/>
      <c r="E384" s="110"/>
      <c r="F384" s="110"/>
      <c r="G384" s="110"/>
      <c r="BU384" s="129">
        <v>33</v>
      </c>
      <c r="BV384" s="129" t="s">
        <v>87</v>
      </c>
    </row>
    <row r="385" spans="2:74">
      <c r="B385" s="110"/>
      <c r="C385" s="110"/>
      <c r="D385" s="110"/>
      <c r="E385" s="110"/>
      <c r="F385" s="110"/>
      <c r="G385" s="110"/>
      <c r="BU385" s="129">
        <v>34</v>
      </c>
      <c r="BV385" s="129" t="s">
        <v>87</v>
      </c>
    </row>
    <row r="386" spans="2:74">
      <c r="B386" s="110"/>
      <c r="C386" s="110"/>
      <c r="D386" s="110"/>
      <c r="E386" s="110"/>
      <c r="F386" s="110"/>
      <c r="G386" s="110"/>
      <c r="BU386" s="129">
        <v>35</v>
      </c>
      <c r="BV386" s="129" t="s">
        <v>87</v>
      </c>
    </row>
    <row r="387" spans="2:74">
      <c r="B387" s="110"/>
      <c r="C387" s="110"/>
      <c r="D387" s="110"/>
      <c r="E387" s="110"/>
      <c r="F387" s="110"/>
      <c r="G387" s="110"/>
      <c r="BU387" s="129">
        <v>36</v>
      </c>
      <c r="BV387" s="129" t="s">
        <v>87</v>
      </c>
    </row>
    <row r="388" spans="2:74">
      <c r="B388" s="110"/>
      <c r="C388" s="110"/>
      <c r="D388" s="110"/>
      <c r="E388" s="110"/>
      <c r="F388" s="110"/>
      <c r="G388" s="110"/>
      <c r="BU388" s="129">
        <v>37</v>
      </c>
      <c r="BV388" s="129" t="s">
        <v>87</v>
      </c>
    </row>
    <row r="389" spans="2:74">
      <c r="B389" s="110"/>
      <c r="C389" s="110"/>
      <c r="D389" s="110"/>
      <c r="E389" s="110"/>
      <c r="F389" s="110"/>
      <c r="G389" s="110"/>
      <c r="BU389" s="129">
        <v>38</v>
      </c>
      <c r="BV389" s="129" t="s">
        <v>87</v>
      </c>
    </row>
    <row r="390" spans="2:74">
      <c r="B390" s="110"/>
      <c r="C390" s="110"/>
      <c r="D390" s="110"/>
      <c r="E390" s="110"/>
      <c r="F390" s="110"/>
      <c r="G390" s="110"/>
      <c r="BU390" s="129">
        <v>39</v>
      </c>
      <c r="BV390" s="129" t="s">
        <v>87</v>
      </c>
    </row>
    <row r="391" spans="2:74">
      <c r="B391" s="110"/>
      <c r="C391" s="110"/>
      <c r="D391" s="110"/>
      <c r="E391" s="110"/>
      <c r="F391" s="110"/>
      <c r="G391" s="110"/>
      <c r="BU391" s="129">
        <v>40</v>
      </c>
      <c r="BV391" s="129" t="s">
        <v>87</v>
      </c>
    </row>
    <row r="392" spans="2:74">
      <c r="B392" s="110"/>
      <c r="C392" s="110"/>
      <c r="D392" s="110"/>
      <c r="E392" s="110"/>
      <c r="F392" s="110"/>
      <c r="G392" s="110"/>
      <c r="BU392" s="129">
        <v>41</v>
      </c>
      <c r="BV392" s="129" t="s">
        <v>87</v>
      </c>
    </row>
    <row r="393" spans="2:74">
      <c r="B393" s="110"/>
      <c r="C393" s="110"/>
      <c r="D393" s="110"/>
      <c r="E393" s="110"/>
      <c r="F393" s="110"/>
      <c r="G393" s="110"/>
      <c r="BU393" s="129">
        <v>42</v>
      </c>
      <c r="BV393" s="129" t="s">
        <v>87</v>
      </c>
    </row>
    <row r="394" spans="2:74">
      <c r="B394" s="110"/>
      <c r="C394" s="110"/>
      <c r="D394" s="110"/>
      <c r="E394" s="110"/>
      <c r="F394" s="110"/>
      <c r="G394" s="110"/>
      <c r="BU394" s="129">
        <v>43</v>
      </c>
      <c r="BV394" s="129" t="s">
        <v>87</v>
      </c>
    </row>
    <row r="395" spans="2:74">
      <c r="B395" s="110"/>
      <c r="C395" s="110"/>
      <c r="D395" s="110"/>
      <c r="E395" s="110"/>
      <c r="F395" s="110"/>
      <c r="G395" s="110"/>
      <c r="BU395" s="129">
        <v>44</v>
      </c>
      <c r="BV395" s="129" t="s">
        <v>87</v>
      </c>
    </row>
    <row r="396" spans="2:74">
      <c r="B396" s="110"/>
      <c r="C396" s="110"/>
      <c r="D396" s="110"/>
      <c r="E396" s="110"/>
      <c r="F396" s="110"/>
      <c r="G396" s="110"/>
      <c r="BU396" s="129">
        <v>45</v>
      </c>
      <c r="BV396" s="129" t="s">
        <v>87</v>
      </c>
    </row>
    <row r="397" spans="2:74">
      <c r="B397" s="110"/>
      <c r="C397" s="110"/>
      <c r="D397" s="110"/>
      <c r="E397" s="110"/>
      <c r="F397" s="110"/>
      <c r="G397" s="110"/>
      <c r="BU397" s="129">
        <v>46</v>
      </c>
      <c r="BV397" s="129" t="s">
        <v>87</v>
      </c>
    </row>
    <row r="398" spans="2:74">
      <c r="B398" s="110"/>
      <c r="C398" s="110"/>
      <c r="D398" s="110"/>
      <c r="E398" s="110"/>
      <c r="F398" s="110"/>
      <c r="G398" s="110"/>
      <c r="BU398" s="129">
        <v>47</v>
      </c>
      <c r="BV398" s="129" t="s">
        <v>87</v>
      </c>
    </row>
    <row r="399" spans="2:74">
      <c r="B399" s="110"/>
      <c r="C399" s="110"/>
      <c r="D399" s="110"/>
      <c r="E399" s="110"/>
      <c r="F399" s="110"/>
      <c r="G399" s="110"/>
      <c r="BU399" s="129">
        <v>48</v>
      </c>
      <c r="BV399" s="129" t="s">
        <v>87</v>
      </c>
    </row>
    <row r="400" spans="2:74">
      <c r="B400" s="110"/>
      <c r="C400" s="110"/>
      <c r="D400" s="110"/>
      <c r="E400" s="110"/>
      <c r="F400" s="110"/>
      <c r="G400" s="110"/>
      <c r="BU400" s="129">
        <v>49</v>
      </c>
      <c r="BV400" s="129" t="s">
        <v>87</v>
      </c>
    </row>
    <row r="401" spans="2:74">
      <c r="B401" s="110"/>
      <c r="C401" s="110"/>
      <c r="D401" s="110"/>
      <c r="E401" s="110"/>
      <c r="F401" s="110"/>
      <c r="G401" s="110"/>
      <c r="BU401" s="129">
        <v>50</v>
      </c>
      <c r="BV401" s="129" t="s">
        <v>87</v>
      </c>
    </row>
    <row r="402" spans="2:74">
      <c r="B402" s="110"/>
      <c r="C402" s="110"/>
      <c r="D402" s="110"/>
      <c r="E402" s="110"/>
      <c r="F402" s="110"/>
      <c r="G402" s="110"/>
      <c r="BU402" s="129">
        <v>51</v>
      </c>
      <c r="BV402" s="129" t="s">
        <v>87</v>
      </c>
    </row>
    <row r="403" spans="2:74">
      <c r="B403" s="110"/>
      <c r="C403" s="110"/>
      <c r="D403" s="110"/>
      <c r="E403" s="110"/>
      <c r="F403" s="110"/>
      <c r="G403" s="110"/>
      <c r="BU403" s="129">
        <v>52</v>
      </c>
      <c r="BV403" s="129" t="s">
        <v>87</v>
      </c>
    </row>
    <row r="404" spans="2:74">
      <c r="B404" s="110"/>
      <c r="C404" s="110"/>
      <c r="D404" s="110"/>
      <c r="E404" s="110"/>
      <c r="F404" s="110"/>
      <c r="G404" s="110"/>
      <c r="BU404" s="129">
        <v>53</v>
      </c>
      <c r="BV404" s="129" t="s">
        <v>87</v>
      </c>
    </row>
    <row r="405" spans="2:74">
      <c r="B405" s="110"/>
      <c r="C405" s="110"/>
      <c r="D405" s="110"/>
      <c r="E405" s="110"/>
      <c r="F405" s="110"/>
      <c r="G405" s="110"/>
      <c r="BU405" s="129">
        <v>54</v>
      </c>
      <c r="BV405" s="129" t="s">
        <v>87</v>
      </c>
    </row>
    <row r="406" spans="2:74">
      <c r="B406" s="110"/>
      <c r="C406" s="110"/>
      <c r="D406" s="110"/>
      <c r="E406" s="110"/>
      <c r="F406" s="110"/>
      <c r="G406" s="110"/>
      <c r="BU406" s="129">
        <v>55</v>
      </c>
      <c r="BV406" s="129" t="s">
        <v>87</v>
      </c>
    </row>
    <row r="407" spans="2:74">
      <c r="B407" s="110"/>
      <c r="C407" s="110"/>
      <c r="D407" s="110"/>
      <c r="E407" s="110"/>
      <c r="F407" s="110"/>
      <c r="G407" s="110"/>
      <c r="BU407" s="129">
        <v>56</v>
      </c>
      <c r="BV407" s="129" t="s">
        <v>87</v>
      </c>
    </row>
    <row r="408" spans="2:74">
      <c r="B408" s="110"/>
      <c r="C408" s="110"/>
      <c r="D408" s="110"/>
      <c r="E408" s="110"/>
      <c r="F408" s="110"/>
      <c r="G408" s="110"/>
      <c r="BU408" s="129">
        <v>57</v>
      </c>
      <c r="BV408" s="129" t="s">
        <v>87</v>
      </c>
    </row>
    <row r="409" spans="2:74">
      <c r="B409" s="110"/>
      <c r="C409" s="110"/>
      <c r="D409" s="110"/>
      <c r="E409" s="110"/>
      <c r="F409" s="110"/>
      <c r="G409" s="110"/>
      <c r="BU409" s="129">
        <v>58</v>
      </c>
      <c r="BV409" s="129" t="s">
        <v>87</v>
      </c>
    </row>
    <row r="410" spans="2:74">
      <c r="B410" s="110"/>
      <c r="C410" s="110"/>
      <c r="D410" s="110"/>
      <c r="E410" s="110"/>
      <c r="F410" s="110"/>
      <c r="G410" s="110"/>
      <c r="BU410" s="129">
        <v>59</v>
      </c>
      <c r="BV410" s="129" t="s">
        <v>87</v>
      </c>
    </row>
    <row r="411" spans="2:74">
      <c r="B411" s="110"/>
      <c r="C411" s="110"/>
      <c r="D411" s="110"/>
      <c r="E411" s="110"/>
      <c r="F411" s="110"/>
      <c r="G411" s="110"/>
      <c r="BU411" s="129">
        <v>60</v>
      </c>
      <c r="BV411" s="129" t="s">
        <v>87</v>
      </c>
    </row>
    <row r="412" spans="2:74">
      <c r="B412" s="110"/>
      <c r="C412" s="110"/>
      <c r="D412" s="110"/>
      <c r="E412" s="110"/>
      <c r="F412" s="110"/>
      <c r="G412" s="110"/>
      <c r="BU412" s="129">
        <v>61</v>
      </c>
      <c r="BV412" s="129" t="s">
        <v>87</v>
      </c>
    </row>
    <row r="413" spans="2:74">
      <c r="B413" s="110"/>
      <c r="C413" s="110"/>
      <c r="D413" s="110"/>
      <c r="E413" s="110"/>
      <c r="F413" s="110"/>
      <c r="G413" s="110"/>
      <c r="BU413" s="129">
        <v>62</v>
      </c>
      <c r="BV413" s="129" t="s">
        <v>87</v>
      </c>
    </row>
    <row r="414" spans="2:74">
      <c r="B414" s="110"/>
      <c r="C414" s="110"/>
      <c r="D414" s="110"/>
      <c r="E414" s="110"/>
      <c r="F414" s="110"/>
      <c r="G414" s="110"/>
      <c r="BU414" s="129">
        <v>63</v>
      </c>
      <c r="BV414" s="129" t="s">
        <v>87</v>
      </c>
    </row>
    <row r="415" spans="2:74">
      <c r="B415" s="110"/>
      <c r="C415" s="110"/>
      <c r="D415" s="110"/>
      <c r="E415" s="110"/>
      <c r="F415" s="110"/>
      <c r="G415" s="110"/>
      <c r="BU415" s="129">
        <v>64</v>
      </c>
      <c r="BV415" s="129" t="s">
        <v>87</v>
      </c>
    </row>
    <row r="416" spans="2:74">
      <c r="B416" s="110"/>
      <c r="C416" s="110"/>
      <c r="D416" s="110"/>
      <c r="E416" s="110"/>
      <c r="F416" s="110"/>
      <c r="G416" s="110"/>
      <c r="BU416" s="129">
        <v>65</v>
      </c>
      <c r="BV416" s="129" t="s">
        <v>88</v>
      </c>
    </row>
    <row r="417" spans="2:74">
      <c r="B417" s="110"/>
      <c r="C417" s="110"/>
      <c r="D417" s="110"/>
      <c r="E417" s="110"/>
      <c r="F417" s="110"/>
      <c r="G417" s="110"/>
      <c r="BU417" s="129">
        <v>66</v>
      </c>
      <c r="BV417" s="129" t="s">
        <v>88</v>
      </c>
    </row>
    <row r="418" spans="2:74">
      <c r="B418" s="110"/>
      <c r="C418" s="110"/>
      <c r="D418" s="110"/>
      <c r="E418" s="110"/>
      <c r="F418" s="110"/>
      <c r="G418" s="110"/>
      <c r="BU418" s="129">
        <v>67</v>
      </c>
      <c r="BV418" s="129" t="s">
        <v>88</v>
      </c>
    </row>
    <row r="419" spans="2:74">
      <c r="B419" s="110"/>
      <c r="C419" s="110"/>
      <c r="D419" s="110"/>
      <c r="E419" s="110"/>
      <c r="F419" s="110"/>
      <c r="G419" s="110"/>
      <c r="BU419" s="129">
        <v>68</v>
      </c>
      <c r="BV419" s="129" t="s">
        <v>88</v>
      </c>
    </row>
    <row r="420" spans="2:74">
      <c r="B420" s="110"/>
      <c r="C420" s="110"/>
      <c r="D420" s="110"/>
      <c r="E420" s="110"/>
      <c r="F420" s="110"/>
      <c r="G420" s="110"/>
      <c r="BU420" s="129">
        <v>69</v>
      </c>
      <c r="BV420" s="129" t="s">
        <v>88</v>
      </c>
    </row>
    <row r="421" spans="2:74">
      <c r="B421" s="110"/>
      <c r="C421" s="110"/>
      <c r="D421" s="110"/>
      <c r="E421" s="110"/>
      <c r="F421" s="110"/>
      <c r="G421" s="110"/>
      <c r="BU421" s="129">
        <v>70</v>
      </c>
      <c r="BV421" s="129" t="s">
        <v>88</v>
      </c>
    </row>
    <row r="422" spans="2:74">
      <c r="B422" s="110"/>
      <c r="C422" s="110"/>
      <c r="D422" s="110"/>
      <c r="E422" s="110"/>
      <c r="F422" s="110"/>
      <c r="G422" s="110"/>
      <c r="BU422" s="129">
        <v>71</v>
      </c>
      <c r="BV422" s="129" t="s">
        <v>88</v>
      </c>
    </row>
    <row r="423" spans="2:74">
      <c r="B423" s="110"/>
      <c r="C423" s="110"/>
      <c r="D423" s="110"/>
      <c r="E423" s="110"/>
      <c r="F423" s="110"/>
      <c r="G423" s="110"/>
      <c r="BU423" s="129">
        <v>72</v>
      </c>
      <c r="BV423" s="129" t="s">
        <v>88</v>
      </c>
    </row>
    <row r="424" spans="2:74">
      <c r="B424" s="110"/>
      <c r="C424" s="110"/>
      <c r="D424" s="110"/>
      <c r="E424" s="110"/>
      <c r="F424" s="110"/>
      <c r="G424" s="110"/>
      <c r="BU424" s="129">
        <v>73</v>
      </c>
      <c r="BV424" s="129" t="s">
        <v>88</v>
      </c>
    </row>
    <row r="425" spans="2:74">
      <c r="B425" s="110"/>
      <c r="C425" s="110"/>
      <c r="D425" s="110"/>
      <c r="E425" s="110"/>
      <c r="F425" s="110"/>
      <c r="G425" s="110"/>
      <c r="BU425" s="129">
        <v>74</v>
      </c>
      <c r="BV425" s="129" t="s">
        <v>88</v>
      </c>
    </row>
    <row r="426" spans="2:74">
      <c r="B426" s="110"/>
      <c r="C426" s="110"/>
      <c r="D426" s="110"/>
      <c r="E426" s="110"/>
      <c r="F426" s="110"/>
      <c r="G426" s="110"/>
      <c r="BU426" s="129">
        <v>75</v>
      </c>
      <c r="BV426" s="129" t="s">
        <v>88</v>
      </c>
    </row>
    <row r="427" spans="2:74">
      <c r="B427" s="110"/>
      <c r="C427" s="110"/>
      <c r="D427" s="110"/>
      <c r="E427" s="110"/>
      <c r="F427" s="110"/>
      <c r="G427" s="110"/>
      <c r="BU427" s="129">
        <v>76</v>
      </c>
      <c r="BV427" s="129" t="s">
        <v>88</v>
      </c>
    </row>
    <row r="428" spans="2:74">
      <c r="B428" s="110"/>
      <c r="C428" s="110"/>
      <c r="D428" s="110"/>
      <c r="E428" s="110"/>
      <c r="F428" s="110"/>
      <c r="G428" s="110"/>
      <c r="BU428" s="129">
        <v>77</v>
      </c>
      <c r="BV428" s="129" t="s">
        <v>88</v>
      </c>
    </row>
    <row r="429" spans="2:74">
      <c r="B429" s="110"/>
      <c r="C429" s="110"/>
      <c r="D429" s="110"/>
      <c r="E429" s="110"/>
      <c r="F429" s="110"/>
      <c r="G429" s="110"/>
      <c r="BU429" s="129">
        <v>78</v>
      </c>
      <c r="BV429" s="129" t="s">
        <v>88</v>
      </c>
    </row>
    <row r="430" spans="2:74">
      <c r="B430" s="110"/>
      <c r="C430" s="110"/>
      <c r="D430" s="110"/>
      <c r="E430" s="110"/>
      <c r="F430" s="110"/>
      <c r="G430" s="110"/>
      <c r="BU430" s="129">
        <v>79</v>
      </c>
      <c r="BV430" s="129" t="s">
        <v>88</v>
      </c>
    </row>
    <row r="431" spans="2:74">
      <c r="B431" s="110"/>
      <c r="C431" s="110"/>
      <c r="D431" s="110"/>
      <c r="E431" s="110"/>
      <c r="F431" s="110"/>
      <c r="G431" s="110"/>
      <c r="BU431" s="129">
        <v>80</v>
      </c>
      <c r="BV431" s="129" t="s">
        <v>88</v>
      </c>
    </row>
    <row r="432" spans="2:74">
      <c r="B432" s="110"/>
      <c r="C432" s="110"/>
      <c r="D432" s="110"/>
      <c r="E432" s="110"/>
      <c r="F432" s="110"/>
      <c r="G432" s="110"/>
      <c r="BU432" s="129">
        <v>81</v>
      </c>
      <c r="BV432" s="129" t="s">
        <v>88</v>
      </c>
    </row>
    <row r="433" spans="2:74">
      <c r="B433" s="110"/>
      <c r="C433" s="110"/>
      <c r="D433" s="110"/>
      <c r="E433" s="110"/>
      <c r="F433" s="110"/>
      <c r="G433" s="110"/>
      <c r="BU433" s="129">
        <v>82</v>
      </c>
      <c r="BV433" s="129" t="s">
        <v>88</v>
      </c>
    </row>
    <row r="434" spans="2:74">
      <c r="B434" s="110"/>
      <c r="C434" s="110"/>
      <c r="D434" s="110"/>
      <c r="E434" s="110"/>
      <c r="F434" s="110"/>
      <c r="G434" s="110"/>
      <c r="BU434" s="129">
        <v>83</v>
      </c>
      <c r="BV434" s="129" t="s">
        <v>88</v>
      </c>
    </row>
    <row r="435" spans="2:74">
      <c r="B435" s="110"/>
      <c r="C435" s="110"/>
      <c r="D435" s="110"/>
      <c r="E435" s="110"/>
      <c r="F435" s="110"/>
      <c r="G435" s="110"/>
      <c r="BU435" s="129">
        <v>84</v>
      </c>
      <c r="BV435" s="129" t="s">
        <v>88</v>
      </c>
    </row>
    <row r="436" spans="2:74">
      <c r="B436" s="110"/>
      <c r="C436" s="110"/>
      <c r="D436" s="110"/>
      <c r="E436" s="110"/>
      <c r="F436" s="110"/>
      <c r="G436" s="110"/>
      <c r="BU436" s="129">
        <v>85</v>
      </c>
      <c r="BV436" s="129" t="s">
        <v>88</v>
      </c>
    </row>
    <row r="437" spans="2:74">
      <c r="B437" s="110"/>
      <c r="C437" s="110"/>
      <c r="D437" s="110"/>
      <c r="E437" s="110"/>
      <c r="F437" s="110"/>
      <c r="G437" s="110"/>
      <c r="BU437" s="129">
        <v>86</v>
      </c>
      <c r="BV437" s="129" t="s">
        <v>88</v>
      </c>
    </row>
    <row r="438" spans="2:74">
      <c r="B438" s="110"/>
      <c r="C438" s="110"/>
      <c r="D438" s="110"/>
      <c r="E438" s="110"/>
      <c r="F438" s="110"/>
      <c r="G438" s="110"/>
      <c r="BU438" s="129">
        <v>87</v>
      </c>
      <c r="BV438" s="129" t="s">
        <v>88</v>
      </c>
    </row>
    <row r="439" spans="2:74">
      <c r="B439" s="110"/>
      <c r="C439" s="110"/>
      <c r="D439" s="110"/>
      <c r="E439" s="110"/>
      <c r="F439" s="110"/>
      <c r="G439" s="110"/>
      <c r="BU439" s="129">
        <v>88</v>
      </c>
      <c r="BV439" s="129" t="s">
        <v>88</v>
      </c>
    </row>
    <row r="440" spans="2:74">
      <c r="B440" s="110"/>
      <c r="C440" s="110"/>
      <c r="D440" s="110"/>
      <c r="E440" s="110"/>
      <c r="F440" s="110"/>
      <c r="G440" s="110"/>
      <c r="BU440" s="129">
        <v>89</v>
      </c>
      <c r="BV440" s="129" t="s">
        <v>88</v>
      </c>
    </row>
    <row r="441" spans="2:74">
      <c r="B441" s="110"/>
      <c r="C441" s="110"/>
      <c r="D441" s="110"/>
      <c r="E441" s="110"/>
      <c r="F441" s="110"/>
      <c r="G441" s="110"/>
      <c r="BU441" s="129">
        <v>90</v>
      </c>
      <c r="BV441" s="129" t="s">
        <v>88</v>
      </c>
    </row>
    <row r="442" spans="2:74">
      <c r="B442" s="110"/>
      <c r="C442" s="110"/>
      <c r="D442" s="110"/>
      <c r="E442" s="110"/>
      <c r="F442" s="110"/>
      <c r="G442" s="110"/>
      <c r="BU442" s="129">
        <v>91</v>
      </c>
      <c r="BV442" s="129" t="s">
        <v>89</v>
      </c>
    </row>
    <row r="443" spans="2:74">
      <c r="B443" s="110"/>
      <c r="C443" s="110"/>
      <c r="D443" s="110"/>
      <c r="E443" s="110"/>
      <c r="F443" s="110"/>
      <c r="G443" s="110"/>
      <c r="BU443" s="129">
        <v>92</v>
      </c>
      <c r="BV443" s="129" t="s">
        <v>89</v>
      </c>
    </row>
    <row r="444" spans="2:74">
      <c r="B444" s="110"/>
      <c r="C444" s="110"/>
      <c r="D444" s="110"/>
      <c r="E444" s="110"/>
      <c r="F444" s="110"/>
      <c r="G444" s="110"/>
      <c r="BU444" s="129">
        <v>93</v>
      </c>
      <c r="BV444" s="129" t="s">
        <v>89</v>
      </c>
    </row>
    <row r="445" spans="2:74">
      <c r="B445" s="110"/>
      <c r="C445" s="110"/>
      <c r="D445" s="110"/>
      <c r="E445" s="110"/>
      <c r="F445" s="110"/>
      <c r="G445" s="110"/>
      <c r="BU445" s="129">
        <v>94</v>
      </c>
      <c r="BV445" s="129" t="s">
        <v>89</v>
      </c>
    </row>
    <row r="446" spans="2:74">
      <c r="B446" s="110"/>
      <c r="C446" s="110"/>
      <c r="D446" s="110"/>
      <c r="E446" s="110"/>
      <c r="F446" s="110"/>
      <c r="G446" s="110"/>
      <c r="BU446" s="129">
        <v>95</v>
      </c>
      <c r="BV446" s="129" t="s">
        <v>89</v>
      </c>
    </row>
    <row r="447" spans="2:74">
      <c r="B447" s="110"/>
      <c r="C447" s="110"/>
      <c r="D447" s="110"/>
      <c r="E447" s="110"/>
      <c r="F447" s="110"/>
      <c r="G447" s="110"/>
      <c r="BU447" s="129">
        <v>96</v>
      </c>
      <c r="BV447" s="129" t="s">
        <v>89</v>
      </c>
    </row>
    <row r="448" spans="2:74">
      <c r="B448" s="110"/>
      <c r="C448" s="110"/>
      <c r="D448" s="110"/>
      <c r="E448" s="110"/>
      <c r="F448" s="110"/>
      <c r="G448" s="110"/>
      <c r="BU448" s="129">
        <v>97</v>
      </c>
      <c r="BV448" s="129" t="s">
        <v>89</v>
      </c>
    </row>
    <row r="449" spans="2:74">
      <c r="B449" s="110"/>
      <c r="C449" s="110"/>
      <c r="D449" s="110"/>
      <c r="E449" s="110"/>
      <c r="F449" s="110"/>
      <c r="G449" s="110"/>
      <c r="BU449" s="129">
        <v>98</v>
      </c>
      <c r="BV449" s="129" t="s">
        <v>89</v>
      </c>
    </row>
    <row r="450" spans="2:74">
      <c r="B450" s="110"/>
      <c r="C450" s="110"/>
      <c r="D450" s="110"/>
      <c r="E450" s="110"/>
      <c r="F450" s="110"/>
      <c r="G450" s="110"/>
      <c r="BU450" s="129">
        <v>99</v>
      </c>
      <c r="BV450" s="129" t="s">
        <v>89</v>
      </c>
    </row>
    <row r="451" spans="2:74">
      <c r="B451" s="110"/>
      <c r="C451" s="110"/>
      <c r="D451" s="110"/>
      <c r="E451" s="110"/>
      <c r="F451" s="110"/>
      <c r="G451" s="110"/>
      <c r="BU451" s="129">
        <v>100</v>
      </c>
      <c r="BV451" s="129" t="s">
        <v>89</v>
      </c>
    </row>
    <row r="452" spans="2:74">
      <c r="B452" s="110"/>
      <c r="C452" s="110"/>
      <c r="D452" s="110"/>
      <c r="E452" s="110"/>
      <c r="F452" s="110"/>
      <c r="G452" s="110"/>
    </row>
    <row r="453" spans="2:74">
      <c r="B453" s="110"/>
      <c r="C453" s="110"/>
      <c r="D453" s="110"/>
      <c r="E453" s="110"/>
      <c r="F453" s="110"/>
      <c r="G453" s="110"/>
    </row>
  </sheetData>
  <sheetProtection algorithmName="SHA-512" hashValue="XxgWErZBT9SmK+qy0WUQGTLMmU+jUyhhROpOzC+oDxK/dJNEU10ctIErj+bs+5wz7ir0UcxUsXzay7D6CXOJuQ==" saltValue="bleykmsh66WbLigEteV9Yg==" spinCount="100000" sheet="1" formatRows="0" insertRows="0" sort="0" autoFilter="0" pivotTables="0"/>
  <dataConsolidate/>
  <mergeCells count="59">
    <mergeCell ref="AE11:AJ11"/>
    <mergeCell ref="AE12:AJ12"/>
    <mergeCell ref="Y17:Y18"/>
    <mergeCell ref="AA17:AA18"/>
    <mergeCell ref="AB17:AB18"/>
    <mergeCell ref="AC17:AC18"/>
    <mergeCell ref="AD17:AD18"/>
    <mergeCell ref="X16:AD16"/>
    <mergeCell ref="Z17:Z18"/>
    <mergeCell ref="X17:X18"/>
    <mergeCell ref="AF16:AF18"/>
    <mergeCell ref="B27:D29"/>
    <mergeCell ref="E27:G29"/>
    <mergeCell ref="C17:C18"/>
    <mergeCell ref="B15:H15"/>
    <mergeCell ref="D4:F4"/>
    <mergeCell ref="D5:F5"/>
    <mergeCell ref="C16:G16"/>
    <mergeCell ref="H16:H18"/>
    <mergeCell ref="D6:L6"/>
    <mergeCell ref="F8:L8"/>
    <mergeCell ref="H10:L10"/>
    <mergeCell ref="J16:K18"/>
    <mergeCell ref="D17:E17"/>
    <mergeCell ref="F17:G17"/>
    <mergeCell ref="B14:J14"/>
    <mergeCell ref="H11:L11"/>
    <mergeCell ref="H12:L12"/>
    <mergeCell ref="H9:L9"/>
    <mergeCell ref="B16:B18"/>
    <mergeCell ref="P1:AW1"/>
    <mergeCell ref="BZ350:CA350"/>
    <mergeCell ref="J15:AJ15"/>
    <mergeCell ref="N16:N18"/>
    <mergeCell ref="L16:L18"/>
    <mergeCell ref="AK16:AK18"/>
    <mergeCell ref="BQ350:BR350"/>
    <mergeCell ref="BO350:BP350"/>
    <mergeCell ref="B1:O1"/>
    <mergeCell ref="AV16:AV18"/>
    <mergeCell ref="AG16:AG18"/>
    <mergeCell ref="AI16:AI18"/>
    <mergeCell ref="AE13:AL13"/>
    <mergeCell ref="H27:J29"/>
    <mergeCell ref="AH16:AH18"/>
    <mergeCell ref="I16:I18"/>
    <mergeCell ref="AL16:AL18"/>
    <mergeCell ref="BP360:BR360"/>
    <mergeCell ref="BP359:BR359"/>
    <mergeCell ref="BO356:BR356"/>
    <mergeCell ref="BP357:BR357"/>
    <mergeCell ref="BP358:BR358"/>
    <mergeCell ref="AJ16:AJ18"/>
    <mergeCell ref="AE16:AE18"/>
    <mergeCell ref="P16:P18"/>
    <mergeCell ref="Q16:W16"/>
    <mergeCell ref="Q17:R17"/>
    <mergeCell ref="M16:M18"/>
    <mergeCell ref="O16:O18"/>
  </mergeCells>
  <phoneticPr fontId="0" type="noConversion"/>
  <conditionalFormatting sqref="AN7:AN10 AN13 AK16:AK18 AV16:AV18 AK11">
    <cfRule type="cellIs" dxfId="26" priority="82" stopIfTrue="1" operator="between">
      <formula>31</formula>
      <formula>60</formula>
    </cfRule>
    <cfRule type="cellIs" dxfId="25" priority="83" stopIfTrue="1" operator="between">
      <formula>21</formula>
      <formula>30</formula>
    </cfRule>
    <cfRule type="cellIs" dxfId="24" priority="84" stopIfTrue="1" operator="between">
      <formula>11</formula>
      <formula>20</formula>
    </cfRule>
  </conditionalFormatting>
  <conditionalFormatting sqref="AN13 AN7:AN10">
    <cfRule type="cellIs" dxfId="23" priority="85" stopIfTrue="1" operator="between">
      <formula>16</formula>
      <formula>25</formula>
    </cfRule>
  </conditionalFormatting>
  <conditionalFormatting sqref="AN13 AN7:AN10">
    <cfRule type="cellIs" dxfId="22" priority="86" stopIfTrue="1" operator="between">
      <formula>3</formula>
      <formula>5.99</formula>
    </cfRule>
    <cfRule type="cellIs" dxfId="21" priority="87" stopIfTrue="1" operator="between">
      <formula>0</formula>
      <formula>2.99</formula>
    </cfRule>
    <cfRule type="cellIs" dxfId="20" priority="88" stopIfTrue="1" operator="between">
      <formula>6</formula>
      <formula>9.99</formula>
    </cfRule>
  </conditionalFormatting>
  <conditionalFormatting sqref="N27:O65408">
    <cfRule type="cellIs" dxfId="19" priority="96" stopIfTrue="1" operator="between">
      <formula>21</formula>
      <formula>30</formula>
    </cfRule>
  </conditionalFormatting>
  <conditionalFormatting sqref="AK12">
    <cfRule type="cellIs" dxfId="18" priority="16" stopIfTrue="1" operator="equal">
      <formula>"INACEPTABLE"</formula>
    </cfRule>
    <cfRule type="cellIs" dxfId="17" priority="17" stopIfTrue="1" operator="equal">
      <formula>"IMPORTANTE"</formula>
    </cfRule>
    <cfRule type="cellIs" dxfId="16" priority="18" stopIfTrue="1" operator="equal">
      <formula>"MODERADO"</formula>
    </cfRule>
    <cfRule type="cellIs" dxfId="15" priority="19" stopIfTrue="1" operator="equal">
      <formula>"TOLERABLE"</formula>
    </cfRule>
    <cfRule type="cellIs" dxfId="14" priority="20" stopIfTrue="1" operator="equal">
      <formula>"ACEPTABLE"</formula>
    </cfRule>
  </conditionalFormatting>
  <conditionalFormatting sqref="Y19:AA25">
    <cfRule type="containsText" dxfId="13" priority="8" stopIfTrue="1" operator="containsText" text="Fuerte">
      <formula>NOT(ISERROR(SEARCH("Fuerte",Y19)))</formula>
    </cfRule>
    <cfRule type="containsText" dxfId="12" priority="9" stopIfTrue="1" operator="containsText" text="Moderado">
      <formula>NOT(ISERROR(SEARCH("Moderado",Y19)))</formula>
    </cfRule>
    <cfRule type="containsText" dxfId="11" priority="10" stopIfTrue="1" operator="containsText" text="Débil">
      <formula>NOT(ISERROR(SEARCH("Débil",Y19)))</formula>
    </cfRule>
  </conditionalFormatting>
  <conditionalFormatting sqref="O19:O25 AJ19:AJ25">
    <cfRule type="cellIs" dxfId="10" priority="21" stopIfTrue="1" operator="equal">
      <formula>"INACEPTABLE"</formula>
    </cfRule>
    <cfRule type="cellIs" dxfId="9" priority="22" stopIfTrue="1" operator="equal">
      <formula>"ALTO"</formula>
    </cfRule>
    <cfRule type="cellIs" dxfId="8" priority="23" stopIfTrue="1" operator="equal">
      <formula>"MODERADO"</formula>
    </cfRule>
    <cfRule type="cellIs" dxfId="7" priority="24" stopIfTrue="1" operator="equal">
      <formula>"TOLERABLE"</formula>
    </cfRule>
    <cfRule type="cellIs" dxfId="6" priority="25" stopIfTrue="1" operator="equal">
      <formula>"ACEPTABLE"</formula>
    </cfRule>
  </conditionalFormatting>
  <conditionalFormatting sqref="AL16:AL18">
    <cfRule type="cellIs" dxfId="5" priority="1" stopIfTrue="1" operator="between">
      <formula>31</formula>
      <formula>60</formula>
    </cfRule>
    <cfRule type="cellIs" dxfId="4" priority="2" stopIfTrue="1" operator="between">
      <formula>21</formula>
      <formula>30</formula>
    </cfRule>
    <cfRule type="cellIs" dxfId="3" priority="3" stopIfTrue="1" operator="between">
      <formula>11</formula>
      <formula>20</formula>
    </cfRule>
  </conditionalFormatting>
  <dataValidations count="17">
    <dataValidation type="list" allowBlank="1" showInputMessage="1" showErrorMessage="1" errorTitle="ERROR !" error="La opción seleccionada no es correcta, por favor vuelva a intentarlo." sqref="AN24:AN25" xr:uid="{00000000-0002-0000-0100-000000000000}">
      <formula1>"CATASTROFICA,MODERADA,LEVE"</formula1>
    </dataValidation>
    <dataValidation type="list" allowBlank="1" showInputMessage="1" showErrorMessage="1" sqref="H19:H25" xr:uid="{00000000-0002-0000-0100-000001000000}">
      <formula1>nivelorgriesgo</formula1>
    </dataValidation>
    <dataValidation type="list" allowBlank="1" showInputMessage="1" showErrorMessage="1" sqref="J19:J25" xr:uid="{00000000-0002-0000-0100-000002000000}">
      <formula1>$BO$351:$BO$355</formula1>
    </dataValidation>
    <dataValidation type="list" allowBlank="1" showInputMessage="1" showErrorMessage="1" sqref="AG4:AI4 D4:F4" xr:uid="{00000000-0002-0000-0100-000004000000}">
      <formula1>$BN$355:$BN$375</formula1>
    </dataValidation>
    <dataValidation type="list" allowBlank="1" showInputMessage="1" showErrorMessage="1" sqref="F20:F25" xr:uid="{00000000-0002-0000-0100-000006000000}">
      <formula1>$BM$351:$BM$358</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8:F18" xr:uid="{00000000-0002-0000-0100-000007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8" xr:uid="{00000000-0002-0000-0100-000008000000}"/>
    <dataValidation type="list" allowBlank="1" showInputMessage="1" showErrorMessage="1" sqref="F19" xr:uid="{00000000-0002-0000-0100-000009000000}">
      <formula1>$BM$351:$BM$355</formula1>
    </dataValidation>
    <dataValidation type="list" allowBlank="1" showInputMessage="1" showErrorMessage="1" sqref="D19:D25" xr:uid="{00000000-0002-0000-0100-00000A000000}">
      <formula1>$BL$351:$BL$355</formula1>
    </dataValidation>
    <dataValidation type="list" allowBlank="1" showInputMessage="1" showErrorMessage="1" sqref="T19:T25" xr:uid="{00000000-0002-0000-0100-00000B000000}">
      <formula1>"Prevenir,Detectar,No es un control"</formula1>
    </dataValidation>
    <dataValidation type="list" allowBlank="1" showInputMessage="1" showErrorMessage="1" sqref="Q19:S25 U19:V25" xr:uid="{00000000-0002-0000-0100-00000C000000}">
      <formula1>"SI, NO"</formula1>
    </dataValidation>
    <dataValidation type="list" allowBlank="1" showInputMessage="1" showErrorMessage="1" sqref="W19:W25" xr:uid="{00000000-0002-0000-0100-00000D000000}">
      <formula1>"Completa,Incompleta,No existe"</formula1>
    </dataValidation>
    <dataValidation type="list" allowBlank="1" showInputMessage="1" showErrorMessage="1" sqref="Z19:Z25" xr:uid="{00000000-0002-0000-0100-00000E000000}">
      <formula1>"Fuerte, Moderado, Débil"</formula1>
    </dataValidation>
    <dataValidation type="list" allowBlank="1" showInputMessage="1" showErrorMessage="1" sqref="AC19:AD25" xr:uid="{00000000-0002-0000-0100-00000F000000}">
      <formula1>"Directamente, Indirectamente, No disminuye"</formula1>
    </dataValidation>
    <dataValidation type="list" allowBlank="1" showInputMessage="1" showErrorMessage="1" sqref="I19:I25" xr:uid="{587A66FD-E483-4C2D-A3A4-592BC0A89710}">
      <formula1>"Calidad, Buen Nombre y reputación, Seguridad digital, Ambientales"</formula1>
    </dataValidation>
    <dataValidation type="list" allowBlank="1" showInputMessage="1" showErrorMessage="1" sqref="L19:L25" xr:uid="{8E5DA065-8DCF-49CD-B995-8B40E7539329}">
      <formula1>$BQ$348:$BQ$352</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P19:P28" xr:uid="{00000000-0002-0000-0100-000005000000}"/>
  </dataValidations>
  <printOptions horizontalCentered="1" verticalCentered="1"/>
  <pageMargins left="0.31496062992125984" right="0.27559055118110237" top="1.3385826771653544" bottom="0.15748031496062992" header="0.15748031496062992" footer="0"/>
  <pageSetup paperSize="5" scale="50" orientation="landscape" r:id="rId1"/>
  <headerFooter alignWithMargins="0">
    <oddFooter>&amp;R&amp;8PLE-PIN-F001
Versión:3
Vigencia: 24 de mayo de    2019
&amp;P de &amp;P</oddFooter>
  </headerFooter>
  <ignoredErrors>
    <ignoredError sqref="B19 B20 B21 B22 B23 B24 B25 X1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J54"/>
  <sheetViews>
    <sheetView workbookViewId="0">
      <selection activeCell="F36" sqref="F36"/>
    </sheetView>
  </sheetViews>
  <sheetFormatPr baseColWidth="10" defaultColWidth="0" defaultRowHeight="12.75" zeroHeight="1"/>
  <cols>
    <col min="1" max="1" width="11.42578125" customWidth="1"/>
    <col min="2" max="2" width="3.5703125" customWidth="1"/>
    <col min="3" max="3" width="25.42578125" customWidth="1"/>
    <col min="4" max="6" width="11.42578125" customWidth="1"/>
    <col min="7" max="7" width="15.85546875" customWidth="1"/>
    <col min="8" max="10" width="11.42578125" customWidth="1"/>
  </cols>
  <sheetData>
    <row r="1" spans="1:10">
      <c r="A1" s="269" t="s">
        <v>187</v>
      </c>
      <c r="B1" s="270"/>
      <c r="C1" s="270"/>
      <c r="D1" s="270"/>
      <c r="E1" s="270"/>
      <c r="F1" s="270"/>
      <c r="G1" s="270"/>
      <c r="H1" s="270"/>
      <c r="I1" s="270"/>
      <c r="J1" s="270"/>
    </row>
    <row r="2" spans="1:10">
      <c r="A2" s="270"/>
      <c r="B2" s="270"/>
      <c r="C2" s="270"/>
      <c r="D2" s="270"/>
      <c r="E2" s="270"/>
      <c r="F2" s="270"/>
      <c r="G2" s="270"/>
      <c r="H2" s="270"/>
      <c r="I2" s="270"/>
      <c r="J2" s="270"/>
    </row>
    <row r="3" spans="1:10">
      <c r="A3" s="270"/>
      <c r="B3" s="270"/>
      <c r="C3" s="270"/>
      <c r="D3" s="270"/>
      <c r="E3" s="270"/>
      <c r="F3" s="270"/>
      <c r="G3" s="270"/>
      <c r="H3" s="270"/>
      <c r="I3" s="270"/>
      <c r="J3" s="270"/>
    </row>
    <row r="4" spans="1:10">
      <c r="A4" s="270"/>
      <c r="B4" s="270"/>
      <c r="C4" s="270"/>
      <c r="D4" s="270"/>
      <c r="E4" s="270"/>
      <c r="F4" s="270"/>
      <c r="G4" s="270"/>
      <c r="H4" s="270"/>
      <c r="I4" s="270"/>
      <c r="J4" s="270"/>
    </row>
    <row r="5" spans="1:10">
      <c r="A5" s="4"/>
      <c r="B5" s="4"/>
      <c r="C5" s="4"/>
      <c r="D5" s="4"/>
      <c r="E5" s="4"/>
      <c r="F5" s="4"/>
      <c r="G5" s="4"/>
      <c r="H5" s="4"/>
      <c r="I5" s="4"/>
      <c r="J5" s="4"/>
    </row>
    <row r="6" spans="1:10">
      <c r="A6" s="4"/>
      <c r="B6" s="4"/>
      <c r="C6" s="4"/>
      <c r="D6" s="4"/>
      <c r="E6" s="4"/>
      <c r="F6" s="4"/>
      <c r="G6" s="4"/>
      <c r="H6" s="4"/>
      <c r="I6" s="4"/>
      <c r="J6" s="4"/>
    </row>
    <row r="7" spans="1:10">
      <c r="A7" s="4"/>
      <c r="B7" s="4"/>
      <c r="C7" s="4"/>
      <c r="D7" s="4"/>
      <c r="E7" s="4"/>
      <c r="F7" s="4"/>
      <c r="G7" s="4"/>
      <c r="H7" s="4"/>
      <c r="I7" s="4"/>
      <c r="J7" s="4"/>
    </row>
    <row r="8" spans="1:10">
      <c r="A8" s="4"/>
      <c r="B8" s="4"/>
      <c r="C8" s="42"/>
      <c r="D8" s="44"/>
      <c r="E8" s="45"/>
      <c r="F8" s="44"/>
      <c r="G8" s="45"/>
      <c r="H8" s="4"/>
      <c r="I8" s="4"/>
      <c r="J8" s="4"/>
    </row>
    <row r="9" spans="1:10" ht="61.5" customHeight="1">
      <c r="A9" s="4"/>
      <c r="B9" s="4"/>
      <c r="C9" s="43" t="s">
        <v>190</v>
      </c>
      <c r="D9" s="47" t="s">
        <v>193</v>
      </c>
      <c r="E9" s="46" t="s">
        <v>188</v>
      </c>
      <c r="F9" s="46" t="s">
        <v>55</v>
      </c>
      <c r="G9" s="47" t="s">
        <v>189</v>
      </c>
      <c r="H9" s="4"/>
      <c r="I9" s="4"/>
      <c r="J9" s="4"/>
    </row>
    <row r="10" spans="1:10" ht="19.5" customHeight="1">
      <c r="A10" s="4"/>
      <c r="B10" s="4"/>
      <c r="C10" s="18" t="s">
        <v>0</v>
      </c>
      <c r="D10" s="38"/>
      <c r="E10" s="38"/>
      <c r="F10" s="38"/>
      <c r="G10" s="38"/>
      <c r="H10" s="4"/>
      <c r="I10" s="4"/>
      <c r="J10" s="4"/>
    </row>
    <row r="11" spans="1:10" ht="19.5" customHeight="1">
      <c r="A11" s="4"/>
      <c r="B11" s="4"/>
      <c r="C11" s="18" t="s">
        <v>191</v>
      </c>
      <c r="D11" s="38"/>
      <c r="E11" s="38"/>
      <c r="F11" s="38"/>
      <c r="G11" s="38"/>
      <c r="H11" s="4"/>
      <c r="I11" s="4"/>
      <c r="J11" s="4"/>
    </row>
    <row r="12" spans="1:10" ht="19.5" customHeight="1">
      <c r="A12" s="4"/>
      <c r="B12" s="4"/>
      <c r="C12" s="18" t="s">
        <v>2</v>
      </c>
      <c r="D12" s="38"/>
      <c r="E12" s="38"/>
      <c r="F12" s="38"/>
      <c r="G12" s="38"/>
      <c r="H12" s="4"/>
      <c r="I12" s="4"/>
      <c r="J12" s="4"/>
    </row>
    <row r="13" spans="1:10" ht="19.5" customHeight="1">
      <c r="A13" s="4"/>
      <c r="B13" s="4"/>
      <c r="C13" s="18" t="s">
        <v>3</v>
      </c>
      <c r="D13" s="38"/>
      <c r="E13" s="38"/>
      <c r="F13" s="38"/>
      <c r="G13" s="38"/>
      <c r="H13" s="4"/>
      <c r="I13" s="4"/>
      <c r="J13" s="4"/>
    </row>
    <row r="14" spans="1:10" ht="19.5" customHeight="1">
      <c r="A14" s="4"/>
      <c r="B14" s="4"/>
      <c r="C14" s="18" t="s">
        <v>192</v>
      </c>
      <c r="D14" s="38"/>
      <c r="E14" s="38"/>
      <c r="F14" s="38"/>
      <c r="G14" s="38"/>
      <c r="H14" s="4"/>
      <c r="I14" s="4"/>
      <c r="J14" s="4"/>
    </row>
    <row r="15" spans="1:10">
      <c r="A15" s="4"/>
      <c r="B15" s="4"/>
      <c r="C15" s="4"/>
      <c r="D15" s="4"/>
      <c r="E15" s="4"/>
      <c r="F15" s="4"/>
      <c r="G15" s="4"/>
      <c r="H15" s="4"/>
      <c r="I15" s="4"/>
      <c r="J15" s="4"/>
    </row>
    <row r="16" spans="1:10">
      <c r="A16" s="4"/>
      <c r="B16" s="4"/>
      <c r="C16" s="4"/>
      <c r="D16" s="4"/>
      <c r="E16" s="4"/>
      <c r="F16" s="4"/>
      <c r="G16" s="4"/>
      <c r="I16" s="4"/>
      <c r="J16" s="4"/>
    </row>
    <row r="17" spans="1:10">
      <c r="A17" s="4"/>
      <c r="B17" s="4"/>
      <c r="C17" s="4"/>
      <c r="D17" s="4"/>
      <c r="E17" s="4"/>
      <c r="F17" s="4"/>
      <c r="G17" s="4"/>
      <c r="H17" s="4"/>
      <c r="I17" s="4"/>
      <c r="J17" s="4"/>
    </row>
    <row r="18" spans="1:10">
      <c r="A18" s="4"/>
      <c r="B18" s="4"/>
      <c r="C18" s="4"/>
      <c r="D18" s="4"/>
      <c r="E18" s="4"/>
      <c r="F18" s="4"/>
      <c r="G18" s="4"/>
      <c r="H18" s="4"/>
      <c r="I18" s="4"/>
      <c r="J18" s="4"/>
    </row>
    <row r="19" spans="1:10">
      <c r="A19" s="4"/>
      <c r="B19" s="4"/>
      <c r="C19" s="4"/>
      <c r="D19" s="4"/>
      <c r="E19" s="4"/>
      <c r="F19" s="4"/>
      <c r="G19" s="4"/>
      <c r="H19" s="4"/>
      <c r="I19" s="4"/>
      <c r="J19" s="4"/>
    </row>
    <row r="20" spans="1:10">
      <c r="A20" s="4"/>
      <c r="B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
      <c r="C27" s="4"/>
      <c r="D27" s="4"/>
      <c r="E27" s="4"/>
      <c r="F27" s="4"/>
      <c r="G27" s="4"/>
      <c r="H27" s="4"/>
      <c r="I27" s="4"/>
      <c r="J27" s="4"/>
    </row>
    <row r="28" spans="1:10">
      <c r="A28" s="4"/>
      <c r="B28" s="4"/>
      <c r="C28" s="4"/>
      <c r="D28" s="4"/>
      <c r="E28" s="4"/>
      <c r="F28" s="4"/>
      <c r="G28" s="4"/>
      <c r="H28" s="4"/>
      <c r="I28" s="4"/>
      <c r="J28" s="4"/>
    </row>
    <row r="29" spans="1:10">
      <c r="A29" s="4"/>
      <c r="B29" s="4"/>
      <c r="C29" s="4"/>
      <c r="D29" s="4"/>
      <c r="E29" s="4"/>
      <c r="F29" s="4"/>
      <c r="G29" s="4"/>
      <c r="H29" s="4"/>
      <c r="I29" s="4"/>
      <c r="J29" s="4"/>
    </row>
    <row r="30" spans="1:10">
      <c r="A30" s="4"/>
      <c r="B30" s="4"/>
      <c r="C30" s="4"/>
      <c r="D30" s="4"/>
      <c r="E30" s="4"/>
      <c r="F30" s="4"/>
      <c r="G30" s="4"/>
      <c r="H30" s="4"/>
      <c r="I30" s="4"/>
      <c r="J30" s="4"/>
    </row>
    <row r="31" spans="1:10">
      <c r="A31" s="4"/>
      <c r="B31" s="4"/>
      <c r="C31" s="4"/>
      <c r="D31" s="4"/>
      <c r="E31" s="4"/>
      <c r="F31" s="4"/>
      <c r="G31" s="4"/>
      <c r="H31" s="4"/>
      <c r="I31" s="4"/>
      <c r="J31" s="4"/>
    </row>
    <row r="32" spans="1:10">
      <c r="A32" s="4"/>
      <c r="B32" s="4"/>
      <c r="C32" s="4"/>
      <c r="D32" s="4"/>
      <c r="E32" s="4"/>
      <c r="F32" s="4"/>
      <c r="G32" s="4"/>
      <c r="H32" s="4"/>
      <c r="I32" s="4"/>
      <c r="J32" s="4"/>
    </row>
    <row r="33" spans="1:10">
      <c r="A33" s="4"/>
      <c r="B33" s="4"/>
      <c r="C33" s="4"/>
      <c r="D33" s="4"/>
      <c r="E33" s="4"/>
      <c r="F33" s="4"/>
      <c r="G33" s="4"/>
      <c r="H33" s="4"/>
      <c r="I33" s="4"/>
      <c r="J33" s="4"/>
    </row>
    <row r="34" spans="1:10">
      <c r="A34" s="4"/>
      <c r="B34" s="4"/>
      <c r="C34" s="4"/>
      <c r="D34" s="4"/>
      <c r="E34" s="4"/>
      <c r="F34" s="4"/>
      <c r="G34" s="4"/>
      <c r="H34" s="4"/>
      <c r="I34" s="4"/>
      <c r="J34" s="4"/>
    </row>
    <row r="35" spans="1:10">
      <c r="A35" s="4"/>
      <c r="B35" s="4"/>
      <c r="C35" s="4"/>
      <c r="D35" s="4"/>
      <c r="E35" s="4"/>
      <c r="F35" s="4"/>
      <c r="G35" s="4"/>
      <c r="H35" s="4"/>
      <c r="I35" s="4"/>
      <c r="J35" s="4"/>
    </row>
    <row r="36" spans="1:10">
      <c r="A36" s="4"/>
      <c r="B36" s="4"/>
      <c r="C36" s="4"/>
      <c r="D36" s="4"/>
      <c r="E36" s="4"/>
      <c r="F36" s="4"/>
      <c r="G36" s="4"/>
      <c r="H36" s="4"/>
      <c r="I36" s="4"/>
      <c r="J36" s="4"/>
    </row>
    <row r="37" spans="1:10">
      <c r="A37" s="4"/>
      <c r="B37" s="4"/>
      <c r="C37" s="4"/>
      <c r="D37" s="4"/>
      <c r="E37" s="4"/>
      <c r="F37" s="4"/>
      <c r="G37" s="4"/>
      <c r="H37" s="4"/>
      <c r="I37" s="4"/>
      <c r="J37" s="4"/>
    </row>
    <row r="38" spans="1:10">
      <c r="A38" s="4"/>
      <c r="B38" s="4"/>
      <c r="C38" s="4"/>
      <c r="D38" s="4"/>
      <c r="E38" s="4"/>
      <c r="F38" s="4"/>
      <c r="G38" s="4"/>
      <c r="H38" s="4"/>
      <c r="I38" s="4"/>
      <c r="J38" s="4"/>
    </row>
    <row r="39" spans="1:10">
      <c r="A39" s="4"/>
      <c r="B39" s="4"/>
      <c r="C39" s="4"/>
      <c r="D39" s="4"/>
      <c r="E39" s="4"/>
      <c r="F39" s="4"/>
      <c r="G39" s="4"/>
      <c r="H39" s="4"/>
      <c r="I39" s="4"/>
      <c r="J39" s="4"/>
    </row>
    <row r="40" spans="1:10">
      <c r="A40" s="4"/>
      <c r="B40" s="4"/>
      <c r="C40" s="4"/>
      <c r="D40" s="4"/>
      <c r="E40" s="4"/>
      <c r="F40" s="4"/>
      <c r="G40" s="4"/>
      <c r="H40" s="4"/>
      <c r="I40" s="4"/>
      <c r="J40" s="4"/>
    </row>
    <row r="41" spans="1:10">
      <c r="A41" s="4"/>
      <c r="B41" s="4"/>
      <c r="C41" s="4"/>
      <c r="D41" s="4"/>
      <c r="E41" s="4"/>
      <c r="F41" s="4"/>
      <c r="G41" s="4"/>
      <c r="H41" s="4"/>
      <c r="I41" s="4"/>
      <c r="J41" s="4"/>
    </row>
    <row r="42" spans="1:10">
      <c r="A42" s="4"/>
      <c r="B42" s="4"/>
      <c r="C42" s="4"/>
      <c r="D42" s="4"/>
      <c r="E42" s="4"/>
      <c r="F42" s="4"/>
      <c r="G42" s="4"/>
      <c r="H42" s="4"/>
      <c r="I42" s="4"/>
      <c r="J42" s="4"/>
    </row>
    <row r="43" spans="1:10">
      <c r="A43" s="4"/>
      <c r="B43" s="4"/>
      <c r="C43" s="4"/>
      <c r="D43" s="4"/>
      <c r="E43" s="4"/>
      <c r="F43" s="4"/>
      <c r="G43" s="4"/>
      <c r="H43" s="4"/>
      <c r="I43" s="4"/>
      <c r="J43" s="4"/>
    </row>
    <row r="44" spans="1:10">
      <c r="A44" s="4"/>
      <c r="B44" s="4"/>
      <c r="C44" s="4"/>
      <c r="D44" s="4"/>
      <c r="E44" s="4"/>
      <c r="F44" s="4"/>
      <c r="G44" s="4"/>
      <c r="H44" s="4"/>
      <c r="I44" s="4"/>
      <c r="J44" s="4"/>
    </row>
    <row r="45" spans="1:10">
      <c r="A45" s="4"/>
      <c r="B45" s="4"/>
      <c r="C45" s="4"/>
      <c r="D45" s="4"/>
      <c r="E45" s="4"/>
      <c r="F45" s="4"/>
      <c r="G45" s="4"/>
      <c r="H45" s="4"/>
      <c r="I45" s="4"/>
      <c r="J45" s="4"/>
    </row>
    <row r="46" spans="1:10">
      <c r="A46" s="4"/>
      <c r="B46" s="4"/>
      <c r="C46" s="4"/>
      <c r="D46" s="4"/>
      <c r="E46" s="4"/>
      <c r="F46" s="4"/>
      <c r="G46" s="4"/>
      <c r="H46" s="4"/>
      <c r="I46" s="4"/>
      <c r="J46" s="4"/>
    </row>
    <row r="47" spans="1:10">
      <c r="A47" s="4"/>
      <c r="B47" s="4"/>
      <c r="C47" s="4"/>
      <c r="D47" s="4"/>
      <c r="E47" s="4"/>
      <c r="F47" s="4"/>
      <c r="G47" s="4"/>
      <c r="H47" s="4"/>
      <c r="I47" s="4"/>
      <c r="J47" s="4"/>
    </row>
    <row r="48" spans="1:10">
      <c r="A48" s="4"/>
      <c r="B48" s="4"/>
      <c r="C48" s="4"/>
      <c r="D48" s="4"/>
      <c r="E48" s="4"/>
      <c r="F48" s="4"/>
      <c r="G48" s="4"/>
      <c r="H48" s="4"/>
      <c r="I48" s="4"/>
      <c r="J48" s="4"/>
    </row>
    <row r="49" spans="1:10">
      <c r="A49" s="4"/>
      <c r="B49" s="4"/>
      <c r="C49" s="4"/>
      <c r="D49" s="4"/>
      <c r="E49" s="4"/>
      <c r="F49" s="4"/>
      <c r="G49" s="4"/>
      <c r="H49" s="4"/>
      <c r="I49" s="4"/>
      <c r="J49" s="4"/>
    </row>
    <row r="50" spans="1:10">
      <c r="A50" s="4"/>
      <c r="B50" s="4"/>
      <c r="C50" s="4"/>
      <c r="D50" s="4"/>
      <c r="E50" s="4"/>
      <c r="F50" s="4"/>
      <c r="G50" s="4"/>
      <c r="H50" s="4"/>
      <c r="I50" s="4"/>
      <c r="J50" s="4"/>
    </row>
    <row r="51" spans="1:10">
      <c r="A51" s="4"/>
      <c r="B51" s="4"/>
      <c r="C51" s="4"/>
      <c r="D51" s="4"/>
      <c r="E51" s="4"/>
      <c r="F51" s="4"/>
      <c r="G51" s="4"/>
      <c r="H51" s="4"/>
      <c r="I51" s="4"/>
      <c r="J51" s="4"/>
    </row>
    <row r="52" spans="1:10">
      <c r="A52" s="4"/>
      <c r="B52" s="4"/>
      <c r="C52" s="4"/>
      <c r="D52" s="4"/>
      <c r="E52" s="4"/>
      <c r="F52" s="4"/>
      <c r="G52" s="4"/>
      <c r="H52" s="4"/>
      <c r="I52" s="4"/>
      <c r="J52" s="4"/>
    </row>
    <row r="53" spans="1:10">
      <c r="A53" s="4"/>
      <c r="B53" s="4"/>
      <c r="C53" s="4"/>
      <c r="D53" s="4"/>
      <c r="E53" s="4"/>
      <c r="F53" s="4"/>
      <c r="G53" s="4"/>
      <c r="H53" s="4"/>
      <c r="I53" s="4"/>
      <c r="J53" s="4"/>
    </row>
    <row r="54" spans="1:10">
      <c r="A54" s="4"/>
      <c r="B54" s="4"/>
      <c r="C54" s="4"/>
      <c r="D54" s="4"/>
      <c r="E54" s="4"/>
      <c r="F54" s="4"/>
      <c r="G54" s="4"/>
      <c r="H54" s="4"/>
      <c r="I54" s="4"/>
      <c r="J54" s="4"/>
    </row>
  </sheetData>
  <mergeCells count="1">
    <mergeCell ref="A1:J4"/>
  </mergeCells>
  <phoneticPr fontId="12" type="noConversion"/>
  <pageMargins left="0.75" right="0.75" top="1" bottom="1" header="0" footer="0"/>
  <pageSetup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P57"/>
  <sheetViews>
    <sheetView zoomScale="85" workbookViewId="0">
      <selection activeCell="D16" sqref="D16:E20"/>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269" t="s">
        <v>94</v>
      </c>
      <c r="B1" s="269"/>
      <c r="C1" s="269"/>
      <c r="D1" s="269"/>
      <c r="E1" s="269"/>
      <c r="F1" s="269"/>
      <c r="G1" s="269"/>
      <c r="H1" s="269"/>
      <c r="I1" s="269"/>
      <c r="J1" s="269"/>
      <c r="K1" s="29"/>
      <c r="L1" s="29"/>
      <c r="M1" s="30"/>
      <c r="N1" s="30"/>
      <c r="O1" s="30"/>
      <c r="P1" s="30"/>
    </row>
    <row r="2" spans="1:16" ht="12.75" customHeight="1">
      <c r="A2" s="269"/>
      <c r="B2" s="269"/>
      <c r="C2" s="269"/>
      <c r="D2" s="269"/>
      <c r="E2" s="269"/>
      <c r="F2" s="269"/>
      <c r="G2" s="269"/>
      <c r="H2" s="269"/>
      <c r="I2" s="269"/>
      <c r="J2" s="269"/>
      <c r="K2" s="29"/>
      <c r="L2" s="29"/>
      <c r="M2" s="30"/>
      <c r="N2" s="30"/>
      <c r="O2" s="30"/>
      <c r="P2" s="30"/>
    </row>
    <row r="3" spans="1:16" ht="12.75" customHeight="1">
      <c r="A3" s="269"/>
      <c r="B3" s="269"/>
      <c r="C3" s="269"/>
      <c r="D3" s="269"/>
      <c r="E3" s="269"/>
      <c r="F3" s="269"/>
      <c r="G3" s="269"/>
      <c r="H3" s="269"/>
      <c r="I3" s="269"/>
      <c r="J3" s="269"/>
      <c r="K3" s="29"/>
      <c r="L3" s="29"/>
      <c r="M3" s="30"/>
      <c r="N3" s="30"/>
      <c r="O3" s="30"/>
      <c r="P3" s="30"/>
    </row>
    <row r="4" spans="1:16" ht="12.75" customHeight="1">
      <c r="A4" s="269"/>
      <c r="B4" s="269"/>
      <c r="C4" s="269"/>
      <c r="D4" s="269"/>
      <c r="E4" s="269"/>
      <c r="F4" s="269"/>
      <c r="G4" s="269"/>
      <c r="H4" s="269"/>
      <c r="I4" s="269"/>
      <c r="J4" s="269"/>
      <c r="K4" s="29"/>
      <c r="L4" s="29"/>
      <c r="M4" s="30"/>
      <c r="N4" s="30"/>
      <c r="O4" s="30"/>
      <c r="P4" s="30"/>
    </row>
    <row r="5" spans="1:16" ht="12.75" customHeight="1">
      <c r="A5" s="269"/>
      <c r="B5" s="269"/>
      <c r="C5" s="269"/>
      <c r="D5" s="269"/>
      <c r="E5" s="269"/>
      <c r="F5" s="269"/>
      <c r="G5" s="269"/>
      <c r="H5" s="269"/>
      <c r="I5" s="269"/>
      <c r="J5" s="269"/>
      <c r="K5" s="29"/>
      <c r="L5" s="29"/>
      <c r="M5" s="4"/>
      <c r="N5" s="4"/>
      <c r="O5" s="4"/>
      <c r="P5" s="4"/>
    </row>
    <row r="6" spans="1:16" ht="12.75" customHeight="1">
      <c r="A6" s="269"/>
      <c r="B6" s="269"/>
      <c r="C6" s="269"/>
      <c r="D6" s="269"/>
      <c r="E6" s="269"/>
      <c r="F6" s="269"/>
      <c r="G6" s="269"/>
      <c r="H6" s="269"/>
      <c r="I6" s="269"/>
      <c r="J6" s="269"/>
      <c r="K6" s="29"/>
      <c r="L6" s="29"/>
      <c r="M6" s="4"/>
      <c r="N6" s="4"/>
      <c r="O6" s="4"/>
      <c r="P6" s="4"/>
    </row>
    <row r="7" spans="1:16">
      <c r="A7" s="269"/>
      <c r="B7" s="269"/>
      <c r="C7" s="269"/>
      <c r="D7" s="269"/>
      <c r="E7" s="269"/>
      <c r="F7" s="269"/>
      <c r="G7" s="269"/>
      <c r="H7" s="269"/>
      <c r="I7" s="269"/>
      <c r="J7" s="269"/>
      <c r="K7" s="4"/>
      <c r="L7" s="4"/>
      <c r="M7" s="4"/>
      <c r="N7" s="4"/>
      <c r="O7" s="4"/>
      <c r="P7" s="4"/>
    </row>
    <row r="8" spans="1:16">
      <c r="A8" s="4"/>
      <c r="B8" s="4"/>
      <c r="C8" s="4"/>
      <c r="D8" s="4"/>
      <c r="E8" s="4"/>
      <c r="F8" s="4"/>
      <c r="G8" s="4"/>
      <c r="H8" s="4"/>
      <c r="I8" s="4"/>
      <c r="J8" s="4"/>
      <c r="K8" s="4"/>
      <c r="L8" s="4"/>
      <c r="M8" s="4"/>
      <c r="N8" s="4"/>
      <c r="O8" s="4"/>
      <c r="P8" s="4"/>
    </row>
    <row r="9" spans="1:16">
      <c r="A9" s="4"/>
      <c r="B9" s="4"/>
      <c r="C9" s="4"/>
      <c r="D9" s="4"/>
      <c r="E9" s="4"/>
      <c r="F9" s="4"/>
      <c r="G9" s="4"/>
      <c r="H9" s="4"/>
      <c r="I9" s="4"/>
      <c r="J9" s="4"/>
      <c r="K9" s="4"/>
      <c r="L9" s="4"/>
      <c r="M9" s="4"/>
      <c r="N9" s="4"/>
      <c r="O9" s="4"/>
      <c r="P9" s="4"/>
    </row>
    <row r="10" spans="1:16">
      <c r="A10" s="4"/>
      <c r="B10" s="283" t="s">
        <v>8</v>
      </c>
      <c r="C10" s="284"/>
      <c r="D10" s="284"/>
      <c r="E10" s="284"/>
      <c r="F10" s="284"/>
      <c r="G10" s="284"/>
      <c r="H10" s="284"/>
      <c r="I10" s="285"/>
      <c r="J10" s="4"/>
      <c r="K10" s="4"/>
      <c r="L10" s="4"/>
      <c r="M10" s="4"/>
      <c r="N10" s="4"/>
      <c r="O10" s="4"/>
      <c r="P10" s="4"/>
    </row>
    <row r="11" spans="1:16">
      <c r="A11" s="4"/>
      <c r="B11" s="286"/>
      <c r="C11" s="287"/>
      <c r="D11" s="287"/>
      <c r="E11" s="287"/>
      <c r="F11" s="287"/>
      <c r="G11" s="287"/>
      <c r="H11" s="287"/>
      <c r="I11" s="288"/>
      <c r="J11" s="4"/>
      <c r="K11" s="4"/>
      <c r="L11" s="4"/>
      <c r="M11" s="4"/>
      <c r="N11" s="4"/>
      <c r="O11" s="4"/>
      <c r="P11" s="4"/>
    </row>
    <row r="12" spans="1:16">
      <c r="A12" s="4"/>
      <c r="B12" s="278"/>
      <c r="C12" s="278"/>
      <c r="D12" s="278"/>
      <c r="E12" s="278"/>
      <c r="F12" s="278"/>
      <c r="G12" s="278"/>
      <c r="H12" s="278"/>
      <c r="I12" s="278"/>
      <c r="J12" s="4"/>
      <c r="K12" s="4"/>
      <c r="L12" s="4"/>
      <c r="M12" s="4"/>
      <c r="N12" s="4"/>
      <c r="O12" s="4"/>
      <c r="P12" s="4"/>
    </row>
    <row r="13" spans="1:16">
      <c r="A13" s="4"/>
      <c r="B13" s="278"/>
      <c r="C13" s="278"/>
      <c r="D13" s="278"/>
      <c r="E13" s="278"/>
      <c r="F13" s="278"/>
      <c r="G13" s="278"/>
      <c r="H13" s="278"/>
      <c r="I13" s="278"/>
      <c r="J13" s="4"/>
      <c r="K13" s="4"/>
      <c r="L13" s="4"/>
      <c r="M13" s="4"/>
      <c r="N13" s="4"/>
      <c r="O13" s="4"/>
      <c r="P13" s="4"/>
    </row>
    <row r="14" spans="1:16">
      <c r="A14" s="4"/>
      <c r="B14" s="278"/>
      <c r="C14" s="278"/>
      <c r="D14" s="279" t="s">
        <v>64</v>
      </c>
      <c r="E14" s="280"/>
      <c r="F14" s="279" t="s">
        <v>21</v>
      </c>
      <c r="G14" s="280"/>
      <c r="H14" s="279" t="s">
        <v>65</v>
      </c>
      <c r="I14" s="280"/>
      <c r="J14" s="4"/>
      <c r="K14" s="4"/>
      <c r="L14" s="4"/>
      <c r="M14" s="4"/>
      <c r="N14" s="4"/>
      <c r="O14" s="4"/>
      <c r="P14" s="4"/>
    </row>
    <row r="15" spans="1:16">
      <c r="A15" s="4"/>
      <c r="B15" s="278"/>
      <c r="C15" s="278"/>
      <c r="D15" s="281"/>
      <c r="E15" s="282"/>
      <c r="F15" s="281"/>
      <c r="G15" s="282"/>
      <c r="H15" s="281"/>
      <c r="I15" s="282"/>
      <c r="J15" s="4"/>
      <c r="K15" s="4"/>
      <c r="L15" s="4"/>
      <c r="M15" s="4"/>
      <c r="N15" s="4"/>
      <c r="O15" s="4"/>
      <c r="P15" s="4"/>
    </row>
    <row r="16" spans="1:16">
      <c r="A16" s="4"/>
      <c r="B16" s="272" t="s">
        <v>7</v>
      </c>
      <c r="C16" s="271" t="s">
        <v>62</v>
      </c>
      <c r="D16" s="277" t="e">
        <f>E49</f>
        <v>#REF!</v>
      </c>
      <c r="E16" s="277"/>
      <c r="F16" s="277" t="e">
        <f>F49</f>
        <v>#REF!</v>
      </c>
      <c r="G16" s="277"/>
      <c r="H16" s="275" t="e">
        <f>G49</f>
        <v>#REF!</v>
      </c>
      <c r="I16" s="275"/>
      <c r="J16" s="4"/>
      <c r="K16" s="4"/>
      <c r="L16" s="4"/>
      <c r="M16" s="4"/>
      <c r="N16" s="4"/>
      <c r="O16" s="4"/>
      <c r="P16" s="4"/>
    </row>
    <row r="17" spans="1:16">
      <c r="A17" s="4"/>
      <c r="B17" s="273"/>
      <c r="C17" s="271"/>
      <c r="D17" s="277"/>
      <c r="E17" s="277"/>
      <c r="F17" s="277"/>
      <c r="G17" s="277"/>
      <c r="H17" s="275"/>
      <c r="I17" s="275"/>
      <c r="J17" s="4"/>
      <c r="K17" s="4"/>
      <c r="L17" s="4"/>
      <c r="M17" s="4"/>
      <c r="N17" s="4"/>
      <c r="O17" s="4"/>
      <c r="P17" s="4"/>
    </row>
    <row r="18" spans="1:16">
      <c r="A18" s="4"/>
      <c r="B18" s="273"/>
      <c r="C18" s="271"/>
      <c r="D18" s="277"/>
      <c r="E18" s="277"/>
      <c r="F18" s="277"/>
      <c r="G18" s="277"/>
      <c r="H18" s="275"/>
      <c r="I18" s="275"/>
      <c r="J18" s="4"/>
      <c r="K18" s="4"/>
      <c r="L18" s="4"/>
      <c r="M18" s="4"/>
      <c r="N18" s="4"/>
      <c r="O18" s="4"/>
      <c r="P18" s="4"/>
    </row>
    <row r="19" spans="1:16">
      <c r="A19" s="4"/>
      <c r="B19" s="273"/>
      <c r="C19" s="271"/>
      <c r="D19" s="277"/>
      <c r="E19" s="277"/>
      <c r="F19" s="277"/>
      <c r="G19" s="277"/>
      <c r="H19" s="275"/>
      <c r="I19" s="275"/>
      <c r="J19" s="4"/>
      <c r="K19" s="4"/>
      <c r="L19" s="4"/>
      <c r="M19" s="4"/>
      <c r="N19" s="4"/>
      <c r="O19" s="4"/>
      <c r="P19" s="4"/>
    </row>
    <row r="20" spans="1:16">
      <c r="A20" s="4"/>
      <c r="B20" s="273"/>
      <c r="C20" s="271"/>
      <c r="D20" s="277"/>
      <c r="E20" s="277"/>
      <c r="F20" s="277"/>
      <c r="G20" s="277"/>
      <c r="H20" s="275"/>
      <c r="I20" s="275"/>
      <c r="J20" s="4"/>
      <c r="K20" s="4"/>
      <c r="L20" s="4"/>
      <c r="M20" s="4"/>
      <c r="N20" s="4"/>
      <c r="O20" s="4"/>
      <c r="P20" s="4"/>
    </row>
    <row r="21" spans="1:16">
      <c r="A21" s="4"/>
      <c r="B21" s="273"/>
      <c r="C21" s="271" t="s">
        <v>63</v>
      </c>
      <c r="D21" s="277" t="e">
        <f>H49</f>
        <v>#REF!</v>
      </c>
      <c r="E21" s="277"/>
      <c r="F21" s="275" t="e">
        <f>I49</f>
        <v>#REF!</v>
      </c>
      <c r="G21" s="275"/>
      <c r="H21" s="276" t="e">
        <f>J49</f>
        <v>#REF!</v>
      </c>
      <c r="I21" s="276"/>
      <c r="J21" s="4"/>
      <c r="K21" s="4"/>
      <c r="L21" s="4"/>
      <c r="M21" s="4"/>
      <c r="N21" s="4"/>
      <c r="O21" s="4"/>
      <c r="P21" s="4"/>
    </row>
    <row r="22" spans="1:16">
      <c r="A22" s="4"/>
      <c r="B22" s="273"/>
      <c r="C22" s="271"/>
      <c r="D22" s="277"/>
      <c r="E22" s="277"/>
      <c r="F22" s="275"/>
      <c r="G22" s="275"/>
      <c r="H22" s="276"/>
      <c r="I22" s="276"/>
      <c r="J22" s="4"/>
      <c r="K22" s="4"/>
      <c r="L22" s="4"/>
      <c r="M22" s="4"/>
      <c r="N22" s="4"/>
      <c r="O22" s="4"/>
      <c r="P22" s="4"/>
    </row>
    <row r="23" spans="1:16">
      <c r="A23" s="4"/>
      <c r="B23" s="273"/>
      <c r="C23" s="271"/>
      <c r="D23" s="277"/>
      <c r="E23" s="277"/>
      <c r="F23" s="275"/>
      <c r="G23" s="275"/>
      <c r="H23" s="276"/>
      <c r="I23" s="276"/>
      <c r="J23" s="4"/>
      <c r="K23" s="4"/>
      <c r="L23" s="4"/>
      <c r="M23" s="4"/>
      <c r="N23" s="4"/>
      <c r="O23" s="4"/>
      <c r="P23" s="4"/>
    </row>
    <row r="24" spans="1:16">
      <c r="A24" s="4"/>
      <c r="B24" s="273"/>
      <c r="C24" s="271"/>
      <c r="D24" s="277"/>
      <c r="E24" s="277"/>
      <c r="F24" s="275"/>
      <c r="G24" s="275"/>
      <c r="H24" s="276"/>
      <c r="I24" s="276"/>
      <c r="J24" s="4"/>
      <c r="K24" s="4"/>
      <c r="L24" s="4"/>
      <c r="M24" s="4"/>
      <c r="N24" s="4"/>
      <c r="O24" s="4"/>
      <c r="P24" s="4"/>
    </row>
    <row r="25" spans="1:16">
      <c r="A25" s="4"/>
      <c r="B25" s="273"/>
      <c r="C25" s="271"/>
      <c r="D25" s="277"/>
      <c r="E25" s="277"/>
      <c r="F25" s="275"/>
      <c r="G25" s="275"/>
      <c r="H25" s="276"/>
      <c r="I25" s="276"/>
      <c r="J25" s="4"/>
      <c r="K25" s="4"/>
      <c r="L25" s="4"/>
      <c r="M25" s="4"/>
      <c r="N25" s="4"/>
      <c r="O25" s="4"/>
      <c r="P25" s="4"/>
    </row>
    <row r="26" spans="1:16">
      <c r="A26" s="4"/>
      <c r="B26" s="273"/>
      <c r="C26" s="271" t="s">
        <v>35</v>
      </c>
      <c r="D26" s="275" t="e">
        <f>K49</f>
        <v>#REF!</v>
      </c>
      <c r="E26" s="275"/>
      <c r="F26" s="276" t="e">
        <f>L49</f>
        <v>#REF!</v>
      </c>
      <c r="G26" s="276"/>
      <c r="H26" s="276" t="e">
        <f>M49</f>
        <v>#REF!</v>
      </c>
      <c r="I26" s="276"/>
      <c r="J26" s="4"/>
      <c r="K26" s="4"/>
      <c r="L26" s="4"/>
      <c r="M26" s="4"/>
      <c r="N26" s="4"/>
      <c r="O26" s="4"/>
      <c r="P26" s="4"/>
    </row>
    <row r="27" spans="1:16">
      <c r="A27" s="4"/>
      <c r="B27" s="273"/>
      <c r="C27" s="271"/>
      <c r="D27" s="275"/>
      <c r="E27" s="275"/>
      <c r="F27" s="276"/>
      <c r="G27" s="276"/>
      <c r="H27" s="276"/>
      <c r="I27" s="276"/>
      <c r="J27" s="4"/>
      <c r="K27" s="4"/>
      <c r="L27" s="4"/>
      <c r="M27" s="4"/>
      <c r="N27" s="4"/>
      <c r="O27" s="4"/>
      <c r="P27" s="4"/>
    </row>
    <row r="28" spans="1:16">
      <c r="A28" s="4"/>
      <c r="B28" s="273"/>
      <c r="C28" s="271"/>
      <c r="D28" s="275"/>
      <c r="E28" s="275"/>
      <c r="F28" s="276"/>
      <c r="G28" s="276"/>
      <c r="H28" s="276"/>
      <c r="I28" s="276"/>
      <c r="J28" s="4"/>
      <c r="K28" s="4"/>
      <c r="L28" s="4"/>
      <c r="M28" s="4"/>
      <c r="N28" s="4"/>
      <c r="O28" s="4"/>
      <c r="P28" s="4"/>
    </row>
    <row r="29" spans="1:16">
      <c r="A29" s="4"/>
      <c r="B29" s="273"/>
      <c r="C29" s="271"/>
      <c r="D29" s="275"/>
      <c r="E29" s="275"/>
      <c r="F29" s="276"/>
      <c r="G29" s="276"/>
      <c r="H29" s="276"/>
      <c r="I29" s="276"/>
      <c r="J29" s="4"/>
      <c r="K29" s="4"/>
      <c r="L29" s="4"/>
      <c r="M29" s="4"/>
      <c r="N29" s="4"/>
      <c r="O29" s="4"/>
      <c r="P29" s="4"/>
    </row>
    <row r="30" spans="1:16">
      <c r="A30" s="4"/>
      <c r="B30" s="274"/>
      <c r="C30" s="271"/>
      <c r="D30" s="275"/>
      <c r="E30" s="275"/>
      <c r="F30" s="276"/>
      <c r="G30" s="276"/>
      <c r="H30" s="276"/>
      <c r="I30" s="276"/>
      <c r="J30" s="4"/>
      <c r="K30" s="4"/>
      <c r="L30" s="4"/>
      <c r="M30" s="4"/>
      <c r="N30" s="4"/>
      <c r="O30" s="4"/>
      <c r="P30" s="4"/>
    </row>
    <row r="31" spans="1:16">
      <c r="A31" s="4"/>
      <c r="B31" s="4"/>
      <c r="C31" s="4"/>
      <c r="D31" s="4"/>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c r="B33" s="4"/>
      <c r="C33" s="4"/>
      <c r="D33" s="4"/>
      <c r="E33" s="4"/>
      <c r="F33" s="4"/>
      <c r="G33" s="4"/>
      <c r="H33" s="21"/>
      <c r="I33" s="24" t="s">
        <v>105</v>
      </c>
      <c r="J33" s="4"/>
      <c r="K33" s="4"/>
      <c r="L33" s="4"/>
      <c r="M33" s="4"/>
      <c r="N33" s="4"/>
      <c r="O33" s="4"/>
      <c r="P33" s="4"/>
    </row>
    <row r="34" spans="1:16">
      <c r="A34" s="4"/>
      <c r="B34" s="4"/>
      <c r="C34" s="4"/>
      <c r="D34" s="4"/>
      <c r="E34" s="4"/>
      <c r="F34" s="4"/>
      <c r="G34" s="4"/>
      <c r="H34" s="23"/>
      <c r="I34" s="24" t="s">
        <v>106</v>
      </c>
      <c r="J34" s="4"/>
      <c r="K34" s="4"/>
      <c r="L34" s="4"/>
      <c r="M34" s="4"/>
      <c r="N34" s="4"/>
      <c r="O34" s="4"/>
      <c r="P34" s="4"/>
    </row>
    <row r="35" spans="1:16">
      <c r="A35" s="4"/>
      <c r="B35" s="4"/>
      <c r="C35" s="4"/>
      <c r="D35" s="4"/>
      <c r="E35" s="4"/>
      <c r="F35" s="4"/>
      <c r="G35" s="4"/>
      <c r="H35" s="22"/>
      <c r="I35" s="24" t="s">
        <v>107</v>
      </c>
      <c r="J35" s="4"/>
      <c r="K35" s="4"/>
      <c r="L35" s="4"/>
      <c r="M35" s="4"/>
      <c r="N35" s="4"/>
      <c r="O35" s="4"/>
      <c r="P35" s="4"/>
    </row>
    <row r="36" spans="1:16">
      <c r="A36" s="4"/>
      <c r="B36" s="4"/>
      <c r="C36" s="4"/>
      <c r="D36" s="4"/>
      <c r="E36" s="4"/>
      <c r="F36" s="4"/>
      <c r="G36" s="4"/>
      <c r="H36" s="7"/>
      <c r="I36" s="24"/>
      <c r="J36" s="4"/>
      <c r="K36" s="4"/>
      <c r="L36" s="4"/>
      <c r="M36" s="4"/>
      <c r="N36" s="4"/>
      <c r="O36" s="4"/>
      <c r="P36" s="4"/>
    </row>
    <row r="37" spans="1:16">
      <c r="A37" s="4"/>
      <c r="B37" s="4"/>
      <c r="C37" s="4"/>
      <c r="D37" s="4"/>
      <c r="E37" s="4"/>
      <c r="F37" s="4"/>
      <c r="G37" s="4"/>
      <c r="H37" s="7"/>
      <c r="I37" s="24"/>
      <c r="J37" s="4"/>
      <c r="K37" s="4"/>
      <c r="L37" s="4"/>
      <c r="M37" s="4"/>
      <c r="N37" s="4"/>
      <c r="O37" s="4"/>
      <c r="P37" s="4"/>
    </row>
    <row r="38" spans="1:16" ht="25.5" hidden="1">
      <c r="A38" s="20"/>
      <c r="B38" s="20" t="s">
        <v>68</v>
      </c>
      <c r="C38" s="25" t="s">
        <v>96</v>
      </c>
      <c r="D38" s="25" t="s">
        <v>95</v>
      </c>
      <c r="E38" s="26" t="s">
        <v>108</v>
      </c>
      <c r="F38" s="26" t="s">
        <v>109</v>
      </c>
      <c r="G38" s="26" t="s">
        <v>110</v>
      </c>
      <c r="H38" s="26" t="s">
        <v>111</v>
      </c>
      <c r="I38" s="26" t="s">
        <v>112</v>
      </c>
      <c r="J38" s="26" t="s">
        <v>113</v>
      </c>
      <c r="K38" s="26" t="s">
        <v>114</v>
      </c>
      <c r="L38" s="26" t="s">
        <v>115</v>
      </c>
      <c r="M38" s="26" t="s">
        <v>116</v>
      </c>
      <c r="N38" s="27"/>
      <c r="O38" s="27"/>
      <c r="P38" s="4"/>
    </row>
    <row r="39" spans="1:16" hidden="1">
      <c r="A39" s="20"/>
      <c r="B39" s="20" t="str">
        <f>'PLE-PIN-F001'!B19</f>
        <v>R1</v>
      </c>
      <c r="C39" s="20">
        <f>'PLE-PIN-F001'!K19</f>
        <v>1</v>
      </c>
      <c r="D39" s="20">
        <f>'PLE-PIN-F001'!M19</f>
        <v>4</v>
      </c>
      <c r="E39" s="28" t="str">
        <f>IF(AND($C$39=1,$D$39=1),"R1","")</f>
        <v/>
      </c>
      <c r="F39" s="28" t="str">
        <f>IF(AND($C$39=1,$D$39=2),"R1","")</f>
        <v/>
      </c>
      <c r="G39" s="28" t="str">
        <f>IF(AND($C$39=1,$D$39=3),"R1","")</f>
        <v/>
      </c>
      <c r="H39" s="28" t="str">
        <f>IF(AND($C$39=2,$D$39=1),"R1","")</f>
        <v/>
      </c>
      <c r="I39" s="28" t="str">
        <f>IF(AND($C$39=2,$D$39=2),"R1","")</f>
        <v/>
      </c>
      <c r="J39" s="28" t="str">
        <f>IF(AND($C$39=2,$D$39=3),"R1","")</f>
        <v/>
      </c>
      <c r="K39" s="28" t="str">
        <f>IF(AND($C$39=3,$D$39=1),"R1","")</f>
        <v/>
      </c>
      <c r="L39" s="28" t="str">
        <f>IF(AND($C$39=3,$D$39=2),"R1","")</f>
        <v/>
      </c>
      <c r="M39" s="28" t="str">
        <f>IF(AND($C$39=3,$D$39=3),"R1","")</f>
        <v/>
      </c>
      <c r="N39" s="7"/>
      <c r="O39" s="7"/>
      <c r="P39" s="4"/>
    </row>
    <row r="40" spans="1:16" hidden="1">
      <c r="A40" s="20"/>
      <c r="B40" s="20" t="str">
        <f>'PLE-PIN-F001'!B20</f>
        <v>R2</v>
      </c>
      <c r="C40" s="20">
        <f>'PLE-PIN-F001'!K20</f>
        <v>3</v>
      </c>
      <c r="D40" s="20">
        <f>'PLE-PIN-F001'!M20</f>
        <v>3</v>
      </c>
      <c r="E40" s="28" t="str">
        <f>IF(AND($C$40=1,$D$40=1),"R2","")</f>
        <v/>
      </c>
      <c r="F40" s="28" t="str">
        <f>IF(AND($C$40=1,$D$40=2),"R2","")</f>
        <v/>
      </c>
      <c r="G40" s="28" t="str">
        <f>IF(AND($C$40=1,$D$40=3),"R2","")</f>
        <v/>
      </c>
      <c r="H40" s="28" t="str">
        <f>IF(AND($C$40=2,$D$40=1),"R2","")</f>
        <v/>
      </c>
      <c r="I40" s="28" t="str">
        <f>IF(AND($C$40=2,$D$40=2),"R2","")</f>
        <v/>
      </c>
      <c r="J40" s="28" t="str">
        <f>IF(AND($C$40=2,$D$40=3),"R2","")</f>
        <v/>
      </c>
      <c r="K40" s="28" t="str">
        <f>IF(AND($C$40=3,$D$40=1),"R2","")</f>
        <v/>
      </c>
      <c r="L40" s="28" t="str">
        <f>IF(AND($C$40=3,$D$40=2),"R2","")</f>
        <v/>
      </c>
      <c r="M40" s="28" t="str">
        <f>IF(AND($C$40=3,$D$40=3),"R2","")</f>
        <v>R2</v>
      </c>
      <c r="N40" s="7"/>
      <c r="O40" s="7"/>
      <c r="P40" s="4"/>
    </row>
    <row r="41" spans="1:16" hidden="1">
      <c r="A41" s="20"/>
      <c r="B41" s="20" t="str">
        <f>'PLE-PIN-F001'!B21</f>
        <v>R3</v>
      </c>
      <c r="C41" s="20">
        <f>'PLE-PIN-F001'!K21</f>
        <v>2</v>
      </c>
      <c r="D41" s="20">
        <f>'PLE-PIN-F001'!M21</f>
        <v>3</v>
      </c>
      <c r="E41" s="28" t="str">
        <f>IF(AND($C$41=1,$D$41=1),"R3","")</f>
        <v/>
      </c>
      <c r="F41" s="28" t="str">
        <f>IF(AND($C$41=1,$D$41=2),"R2","")</f>
        <v/>
      </c>
      <c r="G41" s="28" t="str">
        <f>IF(AND($C$41=1,$D$41=3),"R3","")</f>
        <v/>
      </c>
      <c r="H41" s="28" t="str">
        <f>IF(AND($C$41=2,$D$41=1),"R3","")</f>
        <v/>
      </c>
      <c r="I41" s="28" t="str">
        <f>IF(AND($C$41=2,$D$41=2),"R3","")</f>
        <v/>
      </c>
      <c r="J41" s="28" t="str">
        <f>IF(AND($C$41=2,$D$41=3),"R3","")</f>
        <v>R3</v>
      </c>
      <c r="K41" s="28" t="str">
        <f>IF(AND($C$41=3,$D$41=1),"R3","")</f>
        <v/>
      </c>
      <c r="L41" s="28" t="str">
        <f>IF(AND($C$41=3,$D$41=2),"R3","")</f>
        <v/>
      </c>
      <c r="M41" s="28" t="str">
        <f>IF(AND($C$41=3,$D$41=3),"R3","")</f>
        <v/>
      </c>
      <c r="N41" s="7"/>
      <c r="O41" s="7"/>
      <c r="P41" s="4"/>
    </row>
    <row r="42" spans="1:16" hidden="1">
      <c r="A42" s="20"/>
      <c r="B42" s="20" t="str">
        <f>'PLE-PIN-F001'!B22</f>
        <v>R4</v>
      </c>
      <c r="C42" s="20">
        <f>'PLE-PIN-F001'!K22</f>
        <v>3</v>
      </c>
      <c r="D42" s="20">
        <f>'PLE-PIN-F001'!M22</f>
        <v>3</v>
      </c>
      <c r="E42" s="28" t="str">
        <f>IF(AND($C$42=1,$D$42=1),"R4","")</f>
        <v/>
      </c>
      <c r="F42" s="28" t="str">
        <f>IF(AND($C$42=1,$D$42=2),"R4","")</f>
        <v/>
      </c>
      <c r="G42" s="28" t="str">
        <f>IF(AND($C$42=1,$D$42=3),"R4","")</f>
        <v/>
      </c>
      <c r="H42" s="28" t="str">
        <f>IF(AND($C$42=2,$D$42=1),"R4","")</f>
        <v/>
      </c>
      <c r="I42" s="28" t="str">
        <f>IF(AND($C$42=2,$D$42=2),"R4","")</f>
        <v/>
      </c>
      <c r="J42" s="28" t="str">
        <f>IF(AND($C$42=2,$D$42=3),"R4","")</f>
        <v/>
      </c>
      <c r="K42" s="28" t="str">
        <f>IF(AND($C$42=3,$D$42=1),"R4","")</f>
        <v/>
      </c>
      <c r="L42" s="28" t="str">
        <f>IF(AND($C$42=3,$D$42=2),"R4","")</f>
        <v/>
      </c>
      <c r="M42" s="28" t="str">
        <f>IF(AND($C$42=3,$D$42=3),"R4","")</f>
        <v>R4</v>
      </c>
      <c r="N42" s="7"/>
      <c r="O42" s="7"/>
      <c r="P42" s="4"/>
    </row>
    <row r="43" spans="1:16" hidden="1">
      <c r="A43" s="20"/>
      <c r="B43" s="20" t="str">
        <f>'PLE-PIN-F001'!B23</f>
        <v>R5</v>
      </c>
      <c r="C43" s="20">
        <f>'PLE-PIN-F001'!K23</f>
        <v>1</v>
      </c>
      <c r="D43" s="20">
        <f>'PLE-PIN-F001'!M23</f>
        <v>3</v>
      </c>
      <c r="E43" s="28" t="str">
        <f>IF(AND($C$43=1,$D$43=1),"R5","")</f>
        <v/>
      </c>
      <c r="F43" s="28" t="str">
        <f>IF(AND($C$43=1,$D$43=2),"R5","")</f>
        <v/>
      </c>
      <c r="G43" s="28" t="str">
        <f>IF(AND($C$43=1,$D$43=3),"R5","")</f>
        <v>R5</v>
      </c>
      <c r="H43" s="28" t="str">
        <f>IF(AND($C$43=2,$D$43=1),"R5","")</f>
        <v/>
      </c>
      <c r="I43" s="28" t="str">
        <f>IF(AND($C$43=2,$D$43=2),"R5","")</f>
        <v/>
      </c>
      <c r="J43" s="28" t="str">
        <f>IF(AND($C$43=2,$D$43=3),"R5","")</f>
        <v/>
      </c>
      <c r="K43" s="28" t="str">
        <f>IF(AND($C$43=3,$D$43=1),"R5","")</f>
        <v/>
      </c>
      <c r="L43" s="28" t="str">
        <f>IF(AND($C$43=3,$D$43=2),"R5","")</f>
        <v/>
      </c>
      <c r="M43" s="28" t="str">
        <f>IF(AND($C$43=3,$D$43=3),"R5","")</f>
        <v/>
      </c>
      <c r="N43" s="7"/>
      <c r="O43" s="7"/>
      <c r="P43" s="4"/>
    </row>
    <row r="44" spans="1:16" hidden="1">
      <c r="A44" s="20"/>
      <c r="B44" s="20" t="str">
        <f>'PLE-PIN-F001'!B24</f>
        <v>R6</v>
      </c>
      <c r="C44" s="20">
        <f>'PLE-PIN-F001'!K24</f>
        <v>1</v>
      </c>
      <c r="D44" s="20">
        <f>'PLE-PIN-F001'!M24</f>
        <v>3</v>
      </c>
      <c r="E44" s="28" t="str">
        <f>IF(AND($C$44=1,$D$44=1),"R6","")</f>
        <v/>
      </c>
      <c r="F44" s="28" t="str">
        <f>IF(AND($C$44=1,$D$44=2),"R6","")</f>
        <v/>
      </c>
      <c r="G44" s="28" t="str">
        <f>IF(AND($C$44=1,$D$44=3),"R6","")</f>
        <v>R6</v>
      </c>
      <c r="H44" s="28" t="str">
        <f>IF(AND($C$44=2,$D$44=1),"R6","")</f>
        <v/>
      </c>
      <c r="I44" s="28" t="str">
        <f>IF(AND($C$44=2,$D$44=2),"R6","")</f>
        <v/>
      </c>
      <c r="J44" s="28" t="str">
        <f>IF(AND($C$44=2,$D$44=3),"R6","")</f>
        <v/>
      </c>
      <c r="K44" s="28" t="str">
        <f>IF(AND($C$44=3,$D$44=1),"R6","")</f>
        <v/>
      </c>
      <c r="L44" s="28" t="str">
        <f>IF(AND($C$44=3,$D$44=2),"R6","")</f>
        <v/>
      </c>
      <c r="M44" s="28" t="str">
        <f>IF(AND($C$44=3,$D$44=3),"R6","")</f>
        <v/>
      </c>
      <c r="N44" s="7"/>
      <c r="O44" s="7"/>
      <c r="P44" s="4"/>
    </row>
    <row r="45" spans="1:16" hidden="1">
      <c r="A45" s="20"/>
      <c r="B45" s="20" t="str">
        <f>'PLE-PIN-F001'!B25</f>
        <v>R7</v>
      </c>
      <c r="C45" s="20">
        <f>'PLE-PIN-F001'!K25</f>
        <v>1</v>
      </c>
      <c r="D45" s="20">
        <f>'PLE-PIN-F001'!M25</f>
        <v>2</v>
      </c>
      <c r="E45" s="28" t="str">
        <f>IF(AND($C$45=1,$D$45=1),"R7","")</f>
        <v/>
      </c>
      <c r="F45" s="28" t="str">
        <f>IF(AND($C$45=1,$D$45=2),"R7","")</f>
        <v>R7</v>
      </c>
      <c r="G45" s="28" t="str">
        <f>IF(AND($C$45=1,$D$45=3),"R7","")</f>
        <v/>
      </c>
      <c r="H45" s="28" t="str">
        <f>IF(AND($C$45=2,$D$45=1),"R7","")</f>
        <v/>
      </c>
      <c r="I45" s="28" t="str">
        <f>IF(AND($C$45=2,$D$45=2),"R7","")</f>
        <v/>
      </c>
      <c r="J45" s="28" t="str">
        <f>IF(AND($C$45=2,$D$45=3),"R7","")</f>
        <v/>
      </c>
      <c r="K45" s="28" t="str">
        <f>IF(AND($C$45=3,$D$45=1),"R7","")</f>
        <v/>
      </c>
      <c r="L45" s="28" t="str">
        <f>IF(AND($C$45=3,$D$45=2),"R7","")</f>
        <v/>
      </c>
      <c r="M45" s="28" t="str">
        <f>IF(AND($C$45=3,$D$45=3),"R7","")</f>
        <v/>
      </c>
      <c r="N45" s="7"/>
      <c r="O45" s="7"/>
      <c r="P45" s="4"/>
    </row>
    <row r="46" spans="1:16" hidden="1">
      <c r="A46" s="20"/>
      <c r="B46" s="20" t="e">
        <f>'PLE-PIN-F001'!#REF!</f>
        <v>#REF!</v>
      </c>
      <c r="C46" s="20" t="e">
        <f>'PLE-PIN-F001'!#REF!</f>
        <v>#REF!</v>
      </c>
      <c r="D46" s="20" t="e">
        <f>'PLE-PIN-F001'!#REF!</f>
        <v>#REF!</v>
      </c>
      <c r="E46" s="28" t="e">
        <f>IF(AND($C$46=1,$D$46=1),"R8","")</f>
        <v>#REF!</v>
      </c>
      <c r="F46" s="28" t="e">
        <f>IF(AND($C$46=1,$D$46=2),"R8","")</f>
        <v>#REF!</v>
      </c>
      <c r="G46" s="28" t="e">
        <f>IF(AND($C$46=1,$D$46=3),"R8","")</f>
        <v>#REF!</v>
      </c>
      <c r="H46" s="28" t="e">
        <f>IF(AND($C$46=2,$D$46=1),"R8","")</f>
        <v>#REF!</v>
      </c>
      <c r="I46" s="28" t="e">
        <f>IF(AND($C$46=2,$D$46=2),"R8","")</f>
        <v>#REF!</v>
      </c>
      <c r="J46" s="28" t="e">
        <f>IF(AND($C$46=2,$D$46=3),"R8","")</f>
        <v>#REF!</v>
      </c>
      <c r="K46" s="28" t="e">
        <f>IF(AND($C$46=3,$D$46=1),"R8","")</f>
        <v>#REF!</v>
      </c>
      <c r="L46" s="28" t="e">
        <f>IF(AND($C$46=3,$D$46=2),"R8","")</f>
        <v>#REF!</v>
      </c>
      <c r="M46" s="28" t="e">
        <f>IF(AND($C$46=3,$D$46=3),"R8","")</f>
        <v>#REF!</v>
      </c>
      <c r="N46" s="7"/>
      <c r="O46" s="7"/>
      <c r="P46" s="4"/>
    </row>
    <row r="47" spans="1:16" hidden="1">
      <c r="A47" s="20"/>
      <c r="B47" s="20" t="e">
        <f>'PLE-PIN-F001'!#REF!</f>
        <v>#REF!</v>
      </c>
      <c r="C47" s="20" t="e">
        <f>'PLE-PIN-F001'!#REF!</f>
        <v>#REF!</v>
      </c>
      <c r="D47" s="20" t="e">
        <f>'PLE-PIN-F001'!#REF!</f>
        <v>#REF!</v>
      </c>
      <c r="E47" s="28" t="e">
        <f>IF(AND($C$47=1,$D$47=1),"R9","")</f>
        <v>#REF!</v>
      </c>
      <c r="F47" s="28" t="e">
        <f>IF(AND($C$47=1,$D$47=2),"R9","")</f>
        <v>#REF!</v>
      </c>
      <c r="G47" s="28" t="e">
        <f>IF(AND($C$47=1,$D$47=3),"R9","")</f>
        <v>#REF!</v>
      </c>
      <c r="H47" s="28" t="e">
        <f>IF(AND($C$47=2,$D$47=1),"R9","")</f>
        <v>#REF!</v>
      </c>
      <c r="I47" s="28" t="e">
        <f>IF(AND($C$47=2,$D$47=2),"R9","")</f>
        <v>#REF!</v>
      </c>
      <c r="J47" s="28" t="e">
        <f>IF(AND($C$47=2,$D$47=3),"R9","")</f>
        <v>#REF!</v>
      </c>
      <c r="K47" s="28" t="e">
        <f>IF(AND($C$47=3,$D$47=1),"R9","")</f>
        <v>#REF!</v>
      </c>
      <c r="L47" s="28" t="e">
        <f>IF(AND($C$47=3,$D$47=2),"R9","")</f>
        <v>#REF!</v>
      </c>
      <c r="M47" s="28" t="e">
        <f>IF(AND($C$47=3,$D$47=3),"R9","")</f>
        <v>#REF!</v>
      </c>
      <c r="N47" s="7"/>
      <c r="O47" s="7"/>
      <c r="P47" s="4"/>
    </row>
    <row r="48" spans="1:16" hidden="1">
      <c r="A48" s="20"/>
      <c r="B48" s="20" t="e">
        <f>'PLE-PIN-F001'!#REF!</f>
        <v>#REF!</v>
      </c>
      <c r="C48" s="20" t="e">
        <f>'PLE-PIN-F001'!#REF!</f>
        <v>#REF!</v>
      </c>
      <c r="D48" s="20" t="e">
        <f>'PLE-PIN-F001'!#REF!</f>
        <v>#REF!</v>
      </c>
      <c r="E48" s="28" t="e">
        <f>IF(AND($C$48=1,$D$48=1),"R10","")</f>
        <v>#REF!</v>
      </c>
      <c r="F48" s="28" t="e">
        <f>IF(AND($C$48=1,$D$48=2),"R10","")</f>
        <v>#REF!</v>
      </c>
      <c r="G48" s="28" t="e">
        <f>IF(AND($C$48=1,$D$48=3),"R10","")</f>
        <v>#REF!</v>
      </c>
      <c r="H48" s="28" t="e">
        <f>IF(AND($C$48=2,$D$48=1),"R10","")</f>
        <v>#REF!</v>
      </c>
      <c r="I48" s="28" t="e">
        <f>IF(AND($C$48=2,$D$48=2),"R10","")</f>
        <v>#REF!</v>
      </c>
      <c r="J48" s="28" t="e">
        <f>IF(AND($C$48=2,$D$48=3),"R10","")</f>
        <v>#REF!</v>
      </c>
      <c r="K48" s="28" t="e">
        <f>IF(AND($C$48=3,$D$48=1),"R10","")</f>
        <v>#REF!</v>
      </c>
      <c r="L48" s="28" t="e">
        <f>IF(AND($C$48=3,$D$48=2),"R10","")</f>
        <v>#REF!</v>
      </c>
      <c r="M48" s="28" t="e">
        <f>IF(AND($C$48=3,$D$48=3),"R10","")</f>
        <v>#REF!</v>
      </c>
      <c r="N48" s="7"/>
      <c r="O48" s="7"/>
      <c r="P48" s="4"/>
    </row>
    <row r="49" spans="1:16" hidden="1">
      <c r="A49" s="20"/>
      <c r="B49" s="20"/>
      <c r="C49" s="20"/>
      <c r="D49" s="20"/>
      <c r="E49" s="26" t="e">
        <f>CONCATENATE(E39," ",E40," ",E41," ",E42," ",E43," ",E44," ",E45," ",E46," ",E47," ",E48)</f>
        <v>#REF!</v>
      </c>
      <c r="F49" s="26" t="e">
        <f t="shared" ref="F49:M49" si="0">CONCATENATE(F39," ",F40," ",F41," ",F42," ",F43," ",F44," ",F45," ",F46," ",F47," ",F48)</f>
        <v>#REF!</v>
      </c>
      <c r="G49" s="26" t="e">
        <f t="shared" si="0"/>
        <v>#REF!</v>
      </c>
      <c r="H49" s="26" t="e">
        <f t="shared" si="0"/>
        <v>#REF!</v>
      </c>
      <c r="I49" s="26" t="e">
        <f t="shared" si="0"/>
        <v>#REF!</v>
      </c>
      <c r="J49" s="26" t="e">
        <f t="shared" si="0"/>
        <v>#REF!</v>
      </c>
      <c r="K49" s="26" t="e">
        <f t="shared" si="0"/>
        <v>#REF!</v>
      </c>
      <c r="L49" s="26" t="e">
        <f t="shared" si="0"/>
        <v>#REF!</v>
      </c>
      <c r="M49" s="26" t="e">
        <f t="shared" si="0"/>
        <v>#REF!</v>
      </c>
      <c r="N49" s="4"/>
      <c r="O49" s="4"/>
      <c r="P49" s="4"/>
    </row>
    <row r="50" spans="1:16">
      <c r="A50" s="20"/>
      <c r="B50" s="20"/>
      <c r="C50" s="20"/>
      <c r="D50" s="20"/>
      <c r="E50" s="20"/>
      <c r="F50" s="20"/>
      <c r="G50" s="4"/>
      <c r="H50" s="4"/>
      <c r="I50" s="4"/>
      <c r="J50" s="4"/>
      <c r="K50" s="4"/>
      <c r="L50" s="4"/>
      <c r="M50" s="4"/>
      <c r="N50" s="4"/>
      <c r="O50" s="4"/>
      <c r="P50" s="4"/>
    </row>
    <row r="51" spans="1:16">
      <c r="A51" s="20"/>
      <c r="B51" s="20"/>
      <c r="C51" s="20"/>
      <c r="D51" s="20"/>
      <c r="E51" s="20"/>
      <c r="F51" s="20"/>
      <c r="G51" s="4"/>
      <c r="H51" s="4"/>
      <c r="I51" s="4"/>
      <c r="J51" s="4"/>
      <c r="K51" s="4"/>
      <c r="L51" s="4"/>
      <c r="M51" s="4"/>
      <c r="N51" s="4"/>
      <c r="O51" s="4"/>
      <c r="P51" s="4"/>
    </row>
    <row r="52" spans="1:16">
      <c r="A52" s="20"/>
      <c r="B52" s="20"/>
      <c r="C52" s="20"/>
      <c r="D52" s="20"/>
      <c r="E52" s="20"/>
      <c r="F52" s="20"/>
      <c r="G52" s="4"/>
      <c r="H52" s="4"/>
      <c r="I52" s="4"/>
      <c r="J52" s="4"/>
      <c r="K52" s="4"/>
      <c r="L52" s="4"/>
      <c r="M52" s="4"/>
      <c r="N52" s="4"/>
      <c r="O52" s="4"/>
      <c r="P52" s="4"/>
    </row>
    <row r="53" spans="1:16">
      <c r="A53" s="4"/>
      <c r="B53" s="4"/>
      <c r="C53" s="4"/>
      <c r="D53" s="4"/>
      <c r="E53" s="4"/>
      <c r="F53" s="4"/>
      <c r="G53" s="4"/>
      <c r="H53" s="4"/>
      <c r="I53" s="4"/>
      <c r="J53" s="4"/>
      <c r="K53" s="4"/>
      <c r="L53" s="4"/>
      <c r="M53" s="4"/>
      <c r="N53" s="4"/>
      <c r="O53" s="4"/>
      <c r="P53" s="4"/>
    </row>
    <row r="54" spans="1:16">
      <c r="A54" s="4"/>
      <c r="B54" s="4"/>
      <c r="C54" s="4"/>
      <c r="D54" s="4"/>
      <c r="E54" s="4"/>
      <c r="F54" s="4"/>
      <c r="G54" s="4"/>
      <c r="H54" s="4"/>
      <c r="I54" s="4"/>
      <c r="J54" s="4"/>
      <c r="K54" s="4"/>
      <c r="L54" s="4"/>
      <c r="M54" s="4"/>
      <c r="N54" s="4"/>
      <c r="O54" s="4"/>
      <c r="P54" s="4"/>
    </row>
    <row r="55" spans="1:16">
      <c r="A55" s="4"/>
      <c r="B55" s="4"/>
      <c r="C55" s="4"/>
      <c r="D55" s="4"/>
      <c r="E55" s="4"/>
      <c r="F55" s="4"/>
      <c r="G55" s="4"/>
      <c r="H55" s="4"/>
      <c r="I55" s="4"/>
      <c r="J55" s="4"/>
      <c r="K55" s="4"/>
      <c r="L55" s="4"/>
      <c r="M55" s="4"/>
      <c r="N55" s="4"/>
      <c r="O55" s="4"/>
      <c r="P55" s="4"/>
    </row>
    <row r="56" spans="1:16">
      <c r="A56" s="4"/>
      <c r="B56" s="4"/>
      <c r="C56" s="4"/>
      <c r="D56" s="4"/>
      <c r="E56" s="4"/>
      <c r="F56" s="4"/>
      <c r="G56" s="4"/>
      <c r="H56" s="4"/>
      <c r="I56" s="4"/>
      <c r="J56" s="4"/>
      <c r="K56" s="4"/>
      <c r="L56" s="4"/>
      <c r="M56" s="4"/>
      <c r="N56" s="4"/>
      <c r="O56" s="4"/>
      <c r="P56" s="4"/>
    </row>
    <row r="57" spans="1:16">
      <c r="A57" s="4"/>
      <c r="B57" s="4"/>
      <c r="C57" s="4"/>
      <c r="D57" s="4"/>
      <c r="E57" s="4"/>
      <c r="F57" s="4"/>
      <c r="G57" s="4"/>
      <c r="H57" s="4"/>
      <c r="I57" s="4"/>
      <c r="J57" s="4"/>
      <c r="K57" s="4"/>
      <c r="L57" s="4"/>
      <c r="M57" s="4"/>
      <c r="N57" s="4"/>
      <c r="O57" s="4"/>
      <c r="P57" s="4"/>
    </row>
  </sheetData>
  <mergeCells count="20">
    <mergeCell ref="D12:I13"/>
    <mergeCell ref="A1:J7"/>
    <mergeCell ref="C16:C20"/>
    <mergeCell ref="B12:C15"/>
    <mergeCell ref="D14:E15"/>
    <mergeCell ref="F14:G15"/>
    <mergeCell ref="H14:I15"/>
    <mergeCell ref="D16:E20"/>
    <mergeCell ref="F16:G20"/>
    <mergeCell ref="H16:I20"/>
    <mergeCell ref="B10:I11"/>
    <mergeCell ref="C26:C30"/>
    <mergeCell ref="B16:B30"/>
    <mergeCell ref="D26:E30"/>
    <mergeCell ref="F26:G30"/>
    <mergeCell ref="H26:I30"/>
    <mergeCell ref="D21:E25"/>
    <mergeCell ref="F21:G25"/>
    <mergeCell ref="H21:I25"/>
    <mergeCell ref="C21:C25"/>
  </mergeCells>
  <phoneticPr fontId="12" type="noConversion"/>
  <pageMargins left="0.75" right="0.75" top="1" bottom="1" header="0" footer="0"/>
  <headerFooter alignWithMargins="0"/>
  <ignoredErrors>
    <ignoredError sqref="F39:F40 E40 G40 I40:M40 H41"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AY73"/>
  <sheetViews>
    <sheetView topLeftCell="A13" zoomScale="85" workbookViewId="0">
      <selection activeCell="F39" sqref="F39:G39"/>
    </sheetView>
  </sheetViews>
  <sheetFormatPr baseColWidth="10" defaultColWidth="0" defaultRowHeight="12.75"/>
  <cols>
    <col min="1" max="1" width="11.42578125" customWidth="1"/>
    <col min="2" max="2" width="7.42578125" customWidth="1"/>
    <col min="3" max="3" width="17" customWidth="1"/>
    <col min="4" max="13" width="9.85546875" customWidth="1"/>
    <col min="14" max="16" width="11.42578125" customWidth="1"/>
    <col min="17" max="17" width="14.140625" customWidth="1"/>
    <col min="18" max="27" width="12" customWidth="1"/>
    <col min="28" max="28" width="13" customWidth="1"/>
    <col min="29" max="29" width="12.7109375" customWidth="1"/>
    <col min="30" max="36" width="12" customWidth="1"/>
    <col min="37" max="37" width="12.28515625" customWidth="1"/>
  </cols>
  <sheetData>
    <row r="1" spans="1:51" ht="12.75" customHeight="1">
      <c r="A1" s="308" t="s">
        <v>163</v>
      </c>
      <c r="B1" s="308"/>
      <c r="C1" s="308"/>
      <c r="D1" s="308"/>
      <c r="E1" s="308"/>
      <c r="F1" s="308"/>
      <c r="G1" s="308"/>
      <c r="H1" s="308"/>
      <c r="I1" s="308"/>
      <c r="J1" s="308"/>
      <c r="K1" s="308"/>
      <c r="L1" s="308"/>
      <c r="M1" s="308"/>
      <c r="N1" s="308"/>
      <c r="O1" s="29"/>
      <c r="P1" s="29"/>
      <c r="Q1" s="30"/>
      <c r="R1" s="30"/>
      <c r="S1" s="30"/>
      <c r="T1" s="30"/>
      <c r="U1" s="30"/>
      <c r="V1" s="30"/>
      <c r="W1" s="30"/>
      <c r="X1" s="30"/>
      <c r="Y1" s="30"/>
      <c r="Z1" s="30"/>
      <c r="AA1" s="30"/>
      <c r="AB1" s="30"/>
      <c r="AC1" s="30"/>
      <c r="AD1" s="30"/>
      <c r="AE1" s="30"/>
      <c r="AF1" s="30"/>
      <c r="AG1" s="30"/>
      <c r="AH1" s="30"/>
      <c r="AI1" s="30"/>
      <c r="AJ1" s="30"/>
      <c r="AK1" s="30"/>
    </row>
    <row r="2" spans="1:51" ht="12.75" customHeight="1">
      <c r="A2" s="308"/>
      <c r="B2" s="308"/>
      <c r="C2" s="308"/>
      <c r="D2" s="308"/>
      <c r="E2" s="308"/>
      <c r="F2" s="308"/>
      <c r="G2" s="308"/>
      <c r="H2" s="308"/>
      <c r="I2" s="308"/>
      <c r="J2" s="308"/>
      <c r="K2" s="308"/>
      <c r="L2" s="308"/>
      <c r="M2" s="308"/>
      <c r="N2" s="308"/>
      <c r="O2" s="29"/>
      <c r="P2" s="29"/>
      <c r="Q2" s="30"/>
      <c r="R2" s="30"/>
      <c r="S2" s="30"/>
      <c r="T2" s="30"/>
      <c r="U2" s="30"/>
      <c r="V2" s="30"/>
      <c r="W2" s="30"/>
      <c r="X2" s="30"/>
      <c r="Y2" s="30"/>
      <c r="Z2" s="30"/>
      <c r="AA2" s="30"/>
      <c r="AB2" s="30"/>
      <c r="AC2" s="30"/>
      <c r="AD2" s="30"/>
      <c r="AE2" s="30"/>
      <c r="AF2" s="30"/>
      <c r="AG2" s="30"/>
      <c r="AH2" s="30"/>
      <c r="AI2" s="30"/>
      <c r="AJ2" s="30"/>
      <c r="AK2" s="30"/>
    </row>
    <row r="3" spans="1:51" ht="12.75" customHeight="1">
      <c r="A3" s="308"/>
      <c r="B3" s="308"/>
      <c r="C3" s="308"/>
      <c r="D3" s="308"/>
      <c r="E3" s="308"/>
      <c r="F3" s="308"/>
      <c r="G3" s="308"/>
      <c r="H3" s="308"/>
      <c r="I3" s="308"/>
      <c r="J3" s="308"/>
      <c r="K3" s="308"/>
      <c r="L3" s="308"/>
      <c r="M3" s="308"/>
      <c r="N3" s="308"/>
      <c r="O3" s="29"/>
      <c r="P3" s="29"/>
      <c r="Q3" s="4"/>
      <c r="R3" s="4"/>
      <c r="S3" s="4"/>
      <c r="T3" s="4"/>
      <c r="U3" s="4"/>
      <c r="V3" s="4"/>
      <c r="W3" s="4"/>
      <c r="X3" s="4"/>
      <c r="Y3" s="4"/>
      <c r="Z3" s="4"/>
      <c r="AA3" s="4"/>
      <c r="AB3" s="4"/>
      <c r="AC3" s="4"/>
      <c r="AD3" s="4"/>
      <c r="AE3" s="4"/>
      <c r="AF3" s="4"/>
      <c r="AG3" s="4"/>
      <c r="AH3" s="4"/>
      <c r="AI3" s="4"/>
      <c r="AJ3" s="4"/>
      <c r="AK3" s="4"/>
    </row>
    <row r="4" spans="1:51" ht="12.75" customHeight="1">
      <c r="A4" s="308"/>
      <c r="B4" s="308"/>
      <c r="C4" s="308"/>
      <c r="D4" s="308"/>
      <c r="E4" s="308"/>
      <c r="F4" s="308"/>
      <c r="G4" s="308"/>
      <c r="H4" s="308"/>
      <c r="I4" s="308"/>
      <c r="J4" s="308"/>
      <c r="K4" s="308"/>
      <c r="L4" s="308"/>
      <c r="M4" s="308"/>
      <c r="N4" s="308"/>
      <c r="O4" s="29"/>
      <c r="P4" s="29"/>
      <c r="Q4" s="4"/>
      <c r="R4" s="4"/>
      <c r="S4" s="4"/>
      <c r="T4" s="4"/>
      <c r="U4" s="4"/>
      <c r="V4" s="4"/>
      <c r="W4" s="4"/>
      <c r="X4" s="4"/>
      <c r="Y4" s="4"/>
      <c r="Z4" s="4"/>
      <c r="AA4" s="4"/>
      <c r="AB4" s="4"/>
      <c r="AC4" s="4"/>
      <c r="AD4" s="4"/>
      <c r="AE4" s="4"/>
      <c r="AF4" s="4"/>
      <c r="AG4" s="4"/>
      <c r="AH4" s="4"/>
      <c r="AI4" s="4"/>
      <c r="AJ4" s="4"/>
      <c r="AK4" s="4"/>
    </row>
    <row r="5" spans="1:5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51">
      <c r="A6" s="4"/>
      <c r="B6" s="302" t="s">
        <v>8</v>
      </c>
      <c r="C6" s="303"/>
      <c r="D6" s="303"/>
      <c r="E6" s="303"/>
      <c r="F6" s="303"/>
      <c r="G6" s="303"/>
      <c r="H6" s="303"/>
      <c r="I6" s="303"/>
      <c r="J6" s="303"/>
      <c r="K6" s="303"/>
      <c r="L6" s="303"/>
      <c r="M6" s="304"/>
      <c r="N6" s="4"/>
      <c r="O6" s="4"/>
      <c r="P6" s="4"/>
      <c r="Q6" s="4"/>
      <c r="R6" s="4"/>
      <c r="S6" s="4"/>
      <c r="T6" s="4"/>
      <c r="U6" s="4"/>
      <c r="V6" s="4"/>
      <c r="W6" s="4"/>
      <c r="X6" s="4"/>
      <c r="Y6" s="4"/>
      <c r="Z6" s="4"/>
      <c r="AA6" s="4"/>
      <c r="AB6" s="4"/>
      <c r="AC6" s="4"/>
      <c r="AD6" s="4"/>
      <c r="AE6" s="4"/>
      <c r="AF6" s="4"/>
      <c r="AG6" s="4"/>
      <c r="AH6" s="4"/>
      <c r="AI6" s="4"/>
      <c r="AJ6" s="4"/>
      <c r="AK6" s="4"/>
    </row>
    <row r="7" spans="1:51">
      <c r="A7" s="4"/>
      <c r="B7" s="305"/>
      <c r="C7" s="306"/>
      <c r="D7" s="306"/>
      <c r="E7" s="306"/>
      <c r="F7" s="306"/>
      <c r="G7" s="306"/>
      <c r="H7" s="306"/>
      <c r="I7" s="306"/>
      <c r="J7" s="306"/>
      <c r="K7" s="306"/>
      <c r="L7" s="306"/>
      <c r="M7" s="307"/>
      <c r="N7" s="4"/>
      <c r="O7" s="4"/>
      <c r="P7" s="4"/>
      <c r="Q7" s="4"/>
      <c r="R7" s="4"/>
      <c r="S7" s="4"/>
      <c r="T7" s="4"/>
      <c r="U7" s="4"/>
      <c r="V7" s="4"/>
      <c r="W7" s="4"/>
      <c r="X7" s="4"/>
      <c r="Y7" s="4"/>
      <c r="Z7" s="4"/>
      <c r="AA7" s="4"/>
      <c r="AB7" s="4"/>
      <c r="AC7" s="4"/>
      <c r="AD7" s="4"/>
      <c r="AE7" s="4"/>
      <c r="AF7" s="4"/>
      <c r="AG7" s="4"/>
      <c r="AH7" s="4"/>
      <c r="AI7" s="4"/>
      <c r="AJ7" s="4"/>
      <c r="AK7" s="4"/>
    </row>
    <row r="8" spans="1:51" ht="15.75" customHeight="1">
      <c r="A8" s="4"/>
      <c r="B8" s="278"/>
      <c r="C8" s="278"/>
      <c r="D8" s="296" t="s">
        <v>169</v>
      </c>
      <c r="E8" s="296"/>
      <c r="F8" s="296" t="s">
        <v>131</v>
      </c>
      <c r="G8" s="296"/>
      <c r="H8" s="296" t="s">
        <v>21</v>
      </c>
      <c r="I8" s="296"/>
      <c r="J8" s="296" t="s">
        <v>130</v>
      </c>
      <c r="K8" s="296"/>
      <c r="L8" s="296" t="s">
        <v>65</v>
      </c>
      <c r="M8" s="296"/>
      <c r="N8" s="4"/>
      <c r="O8" s="4"/>
      <c r="P8" s="4"/>
      <c r="Q8" s="4"/>
      <c r="R8" s="4"/>
      <c r="S8" s="4"/>
      <c r="T8" s="4"/>
      <c r="U8" s="4"/>
      <c r="V8" s="4"/>
      <c r="W8" s="4"/>
      <c r="X8" s="4"/>
      <c r="Y8" s="4"/>
      <c r="Z8" s="4"/>
      <c r="AA8" s="4"/>
      <c r="AB8" s="4"/>
      <c r="AC8" s="4"/>
      <c r="AD8" s="4"/>
      <c r="AE8" s="4"/>
      <c r="AF8" s="4"/>
      <c r="AG8" s="4"/>
      <c r="AH8" s="4"/>
      <c r="AI8" s="4"/>
      <c r="AJ8" s="4"/>
      <c r="AK8" s="4"/>
    </row>
    <row r="9" spans="1:51" ht="15.75" customHeight="1">
      <c r="A9" s="4"/>
      <c r="B9" s="278"/>
      <c r="C9" s="278"/>
      <c r="D9" s="296"/>
      <c r="E9" s="296"/>
      <c r="F9" s="296"/>
      <c r="G9" s="296"/>
      <c r="H9" s="296"/>
      <c r="I9" s="296"/>
      <c r="J9" s="296"/>
      <c r="K9" s="296"/>
      <c r="L9" s="296"/>
      <c r="M9" s="296"/>
      <c r="N9" s="4"/>
      <c r="O9" s="4"/>
      <c r="P9" s="4"/>
      <c r="Q9" s="4"/>
      <c r="R9" s="4"/>
      <c r="S9" s="4"/>
      <c r="T9" s="4"/>
      <c r="U9" s="4"/>
      <c r="V9" s="4"/>
      <c r="W9" s="4"/>
      <c r="X9" s="4"/>
      <c r="Y9" s="4"/>
      <c r="Z9" s="4"/>
      <c r="AA9" s="4"/>
      <c r="AB9" s="4"/>
      <c r="AC9" s="4"/>
      <c r="AD9" s="4"/>
      <c r="AE9" s="4"/>
      <c r="AF9" s="4"/>
      <c r="AG9" s="4"/>
      <c r="AH9" s="4"/>
      <c r="AI9" s="4"/>
      <c r="AJ9" s="4"/>
      <c r="AK9" s="4"/>
    </row>
    <row r="10" spans="1:51" ht="10.5" customHeight="1">
      <c r="A10" s="4"/>
      <c r="B10" s="298" t="s">
        <v>7</v>
      </c>
      <c r="C10" s="297" t="s">
        <v>134</v>
      </c>
      <c r="D10" s="301" t="str">
        <f>I50</f>
        <v>R1 R2 R3 R4 R5 R6 R7</v>
      </c>
      <c r="E10" s="301"/>
      <c r="F10" s="301" t="str">
        <f>J50</f>
        <v/>
      </c>
      <c r="G10" s="301"/>
      <c r="H10" s="293" t="str">
        <f>L50</f>
        <v/>
      </c>
      <c r="I10" s="293"/>
      <c r="J10" s="293" t="str">
        <f>Q50</f>
        <v/>
      </c>
      <c r="K10" s="293"/>
      <c r="L10" s="293" t="str">
        <f>R50</f>
        <v/>
      </c>
      <c r="M10" s="293"/>
      <c r="N10" s="4"/>
      <c r="O10" s="4"/>
      <c r="P10" s="4"/>
      <c r="Q10" s="4"/>
      <c r="R10" s="4"/>
      <c r="S10" s="4"/>
      <c r="T10" s="4"/>
      <c r="U10" s="4"/>
      <c r="V10" s="4"/>
      <c r="W10" s="4"/>
      <c r="X10" s="4"/>
      <c r="Y10" s="4"/>
      <c r="Z10" s="4"/>
      <c r="AA10" s="4"/>
      <c r="AB10" s="4"/>
      <c r="AC10" s="4"/>
      <c r="AD10" s="4"/>
      <c r="AE10" s="4"/>
      <c r="AF10" s="4"/>
      <c r="AG10" s="4"/>
      <c r="AH10" s="4"/>
      <c r="AI10" s="4"/>
      <c r="AJ10" s="4"/>
      <c r="AK10" s="4"/>
    </row>
    <row r="11" spans="1:51" ht="10.5" customHeight="1">
      <c r="A11" s="4"/>
      <c r="B11" s="299"/>
      <c r="C11" s="297"/>
      <c r="D11" s="301"/>
      <c r="E11" s="301"/>
      <c r="F11" s="301"/>
      <c r="G11" s="301"/>
      <c r="H11" s="293"/>
      <c r="I11" s="293"/>
      <c r="J11" s="293"/>
      <c r="K11" s="293"/>
      <c r="L11" s="293"/>
      <c r="M11" s="293"/>
      <c r="N11" s="4"/>
      <c r="O11" s="4"/>
      <c r="P11" s="4"/>
      <c r="Q11" s="4"/>
      <c r="R11" s="4"/>
      <c r="S11" s="4"/>
      <c r="T11" s="4"/>
      <c r="U11" s="4"/>
      <c r="V11" s="4"/>
      <c r="W11" s="4"/>
      <c r="X11" s="4"/>
      <c r="Y11" s="4"/>
      <c r="Z11" s="4"/>
      <c r="AA11" s="4"/>
      <c r="AB11" s="4"/>
      <c r="AC11" s="4"/>
      <c r="AD11" s="4"/>
      <c r="AE11" s="4"/>
      <c r="AF11" s="4"/>
      <c r="AG11" s="4"/>
      <c r="AH11" s="4"/>
      <c r="AI11" s="4"/>
      <c r="AJ11" s="4"/>
      <c r="AK11" s="4"/>
    </row>
    <row r="12" spans="1:51" ht="10.5" customHeight="1">
      <c r="A12" s="4"/>
      <c r="B12" s="299"/>
      <c r="C12" s="297"/>
      <c r="D12" s="301"/>
      <c r="E12" s="301"/>
      <c r="F12" s="301"/>
      <c r="G12" s="301"/>
      <c r="H12" s="293"/>
      <c r="I12" s="293"/>
      <c r="J12" s="293"/>
      <c r="K12" s="293"/>
      <c r="L12" s="293"/>
      <c r="M12" s="293"/>
      <c r="N12" s="4"/>
      <c r="O12" s="4"/>
      <c r="P12" s="4"/>
      <c r="Q12" s="4"/>
      <c r="R12" s="4"/>
      <c r="S12" s="4"/>
      <c r="T12" s="4"/>
      <c r="U12" s="4"/>
      <c r="V12" s="4"/>
      <c r="W12" s="4"/>
      <c r="X12" s="4"/>
      <c r="Y12" s="4"/>
      <c r="Z12" s="4"/>
      <c r="AA12" s="4"/>
      <c r="AB12" s="4"/>
      <c r="AC12" s="4"/>
      <c r="AD12" s="4"/>
      <c r="AE12" s="4"/>
      <c r="AF12" s="4"/>
      <c r="AG12" s="4"/>
      <c r="AH12" s="4"/>
      <c r="AI12" s="4"/>
      <c r="AJ12" s="4"/>
      <c r="AK12" s="4"/>
    </row>
    <row r="13" spans="1:51" ht="10.5" customHeight="1">
      <c r="A13" s="4"/>
      <c r="B13" s="299"/>
      <c r="C13" s="297"/>
      <c r="D13" s="301"/>
      <c r="E13" s="301"/>
      <c r="F13" s="301"/>
      <c r="G13" s="301"/>
      <c r="H13" s="293"/>
      <c r="I13" s="293"/>
      <c r="J13" s="293"/>
      <c r="K13" s="293"/>
      <c r="L13" s="293"/>
      <c r="M13" s="293"/>
      <c r="N13" s="4"/>
      <c r="O13" s="4"/>
      <c r="P13" s="4"/>
      <c r="Q13" s="4"/>
      <c r="R13" s="4"/>
      <c r="S13" s="4"/>
      <c r="T13" s="4"/>
      <c r="U13" s="4"/>
      <c r="V13" s="4"/>
      <c r="W13" s="4"/>
      <c r="X13" s="4"/>
      <c r="Y13" s="4"/>
      <c r="Z13" s="4"/>
      <c r="AA13" s="4"/>
      <c r="AB13" s="4"/>
      <c r="AC13" s="4"/>
      <c r="AD13" s="4"/>
      <c r="AE13" s="4"/>
      <c r="AF13" s="4"/>
      <c r="AG13" s="4"/>
      <c r="AH13" s="4"/>
      <c r="AI13" s="4"/>
      <c r="AJ13" s="4"/>
      <c r="AK13" s="4"/>
      <c r="AY13" t="s">
        <v>127</v>
      </c>
    </row>
    <row r="14" spans="1:51" ht="10.5" customHeight="1">
      <c r="A14" s="4"/>
      <c r="B14" s="299"/>
      <c r="C14" s="297"/>
      <c r="D14" s="301"/>
      <c r="E14" s="301"/>
      <c r="F14" s="301"/>
      <c r="G14" s="301"/>
      <c r="H14" s="293"/>
      <c r="I14" s="293"/>
      <c r="J14" s="293"/>
      <c r="K14" s="293"/>
      <c r="L14" s="293"/>
      <c r="M14" s="293"/>
      <c r="N14" s="4"/>
      <c r="O14" s="4"/>
      <c r="P14" s="4"/>
      <c r="Q14" s="4"/>
      <c r="R14" s="4"/>
      <c r="S14" s="4"/>
      <c r="T14" s="4"/>
      <c r="U14" s="4"/>
      <c r="V14" s="4"/>
      <c r="W14" s="4"/>
      <c r="X14" s="4"/>
      <c r="Y14" s="4"/>
      <c r="Z14" s="4"/>
      <c r="AA14" s="4"/>
      <c r="AB14" s="4"/>
      <c r="AC14" s="4"/>
      <c r="AD14" s="4"/>
      <c r="AE14" s="4"/>
      <c r="AF14" s="4"/>
      <c r="AG14" s="4"/>
      <c r="AH14" s="4"/>
      <c r="AI14" s="4"/>
      <c r="AJ14" s="4"/>
      <c r="AK14" s="4"/>
    </row>
    <row r="15" spans="1:51" ht="10.5" customHeight="1">
      <c r="A15" s="4"/>
      <c r="B15" s="299"/>
      <c r="C15" s="297" t="s">
        <v>129</v>
      </c>
      <c r="D15" s="301" t="str">
        <f>K50</f>
        <v/>
      </c>
      <c r="E15" s="301"/>
      <c r="F15" s="293" t="str">
        <f>M50</f>
        <v/>
      </c>
      <c r="G15" s="293"/>
      <c r="H15" s="289" t="str">
        <f>S50</f>
        <v/>
      </c>
      <c r="I15" s="289"/>
      <c r="J15" s="289" t="str">
        <f>W50</f>
        <v/>
      </c>
      <c r="K15" s="289"/>
      <c r="L15" s="294" t="str">
        <f>X50</f>
        <v/>
      </c>
      <c r="M15" s="294"/>
      <c r="N15" s="4"/>
      <c r="O15" s="4"/>
      <c r="P15" s="4"/>
      <c r="Q15" s="4"/>
      <c r="R15" s="4"/>
      <c r="S15" s="4"/>
      <c r="T15" s="4"/>
      <c r="U15" s="4"/>
      <c r="V15" s="4"/>
      <c r="W15" s="4"/>
      <c r="X15" s="4"/>
      <c r="Y15" s="4"/>
      <c r="Z15" s="4"/>
      <c r="AA15" s="4"/>
      <c r="AB15" s="4"/>
      <c r="AC15" s="4"/>
      <c r="AD15" s="4"/>
      <c r="AE15" s="4"/>
      <c r="AF15" s="4"/>
      <c r="AG15" s="4"/>
      <c r="AH15" s="4"/>
      <c r="AI15" s="4" t="s">
        <v>161</v>
      </c>
      <c r="AJ15" s="4"/>
      <c r="AK15" s="4"/>
      <c r="AU15" t="s">
        <v>150</v>
      </c>
      <c r="AY15" t="s">
        <v>136</v>
      </c>
    </row>
    <row r="16" spans="1:51" ht="10.5" customHeight="1">
      <c r="A16" s="4"/>
      <c r="B16" s="299"/>
      <c r="C16" s="297"/>
      <c r="D16" s="301"/>
      <c r="E16" s="301"/>
      <c r="F16" s="293"/>
      <c r="G16" s="293"/>
      <c r="H16" s="289"/>
      <c r="I16" s="289"/>
      <c r="J16" s="289"/>
      <c r="K16" s="289"/>
      <c r="L16" s="294"/>
      <c r="M16" s="294"/>
      <c r="N16" s="4"/>
      <c r="O16" s="4"/>
      <c r="P16" s="4"/>
      <c r="Q16" s="4"/>
      <c r="R16" s="4"/>
      <c r="S16" s="4"/>
      <c r="T16" s="4"/>
      <c r="U16" s="4"/>
      <c r="V16" s="4"/>
      <c r="W16" s="4"/>
      <c r="X16" s="4"/>
      <c r="Y16" s="4"/>
      <c r="Z16" s="4"/>
      <c r="AA16" s="4"/>
      <c r="AB16" s="4"/>
      <c r="AC16" s="4"/>
      <c r="AD16" s="4"/>
      <c r="AE16" s="4"/>
      <c r="AF16" s="4"/>
      <c r="AG16" s="4"/>
      <c r="AH16" s="4"/>
      <c r="AI16" s="4"/>
      <c r="AJ16" s="4"/>
      <c r="AK16" s="4"/>
    </row>
    <row r="17" spans="1:37" ht="10.5" customHeight="1">
      <c r="A17" s="4"/>
      <c r="B17" s="299"/>
      <c r="C17" s="297"/>
      <c r="D17" s="301"/>
      <c r="E17" s="301"/>
      <c r="F17" s="293"/>
      <c r="G17" s="293"/>
      <c r="H17" s="289"/>
      <c r="I17" s="289"/>
      <c r="J17" s="289"/>
      <c r="K17" s="289"/>
      <c r="L17" s="294"/>
      <c r="M17" s="294"/>
      <c r="N17" s="4"/>
      <c r="O17" s="4"/>
      <c r="P17" s="4"/>
      <c r="Q17" s="4"/>
      <c r="R17" s="4"/>
      <c r="S17" s="4"/>
      <c r="T17" s="4"/>
      <c r="U17" s="4"/>
      <c r="V17" s="4"/>
      <c r="W17" s="4"/>
      <c r="X17" s="4"/>
      <c r="Y17" s="4"/>
      <c r="Z17" s="4"/>
      <c r="AA17" s="4"/>
      <c r="AB17" s="4"/>
      <c r="AC17" s="4"/>
      <c r="AD17" s="4"/>
      <c r="AE17" s="4"/>
      <c r="AF17" s="4"/>
      <c r="AG17" s="4"/>
      <c r="AH17" s="4"/>
      <c r="AI17" s="4" t="s">
        <v>164</v>
      </c>
      <c r="AJ17" s="4"/>
      <c r="AK17" s="4"/>
    </row>
    <row r="18" spans="1:37" ht="10.5" customHeight="1">
      <c r="A18" s="4"/>
      <c r="B18" s="299"/>
      <c r="C18" s="297"/>
      <c r="D18" s="301"/>
      <c r="E18" s="301"/>
      <c r="F18" s="293"/>
      <c r="G18" s="293"/>
      <c r="H18" s="289"/>
      <c r="I18" s="289"/>
      <c r="J18" s="289"/>
      <c r="K18" s="289"/>
      <c r="L18" s="294"/>
      <c r="M18" s="294"/>
      <c r="N18" s="4"/>
      <c r="O18" s="4"/>
      <c r="P18" s="4"/>
      <c r="Q18" s="4"/>
      <c r="R18" s="4"/>
      <c r="S18" s="4"/>
      <c r="T18" s="4"/>
      <c r="U18" s="4"/>
      <c r="V18" s="4"/>
      <c r="W18" s="4"/>
      <c r="X18" s="4"/>
      <c r="Y18" s="4"/>
      <c r="Z18" s="4"/>
      <c r="AA18" s="4"/>
      <c r="AB18" s="4"/>
      <c r="AC18" s="4"/>
      <c r="AD18" s="4"/>
      <c r="AE18" s="4"/>
      <c r="AF18" s="4"/>
      <c r="AG18" s="4"/>
      <c r="AH18" s="4"/>
      <c r="AI18" s="4"/>
      <c r="AJ18" s="4"/>
      <c r="AK18" s="4"/>
    </row>
    <row r="19" spans="1:37" ht="10.5" customHeight="1">
      <c r="A19" s="4"/>
      <c r="B19" s="299"/>
      <c r="C19" s="297"/>
      <c r="D19" s="301"/>
      <c r="E19" s="301"/>
      <c r="F19" s="293"/>
      <c r="G19" s="293"/>
      <c r="H19" s="289"/>
      <c r="I19" s="289"/>
      <c r="J19" s="289"/>
      <c r="K19" s="289"/>
      <c r="L19" s="294"/>
      <c r="M19" s="294"/>
      <c r="N19" s="4"/>
      <c r="O19" s="4"/>
      <c r="P19" s="4"/>
      <c r="Q19" s="4"/>
      <c r="R19" s="4"/>
      <c r="S19" s="4"/>
      <c r="T19" s="4"/>
      <c r="U19" s="4"/>
      <c r="V19" s="4"/>
      <c r="W19" s="4"/>
      <c r="X19" s="4"/>
      <c r="Y19" s="4"/>
      <c r="Z19" s="4"/>
      <c r="AA19" s="4"/>
      <c r="AB19" s="4"/>
      <c r="AC19" s="4"/>
      <c r="AD19" s="4"/>
      <c r="AE19" s="4"/>
      <c r="AF19" s="4"/>
      <c r="AG19" s="4"/>
      <c r="AH19" s="4"/>
      <c r="AI19" s="4" t="s">
        <v>277</v>
      </c>
      <c r="AJ19" s="4"/>
      <c r="AK19" s="4"/>
    </row>
    <row r="20" spans="1:37" ht="10.5" customHeight="1">
      <c r="A20" s="4"/>
      <c r="B20" s="299"/>
      <c r="C20" s="297" t="s">
        <v>133</v>
      </c>
      <c r="D20" s="293" t="str">
        <f>N50</f>
        <v/>
      </c>
      <c r="E20" s="293"/>
      <c r="F20" s="289" t="str">
        <f>T50</f>
        <v/>
      </c>
      <c r="G20" s="289"/>
      <c r="H20" s="289" t="str">
        <f>U50</f>
        <v/>
      </c>
      <c r="I20" s="289"/>
      <c r="J20" s="294" t="str">
        <f>Y50</f>
        <v/>
      </c>
      <c r="K20" s="294"/>
      <c r="L20" s="294" t="str">
        <f>Z50</f>
        <v/>
      </c>
      <c r="M20" s="294"/>
      <c r="N20" s="4"/>
      <c r="O20" s="4"/>
      <c r="P20" s="4"/>
      <c r="Q20" s="4"/>
      <c r="R20" s="4"/>
      <c r="S20" s="4"/>
      <c r="T20" s="4"/>
      <c r="U20" s="4"/>
      <c r="V20" s="4"/>
      <c r="W20" s="4"/>
      <c r="X20" s="4"/>
      <c r="Y20" s="4"/>
      <c r="Z20" s="4"/>
      <c r="AA20" s="4"/>
      <c r="AB20" s="4"/>
      <c r="AC20" s="4"/>
      <c r="AD20" s="4"/>
      <c r="AE20" s="4"/>
      <c r="AF20" s="4"/>
      <c r="AG20" s="4"/>
      <c r="AH20" s="4"/>
      <c r="AI20" s="4"/>
      <c r="AJ20" s="4"/>
      <c r="AK20" s="4"/>
    </row>
    <row r="21" spans="1:37" ht="10.5" customHeight="1">
      <c r="A21" s="4"/>
      <c r="B21" s="299"/>
      <c r="C21" s="297"/>
      <c r="D21" s="293"/>
      <c r="E21" s="293"/>
      <c r="F21" s="289"/>
      <c r="G21" s="289"/>
      <c r="H21" s="289"/>
      <c r="I21" s="289"/>
      <c r="J21" s="294"/>
      <c r="K21" s="294"/>
      <c r="L21" s="294"/>
      <c r="M21" s="294"/>
      <c r="N21" s="4"/>
      <c r="O21" s="4"/>
      <c r="P21" s="4"/>
      <c r="Q21" s="4"/>
      <c r="R21" s="4"/>
      <c r="S21" s="4"/>
      <c r="T21" s="4"/>
      <c r="U21" s="4"/>
      <c r="V21" s="4"/>
      <c r="W21" s="4"/>
      <c r="X21" s="4"/>
      <c r="Y21" s="4"/>
      <c r="Z21" s="4"/>
      <c r="AA21" s="4"/>
      <c r="AB21" s="4"/>
      <c r="AC21" s="4"/>
      <c r="AD21" s="4"/>
      <c r="AE21" s="4"/>
      <c r="AF21" s="4"/>
      <c r="AG21" s="4"/>
      <c r="AH21" s="4"/>
      <c r="AI21" s="4"/>
      <c r="AJ21" s="4"/>
      <c r="AK21" s="4"/>
    </row>
    <row r="22" spans="1:37" ht="10.5" customHeight="1">
      <c r="A22" s="4"/>
      <c r="B22" s="299"/>
      <c r="C22" s="297"/>
      <c r="D22" s="293"/>
      <c r="E22" s="293"/>
      <c r="F22" s="289"/>
      <c r="G22" s="289"/>
      <c r="H22" s="289"/>
      <c r="I22" s="289"/>
      <c r="J22" s="294"/>
      <c r="K22" s="294"/>
      <c r="L22" s="294"/>
      <c r="M22" s="294"/>
      <c r="N22" s="4"/>
      <c r="O22" s="4"/>
      <c r="P22" s="4"/>
      <c r="Q22" s="4"/>
      <c r="R22" s="4"/>
      <c r="S22" s="4"/>
      <c r="T22" s="4"/>
      <c r="U22" s="4"/>
      <c r="V22" s="4"/>
      <c r="W22" s="4"/>
      <c r="X22" s="4"/>
      <c r="Y22" s="4"/>
      <c r="Z22" s="4"/>
      <c r="AA22" s="4"/>
      <c r="AB22" s="4"/>
      <c r="AC22" s="4"/>
      <c r="AD22" s="4"/>
      <c r="AE22" s="4"/>
      <c r="AF22" s="4"/>
      <c r="AG22" s="4"/>
      <c r="AH22" s="4"/>
      <c r="AI22" s="4"/>
      <c r="AJ22" s="4"/>
      <c r="AK22" s="4"/>
    </row>
    <row r="23" spans="1:37" ht="10.5" customHeight="1">
      <c r="A23" s="4"/>
      <c r="B23" s="299"/>
      <c r="C23" s="297"/>
      <c r="D23" s="293"/>
      <c r="E23" s="293"/>
      <c r="F23" s="289"/>
      <c r="G23" s="289"/>
      <c r="H23" s="289"/>
      <c r="I23" s="289"/>
      <c r="J23" s="294"/>
      <c r="K23" s="294"/>
      <c r="L23" s="294"/>
      <c r="M23" s="294"/>
      <c r="N23" s="4"/>
      <c r="O23" s="4"/>
      <c r="P23" s="4"/>
      <c r="Q23" s="4"/>
      <c r="R23" s="4"/>
      <c r="S23" s="4"/>
      <c r="T23" s="4"/>
      <c r="U23" s="4"/>
      <c r="V23" s="4"/>
      <c r="W23" s="4"/>
      <c r="X23" s="4"/>
      <c r="Y23" s="4"/>
      <c r="Z23" s="4"/>
      <c r="AA23" s="4"/>
      <c r="AB23" s="4"/>
      <c r="AC23" s="4"/>
      <c r="AD23" s="4"/>
      <c r="AE23" s="4"/>
      <c r="AF23" s="4"/>
      <c r="AG23" s="4"/>
      <c r="AH23" s="4"/>
      <c r="AI23" s="4"/>
      <c r="AJ23" s="4"/>
      <c r="AK23" s="4"/>
    </row>
    <row r="24" spans="1:37" ht="10.5" customHeight="1">
      <c r="A24" s="4"/>
      <c r="B24" s="299"/>
      <c r="C24" s="297"/>
      <c r="D24" s="293"/>
      <c r="E24" s="293"/>
      <c r="F24" s="289"/>
      <c r="G24" s="289"/>
      <c r="H24" s="289"/>
      <c r="I24" s="289"/>
      <c r="J24" s="294"/>
      <c r="K24" s="294"/>
      <c r="L24" s="294"/>
      <c r="M24" s="294"/>
      <c r="N24" s="4"/>
      <c r="O24" s="4"/>
      <c r="P24" s="4"/>
      <c r="Q24" s="4"/>
      <c r="R24" s="4"/>
      <c r="S24" s="4"/>
      <c r="T24" s="4"/>
      <c r="U24" s="4"/>
      <c r="V24" s="4"/>
      <c r="W24" s="4"/>
      <c r="X24" s="4"/>
      <c r="Y24" s="4"/>
      <c r="Z24" s="4"/>
      <c r="AA24" s="4"/>
      <c r="AB24" s="4"/>
      <c r="AC24" s="4"/>
      <c r="AD24" s="4"/>
      <c r="AE24" s="4"/>
      <c r="AF24" s="4"/>
      <c r="AG24" s="4"/>
      <c r="AH24" s="4"/>
      <c r="AI24" s="4"/>
      <c r="AJ24" s="4"/>
      <c r="AK24" s="4"/>
    </row>
    <row r="25" spans="1:37" ht="10.5" customHeight="1">
      <c r="A25" s="4"/>
      <c r="B25" s="299"/>
      <c r="C25" s="297" t="s">
        <v>128</v>
      </c>
      <c r="D25" s="293" t="str">
        <f>O50</f>
        <v/>
      </c>
      <c r="E25" s="293"/>
      <c r="F25" s="289" t="str">
        <f>V50</f>
        <v/>
      </c>
      <c r="G25" s="289"/>
      <c r="H25" s="294" t="str">
        <f>AA50</f>
        <v/>
      </c>
      <c r="I25" s="294"/>
      <c r="J25" s="295" t="str">
        <f>AD50</f>
        <v/>
      </c>
      <c r="K25" s="295"/>
      <c r="L25" s="295" t="str">
        <f>AE50</f>
        <v/>
      </c>
      <c r="M25" s="295"/>
      <c r="N25" s="4"/>
      <c r="O25" s="4"/>
      <c r="P25" s="4"/>
      <c r="Q25" s="4"/>
      <c r="R25" s="4"/>
      <c r="S25" s="4"/>
      <c r="T25" s="4"/>
      <c r="U25" s="4"/>
      <c r="V25" s="4"/>
      <c r="W25" s="4"/>
      <c r="X25" s="4"/>
      <c r="Y25" s="4"/>
      <c r="Z25" s="4"/>
      <c r="AA25" s="4"/>
      <c r="AB25" s="4"/>
      <c r="AC25" s="4"/>
      <c r="AD25" s="4"/>
      <c r="AE25" s="4"/>
      <c r="AF25" s="4"/>
      <c r="AG25" s="4"/>
      <c r="AH25" s="4"/>
      <c r="AI25" s="4"/>
      <c r="AJ25" s="4"/>
      <c r="AK25" s="4"/>
    </row>
    <row r="26" spans="1:37" ht="10.5" customHeight="1">
      <c r="A26" s="4"/>
      <c r="B26" s="299"/>
      <c r="C26" s="297"/>
      <c r="D26" s="293"/>
      <c r="E26" s="293"/>
      <c r="F26" s="289"/>
      <c r="G26" s="289"/>
      <c r="H26" s="294"/>
      <c r="I26" s="294"/>
      <c r="J26" s="295"/>
      <c r="K26" s="295"/>
      <c r="L26" s="295"/>
      <c r="M26" s="295"/>
      <c r="N26" s="4"/>
      <c r="O26" s="4"/>
      <c r="P26" s="4"/>
      <c r="Q26" s="4"/>
      <c r="R26" s="4"/>
      <c r="S26" s="4"/>
      <c r="T26" s="4"/>
      <c r="U26" s="4"/>
      <c r="V26" s="4"/>
      <c r="W26" s="4"/>
      <c r="X26" s="4"/>
      <c r="Y26" s="4"/>
      <c r="Z26" s="4"/>
      <c r="AA26" s="4"/>
      <c r="AB26" s="4"/>
      <c r="AC26" s="4"/>
      <c r="AD26" s="4"/>
      <c r="AE26" s="4"/>
      <c r="AF26" s="4"/>
      <c r="AG26" s="4"/>
      <c r="AH26" s="4"/>
      <c r="AI26" s="4"/>
      <c r="AJ26" s="4"/>
      <c r="AK26" s="4"/>
    </row>
    <row r="27" spans="1:37" ht="10.5" customHeight="1">
      <c r="A27" s="4"/>
      <c r="B27" s="299"/>
      <c r="C27" s="297"/>
      <c r="D27" s="293"/>
      <c r="E27" s="293"/>
      <c r="F27" s="289"/>
      <c r="G27" s="289"/>
      <c r="H27" s="294"/>
      <c r="I27" s="294"/>
      <c r="J27" s="295"/>
      <c r="K27" s="295"/>
      <c r="L27" s="295"/>
      <c r="M27" s="295"/>
      <c r="N27" s="4"/>
      <c r="O27" s="4"/>
      <c r="P27" s="4"/>
      <c r="Q27" s="4"/>
      <c r="R27" s="4"/>
      <c r="S27" s="4"/>
      <c r="T27" s="4"/>
      <c r="U27" s="4"/>
      <c r="V27" s="4"/>
      <c r="W27" s="4"/>
      <c r="X27" s="4"/>
      <c r="Y27" s="4"/>
      <c r="Z27" s="4"/>
      <c r="AA27" s="4"/>
      <c r="AB27" s="4"/>
      <c r="AC27" s="4"/>
      <c r="AD27" s="4"/>
      <c r="AE27" s="4"/>
      <c r="AF27" s="4"/>
      <c r="AG27" s="4"/>
      <c r="AH27" s="4"/>
      <c r="AI27" s="4"/>
      <c r="AJ27" s="4"/>
      <c r="AK27" s="4"/>
    </row>
    <row r="28" spans="1:37" ht="10.5" customHeight="1">
      <c r="A28" s="4"/>
      <c r="B28" s="299"/>
      <c r="C28" s="297"/>
      <c r="D28" s="293"/>
      <c r="E28" s="293"/>
      <c r="F28" s="289"/>
      <c r="G28" s="289"/>
      <c r="H28" s="294"/>
      <c r="I28" s="294"/>
      <c r="J28" s="295"/>
      <c r="K28" s="295"/>
      <c r="L28" s="295"/>
      <c r="M28" s="295"/>
      <c r="N28" s="4"/>
      <c r="O28" s="4"/>
      <c r="P28" s="4"/>
      <c r="Q28" s="4"/>
      <c r="R28" s="4"/>
      <c r="S28" s="4"/>
      <c r="T28" s="4"/>
      <c r="U28" s="4"/>
      <c r="V28" s="4"/>
      <c r="W28" s="4"/>
      <c r="X28" s="4"/>
      <c r="Y28" s="4"/>
      <c r="Z28" s="4"/>
      <c r="AA28" s="4"/>
      <c r="AB28" s="4"/>
      <c r="AC28" s="4"/>
      <c r="AD28" s="4"/>
      <c r="AE28" s="4"/>
      <c r="AF28" s="4"/>
      <c r="AG28" s="4"/>
      <c r="AH28" s="4"/>
      <c r="AI28" s="4"/>
      <c r="AJ28" s="4"/>
      <c r="AK28" s="4"/>
    </row>
    <row r="29" spans="1:37" ht="10.5" customHeight="1">
      <c r="A29" s="4"/>
      <c r="B29" s="299"/>
      <c r="C29" s="297"/>
      <c r="D29" s="293"/>
      <c r="E29" s="293"/>
      <c r="F29" s="289"/>
      <c r="G29" s="289"/>
      <c r="H29" s="294"/>
      <c r="I29" s="294"/>
      <c r="J29" s="295"/>
      <c r="K29" s="295"/>
      <c r="L29" s="295"/>
      <c r="M29" s="295"/>
      <c r="N29" s="4"/>
      <c r="O29" s="4"/>
      <c r="P29" s="4"/>
      <c r="Q29" s="4"/>
      <c r="R29" s="4"/>
      <c r="S29" s="4"/>
      <c r="T29" s="4"/>
      <c r="U29" s="4"/>
      <c r="V29" s="4"/>
      <c r="W29" s="4"/>
      <c r="X29" s="4"/>
      <c r="Y29" s="4"/>
      <c r="Z29" s="4"/>
      <c r="AA29" s="4"/>
      <c r="AB29" s="4"/>
      <c r="AC29" s="4"/>
      <c r="AD29" s="4"/>
      <c r="AE29" s="4"/>
      <c r="AF29" s="4"/>
      <c r="AG29" s="4"/>
      <c r="AH29" s="4"/>
      <c r="AI29" s="4"/>
      <c r="AJ29" s="4"/>
      <c r="AK29" s="4"/>
    </row>
    <row r="30" spans="1:37" ht="10.5" customHeight="1">
      <c r="A30" s="4"/>
      <c r="B30" s="299"/>
      <c r="C30" s="297" t="s">
        <v>132</v>
      </c>
      <c r="D30" s="293" t="str">
        <f>P50</f>
        <v/>
      </c>
      <c r="E30" s="293"/>
      <c r="F30" s="294" t="str">
        <f>AB50</f>
        <v/>
      </c>
      <c r="G30" s="294"/>
      <c r="H30" s="294" t="str">
        <f>AC50</f>
        <v/>
      </c>
      <c r="I30" s="294"/>
      <c r="J30" s="295" t="str">
        <f>AF50</f>
        <v/>
      </c>
      <c r="K30" s="295"/>
      <c r="L30" s="295" t="str">
        <f>AG50</f>
        <v/>
      </c>
      <c r="M30" s="295"/>
      <c r="N30" s="4"/>
      <c r="O30" s="4"/>
      <c r="P30" s="4"/>
      <c r="Q30" s="4"/>
      <c r="R30" s="4"/>
      <c r="S30" s="4"/>
      <c r="T30" s="4"/>
      <c r="U30" s="4"/>
      <c r="V30" s="4"/>
      <c r="W30" s="4"/>
      <c r="X30" s="4"/>
      <c r="Y30" s="4"/>
      <c r="Z30" s="4"/>
      <c r="AA30" s="4"/>
      <c r="AB30" s="4"/>
      <c r="AC30" s="4"/>
      <c r="AD30" s="4"/>
      <c r="AE30" s="4"/>
      <c r="AF30" s="4"/>
      <c r="AG30" s="4"/>
      <c r="AH30" s="4"/>
      <c r="AI30" s="4"/>
      <c r="AJ30" s="4"/>
      <c r="AK30" s="4"/>
    </row>
    <row r="31" spans="1:37" ht="10.5" customHeight="1">
      <c r="A31" s="4"/>
      <c r="B31" s="299"/>
      <c r="C31" s="297"/>
      <c r="D31" s="293"/>
      <c r="E31" s="293"/>
      <c r="F31" s="294"/>
      <c r="G31" s="294"/>
      <c r="H31" s="294"/>
      <c r="I31" s="294"/>
      <c r="J31" s="295"/>
      <c r="K31" s="295"/>
      <c r="L31" s="295"/>
      <c r="M31" s="295"/>
      <c r="N31" s="4"/>
      <c r="O31" s="4"/>
      <c r="P31" s="4"/>
      <c r="Q31" s="4"/>
      <c r="R31" s="4"/>
      <c r="S31" s="4"/>
      <c r="T31" s="4"/>
      <c r="U31" s="4"/>
      <c r="V31" s="4"/>
      <c r="W31" s="4"/>
      <c r="X31" s="4"/>
      <c r="Y31" s="4"/>
      <c r="Z31" s="4"/>
      <c r="AA31" s="4"/>
      <c r="AB31" s="4"/>
      <c r="AC31" s="4"/>
      <c r="AD31" s="4"/>
      <c r="AE31" s="4"/>
      <c r="AF31" s="4"/>
      <c r="AG31" s="4"/>
      <c r="AH31" s="4"/>
      <c r="AI31" s="4"/>
      <c r="AJ31" s="4"/>
      <c r="AK31" s="4"/>
    </row>
    <row r="32" spans="1:37" ht="10.5" customHeight="1">
      <c r="A32" s="4"/>
      <c r="B32" s="299"/>
      <c r="C32" s="297"/>
      <c r="D32" s="293"/>
      <c r="E32" s="293"/>
      <c r="F32" s="294"/>
      <c r="G32" s="294"/>
      <c r="H32" s="294"/>
      <c r="I32" s="294"/>
      <c r="J32" s="295"/>
      <c r="K32" s="295"/>
      <c r="L32" s="295"/>
      <c r="M32" s="295"/>
      <c r="N32" s="4"/>
      <c r="O32" s="4"/>
      <c r="P32" s="4"/>
      <c r="Q32" s="4"/>
      <c r="R32" s="4"/>
      <c r="S32" s="4"/>
      <c r="T32" s="4"/>
      <c r="U32" s="4"/>
      <c r="V32" s="4"/>
      <c r="W32" s="4"/>
      <c r="X32" s="4"/>
      <c r="Y32" s="4"/>
      <c r="Z32" s="4"/>
      <c r="AA32" s="4"/>
      <c r="AB32" s="4"/>
      <c r="AC32" s="4"/>
      <c r="AD32" s="4"/>
      <c r="AE32" s="4"/>
      <c r="AF32" s="4"/>
      <c r="AG32" s="4"/>
      <c r="AH32" s="4"/>
      <c r="AI32" s="4"/>
      <c r="AJ32" s="4"/>
      <c r="AK32" s="4"/>
    </row>
    <row r="33" spans="1:37" ht="10.5" customHeight="1">
      <c r="A33" s="4"/>
      <c r="B33" s="299"/>
      <c r="C33" s="297"/>
      <c r="D33" s="293"/>
      <c r="E33" s="293"/>
      <c r="F33" s="294"/>
      <c r="G33" s="294"/>
      <c r="H33" s="294"/>
      <c r="I33" s="294"/>
      <c r="J33" s="295"/>
      <c r="K33" s="295"/>
      <c r="L33" s="295"/>
      <c r="M33" s="295"/>
      <c r="N33" s="4"/>
      <c r="O33" s="4"/>
      <c r="P33" s="4"/>
      <c r="Q33" s="4"/>
      <c r="R33" s="4"/>
      <c r="S33" s="4"/>
      <c r="T33" s="4"/>
      <c r="U33" s="4"/>
      <c r="V33" s="4"/>
      <c r="W33" s="4"/>
      <c r="X33" s="4"/>
      <c r="Y33" s="4"/>
      <c r="Z33" s="4"/>
      <c r="AA33" s="4"/>
      <c r="AB33" s="4"/>
      <c r="AC33" s="4"/>
      <c r="AD33" s="4"/>
      <c r="AE33" s="4"/>
      <c r="AF33" s="4"/>
      <c r="AG33" s="4"/>
      <c r="AH33" s="4"/>
      <c r="AI33" s="4"/>
      <c r="AJ33" s="4"/>
      <c r="AK33" s="4"/>
    </row>
    <row r="34" spans="1:37" ht="10.5" customHeight="1">
      <c r="A34" s="4"/>
      <c r="B34" s="300"/>
      <c r="C34" s="297"/>
      <c r="D34" s="293"/>
      <c r="E34" s="293"/>
      <c r="F34" s="294"/>
      <c r="G34" s="294"/>
      <c r="H34" s="294"/>
      <c r="I34" s="294"/>
      <c r="J34" s="295"/>
      <c r="K34" s="295"/>
      <c r="L34" s="295"/>
      <c r="M34" s="295"/>
      <c r="N34" s="4"/>
      <c r="O34" s="4"/>
      <c r="P34" s="4"/>
      <c r="Q34" s="4"/>
      <c r="R34" s="4"/>
      <c r="S34" s="4"/>
      <c r="T34" s="4"/>
      <c r="U34" s="4"/>
      <c r="V34" s="4"/>
      <c r="W34" s="4"/>
      <c r="X34" s="4"/>
      <c r="Y34" s="4"/>
      <c r="Z34" s="4"/>
      <c r="AA34" s="4"/>
      <c r="AB34" s="4"/>
      <c r="AC34" s="4"/>
      <c r="AD34" s="4"/>
      <c r="AE34" s="4"/>
      <c r="AF34" s="4"/>
      <c r="AG34" s="4"/>
      <c r="AH34" s="4"/>
      <c r="AI34" s="4"/>
      <c r="AJ34" s="4"/>
      <c r="AK34" s="4"/>
    </row>
    <row r="35" spans="1:37">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c r="A37" s="4"/>
      <c r="B37" s="4"/>
      <c r="C37" s="4"/>
      <c r="D37" s="4"/>
      <c r="E37" s="4"/>
      <c r="F37" s="4"/>
      <c r="G37" s="4"/>
      <c r="H37" s="4"/>
      <c r="I37" s="4"/>
      <c r="J37" s="4"/>
      <c r="K37" s="4"/>
      <c r="L37" s="48"/>
      <c r="M37" s="24" t="s">
        <v>105</v>
      </c>
      <c r="N37" s="4"/>
      <c r="O37" s="4"/>
      <c r="P37" s="4"/>
      <c r="Q37" s="4"/>
      <c r="R37" s="4"/>
      <c r="S37" s="4"/>
      <c r="T37" s="4"/>
      <c r="U37" s="4"/>
      <c r="V37" s="4"/>
      <c r="W37" s="4"/>
      <c r="X37" s="4"/>
      <c r="Y37" s="4"/>
      <c r="Z37" s="4"/>
      <c r="AA37" s="4"/>
      <c r="AB37" s="4"/>
      <c r="AC37" s="4"/>
      <c r="AD37" s="4"/>
      <c r="AE37" s="4"/>
      <c r="AF37" s="4"/>
      <c r="AG37" s="4"/>
      <c r="AH37" s="4"/>
      <c r="AI37" s="4"/>
      <c r="AJ37" s="4"/>
      <c r="AK37" s="4"/>
    </row>
    <row r="38" spans="1:37">
      <c r="A38" s="4"/>
      <c r="B38" s="4"/>
      <c r="C38" s="290" t="s">
        <v>92</v>
      </c>
      <c r="D38" s="290"/>
      <c r="E38" s="290"/>
      <c r="F38" s="290" t="s">
        <v>93</v>
      </c>
      <c r="G38" s="290"/>
      <c r="H38" s="4"/>
      <c r="I38" s="4"/>
      <c r="J38" s="4"/>
      <c r="K38" s="4"/>
      <c r="L38" s="21"/>
      <c r="M38" s="24" t="s">
        <v>137</v>
      </c>
      <c r="N38" s="4"/>
      <c r="O38" s="4"/>
      <c r="P38" s="4"/>
      <c r="Q38" s="4"/>
      <c r="R38" s="4"/>
      <c r="S38" s="4"/>
      <c r="T38" s="4"/>
      <c r="U38" s="4"/>
      <c r="V38" s="4"/>
      <c r="W38" s="4"/>
      <c r="X38" s="4"/>
      <c r="Y38" s="4"/>
      <c r="Z38" s="4"/>
      <c r="AA38" s="4"/>
      <c r="AB38" s="4"/>
      <c r="AC38" s="4"/>
      <c r="AD38" s="4"/>
      <c r="AE38" s="4"/>
      <c r="AF38" s="4"/>
      <c r="AG38" s="4"/>
      <c r="AH38" s="4"/>
      <c r="AI38" s="4"/>
      <c r="AJ38" s="4"/>
      <c r="AK38" s="4"/>
    </row>
    <row r="39" spans="1:37">
      <c r="A39" s="4"/>
      <c r="B39" s="4"/>
      <c r="C39" s="292">
        <f>IF(AVERAGE(F43:F49)=1,0,AVERAGE(F43:F49))</f>
        <v>0</v>
      </c>
      <c r="D39" s="292"/>
      <c r="E39" s="292"/>
      <c r="F39" s="291" t="str">
        <f>IF(AND(C39&gt;=0,C39&lt;3),"ACEPTABLE",IF(AND(C39&gt;=3,C39&lt;6),"MODERADA","INACEPTABLE"))</f>
        <v>ACEPTABLE</v>
      </c>
      <c r="G39" s="291"/>
      <c r="H39" s="4"/>
      <c r="I39" s="4"/>
      <c r="J39" s="4"/>
      <c r="K39" s="4"/>
      <c r="L39" s="23"/>
      <c r="M39" s="24" t="s">
        <v>138</v>
      </c>
      <c r="N39" s="4"/>
      <c r="O39" s="4"/>
      <c r="P39" s="4"/>
      <c r="Q39" s="4"/>
      <c r="R39" s="4"/>
      <c r="S39" s="4"/>
      <c r="T39" s="4"/>
      <c r="U39" s="4"/>
      <c r="V39" s="4"/>
      <c r="W39" s="4"/>
      <c r="X39" s="4"/>
      <c r="Y39" s="4"/>
      <c r="Z39" s="4"/>
      <c r="AA39" s="4"/>
      <c r="AB39" s="4"/>
      <c r="AC39" s="4"/>
      <c r="AD39" s="4"/>
      <c r="AE39" s="4"/>
      <c r="AF39" s="4"/>
      <c r="AG39" s="4"/>
      <c r="AH39" s="4"/>
      <c r="AI39" s="4"/>
      <c r="AJ39" s="4"/>
      <c r="AK39" s="4"/>
    </row>
    <row r="40" spans="1:37" hidden="1">
      <c r="A40" s="4"/>
      <c r="B40" s="4"/>
      <c r="C40" s="4"/>
      <c r="D40" s="4"/>
      <c r="E40" s="4"/>
      <c r="F40" s="4"/>
      <c r="G40" s="4"/>
      <c r="H40" s="4"/>
      <c r="I40" s="4"/>
      <c r="J40" s="4"/>
      <c r="K40" s="4"/>
      <c r="L40" s="33"/>
      <c r="M40" s="24" t="s">
        <v>139</v>
      </c>
      <c r="N40" s="4"/>
      <c r="O40" s="4"/>
      <c r="P40" s="4"/>
      <c r="Q40" s="4"/>
      <c r="R40" s="4"/>
      <c r="S40" s="4"/>
      <c r="T40" s="4"/>
      <c r="U40" s="4"/>
      <c r="V40" s="4"/>
      <c r="W40" s="4"/>
      <c r="X40" s="4"/>
      <c r="Y40" s="4"/>
      <c r="Z40" s="4"/>
      <c r="AA40" s="4"/>
      <c r="AB40" s="4"/>
      <c r="AC40" s="4"/>
      <c r="AD40" s="4"/>
      <c r="AE40" s="4"/>
      <c r="AF40" s="4"/>
      <c r="AG40" s="4"/>
      <c r="AH40" s="4"/>
      <c r="AI40" s="4"/>
      <c r="AJ40" s="4"/>
      <c r="AK40" s="4"/>
    </row>
    <row r="41" spans="1:37" hidden="1">
      <c r="A41" s="4"/>
      <c r="B41" s="4"/>
      <c r="C41" s="4"/>
      <c r="D41" s="4"/>
      <c r="E41" s="4"/>
      <c r="F41" s="4"/>
      <c r="G41" s="4"/>
      <c r="H41" s="4"/>
      <c r="I41" s="4"/>
      <c r="J41" s="4"/>
      <c r="K41" s="4"/>
      <c r="L41" s="34"/>
      <c r="M41" s="24" t="s">
        <v>107</v>
      </c>
      <c r="N41" s="4"/>
      <c r="O41" s="4"/>
      <c r="P41" s="4"/>
      <c r="Q41" s="4"/>
      <c r="R41" s="4"/>
      <c r="S41" s="4"/>
      <c r="T41" s="4"/>
      <c r="U41" s="4"/>
      <c r="V41" s="4"/>
      <c r="W41" s="4"/>
      <c r="X41" s="4"/>
      <c r="Y41" s="4"/>
      <c r="Z41" s="4"/>
      <c r="AA41" s="4"/>
      <c r="AB41" s="4"/>
      <c r="AC41" s="4"/>
      <c r="AD41" s="4"/>
      <c r="AE41" s="4"/>
      <c r="AF41" s="4"/>
      <c r="AG41" s="4"/>
      <c r="AH41" s="4"/>
      <c r="AI41" s="4"/>
      <c r="AJ41" s="4"/>
      <c r="AK41" s="4"/>
    </row>
    <row r="42" spans="1:37" ht="25.5" hidden="1">
      <c r="A42" s="20"/>
      <c r="B42" s="27" t="s">
        <v>68</v>
      </c>
      <c r="C42" s="25" t="s">
        <v>96</v>
      </c>
      <c r="D42" s="26" t="s">
        <v>95</v>
      </c>
      <c r="E42" s="32" t="s">
        <v>118</v>
      </c>
      <c r="F42" s="31" t="s">
        <v>117</v>
      </c>
      <c r="G42" s="32" t="s">
        <v>119</v>
      </c>
      <c r="H42" s="31" t="s">
        <v>120</v>
      </c>
      <c r="I42" s="26" t="s">
        <v>284</v>
      </c>
      <c r="J42" s="26" t="s">
        <v>140</v>
      </c>
      <c r="K42" s="26" t="s">
        <v>285</v>
      </c>
      <c r="L42" s="26" t="s">
        <v>141</v>
      </c>
      <c r="M42" s="26" t="s">
        <v>142</v>
      </c>
      <c r="N42" s="26" t="s">
        <v>286</v>
      </c>
      <c r="O42" s="26" t="s">
        <v>287</v>
      </c>
      <c r="P42" s="26" t="s">
        <v>288</v>
      </c>
      <c r="Q42" s="26" t="s">
        <v>143</v>
      </c>
      <c r="R42" s="35" t="s">
        <v>144</v>
      </c>
      <c r="S42" s="37" t="s">
        <v>145</v>
      </c>
      <c r="T42" s="37" t="s">
        <v>146</v>
      </c>
      <c r="U42" s="37" t="s">
        <v>147</v>
      </c>
      <c r="V42" s="37" t="s">
        <v>148</v>
      </c>
      <c r="W42" s="35" t="s">
        <v>149</v>
      </c>
      <c r="X42" s="35" t="s">
        <v>151</v>
      </c>
      <c r="Y42" s="35" t="s">
        <v>152</v>
      </c>
      <c r="Z42" s="35" t="s">
        <v>153</v>
      </c>
      <c r="AA42" s="35" t="s">
        <v>154</v>
      </c>
      <c r="AB42" s="35" t="s">
        <v>155</v>
      </c>
      <c r="AC42" s="35" t="s">
        <v>156</v>
      </c>
      <c r="AD42" s="35" t="s">
        <v>157</v>
      </c>
      <c r="AE42" s="35" t="s">
        <v>158</v>
      </c>
      <c r="AF42" s="35" t="s">
        <v>159</v>
      </c>
      <c r="AG42" s="35" t="s">
        <v>160</v>
      </c>
      <c r="AH42" s="35"/>
      <c r="AI42" s="35"/>
      <c r="AJ42" s="26"/>
      <c r="AK42" s="32"/>
    </row>
    <row r="43" spans="1:37" hidden="1">
      <c r="A43" s="28"/>
      <c r="B43" s="154" t="str">
        <f>'PLE-PIN-F001'!B19</f>
        <v>R1</v>
      </c>
      <c r="C43" s="154">
        <f>'PLE-PIN-F001'!K19</f>
        <v>1</v>
      </c>
      <c r="D43" s="154">
        <f>'PLE-PIN-F001'!M19</f>
        <v>4</v>
      </c>
      <c r="E43" s="155">
        <f>C43*D43</f>
        <v>4</v>
      </c>
      <c r="F43" s="156">
        <f>H43*G43</f>
        <v>1</v>
      </c>
      <c r="G43" s="155">
        <f>'PLE-PIN-F001'!AF19</f>
        <v>1</v>
      </c>
      <c r="H43" s="155">
        <f>'PLE-PIN-F001'!AH19</f>
        <v>1</v>
      </c>
      <c r="I43" s="154" t="str">
        <f>IF(AND($G43=1,$H43=1),$B43,"")</f>
        <v>R1</v>
      </c>
      <c r="J43" s="154" t="str">
        <f>IF(AND($G43=1,$H43=2),$B43,"")</f>
        <v/>
      </c>
      <c r="K43" s="157" t="str">
        <f>IF(AND($G43=2,$H43=1),$B43,"")</f>
        <v/>
      </c>
      <c r="L43" s="157" t="str">
        <f>IF(AND($G43=1,$H43=3),$B43,"")</f>
        <v/>
      </c>
      <c r="M43" s="157" t="str">
        <f>IF(AND($G43=2,$H43=2),$B43,"")</f>
        <v/>
      </c>
      <c r="N43" s="157" t="str">
        <f>IF(AND($G43=3,$H43=1),$B43,"")</f>
        <v/>
      </c>
      <c r="O43" s="157" t="str">
        <f>IF(AND($G43=4,$H43=1),$B43,"")</f>
        <v/>
      </c>
      <c r="P43" s="157" t="str">
        <f>IF(AND($G43=5,$H43=1),$B43,"")</f>
        <v/>
      </c>
      <c r="Q43" s="157" t="str">
        <f>IF(AND($G43=1,$H43=4),$B43,"")</f>
        <v/>
      </c>
      <c r="R43" s="157" t="str">
        <f>IF(AND($G43=1,$H43=5),$B43,"")</f>
        <v/>
      </c>
      <c r="S43" s="157"/>
      <c r="T43" s="157" t="str">
        <f>IF(AND($G43=3,$H43=2),$B43,"")</f>
        <v/>
      </c>
      <c r="U43" s="157" t="str">
        <f>IF(AND($G43=3,$H43=3),$B43,"")</f>
        <v/>
      </c>
      <c r="V43" s="157" t="str">
        <f>IF(AND($G43=4,$H43=2),$B43,"")</f>
        <v/>
      </c>
      <c r="W43" s="157" t="str">
        <f>IF(AND($G43=2,$H43=4),$B43,"")</f>
        <v/>
      </c>
      <c r="X43" s="157" t="str">
        <f>IF(AND($G43=2,$H43=5),$B43,"")</f>
        <v/>
      </c>
      <c r="Y43" s="157" t="str">
        <f>IF(AND($G43=3,$H43=4),$B43,"")</f>
        <v/>
      </c>
      <c r="Z43" s="157" t="str">
        <f>IF(AND($G43=3,$H43=5),$B43,"")</f>
        <v/>
      </c>
      <c r="AA43" s="157" t="str">
        <f>IF(AND($G43=4,$H43=3),$B43,"")</f>
        <v/>
      </c>
      <c r="AB43" s="157" t="str">
        <f>IF(AND($G43=5,$H43=2),$B43,"")</f>
        <v/>
      </c>
      <c r="AC43" s="157" t="str">
        <f>IF(AND($G43=5,$H43=3),$B43,"")</f>
        <v/>
      </c>
      <c r="AD43" s="157" t="str">
        <f>IF(AND($G43=4,$H43=4),$B43,"")</f>
        <v/>
      </c>
      <c r="AE43" s="157" t="str">
        <f>IF(AND($G43=4,$H43=5),$B43,"")</f>
        <v/>
      </c>
      <c r="AF43" s="157" t="str">
        <f>IF(AND($G43=5,$H43=4),$B43,"")</f>
        <v/>
      </c>
      <c r="AG43" s="157" t="str">
        <f>IF(AND($G43=5,$H43=5),$B43,"")</f>
        <v/>
      </c>
      <c r="AH43" s="36"/>
      <c r="AI43" s="36"/>
      <c r="AJ43" s="28"/>
    </row>
    <row r="44" spans="1:37" hidden="1">
      <c r="A44" s="28"/>
      <c r="B44" s="154" t="str">
        <f>'PLE-PIN-F001'!B20</f>
        <v>R2</v>
      </c>
      <c r="C44" s="154">
        <f>'PLE-PIN-F001'!K20</f>
        <v>3</v>
      </c>
      <c r="D44" s="154">
        <f>'PLE-PIN-F001'!M20</f>
        <v>3</v>
      </c>
      <c r="E44" s="155">
        <f t="shared" ref="E44:E49" si="0">C44*D44</f>
        <v>9</v>
      </c>
      <c r="F44" s="156">
        <f t="shared" ref="F44:F49" si="1">H44*G44</f>
        <v>1</v>
      </c>
      <c r="G44" s="155">
        <f>'PLE-PIN-F001'!AF20</f>
        <v>1</v>
      </c>
      <c r="H44" s="155">
        <f>'PLE-PIN-F001'!AH20</f>
        <v>1</v>
      </c>
      <c r="I44" s="154" t="str">
        <f t="shared" ref="I44:I49" si="2">IF(AND($G44=1,$H44=1),$B44,"")</f>
        <v>R2</v>
      </c>
      <c r="J44" s="154" t="str">
        <f t="shared" ref="J44:J49" si="3">IF(AND($G44=1,$H44=2),$B44,"")</f>
        <v/>
      </c>
      <c r="K44" s="154" t="str">
        <f t="shared" ref="K44:K49" si="4">IF(AND($G44=2,$H44=1),$B44,"")</f>
        <v/>
      </c>
      <c r="L44" s="157" t="str">
        <f t="shared" ref="L44:L49" si="5">IF(AND($G44=1,$H44=3),$B44,"")</f>
        <v/>
      </c>
      <c r="M44" s="157" t="str">
        <f t="shared" ref="M44:M49" si="6">IF(AND($G44=2,$H44=2),$B44,"")</f>
        <v/>
      </c>
      <c r="N44" s="157" t="str">
        <f t="shared" ref="N44:N49" si="7">IF(AND($G44=3,$H44=1),$B44,"")</f>
        <v/>
      </c>
      <c r="O44" s="157" t="str">
        <f t="shared" ref="O44:O49" si="8">IF(AND($G44=4,$H44=1),$B44,"")</f>
        <v/>
      </c>
      <c r="P44" s="157" t="str">
        <f t="shared" ref="P44:P49" si="9">IF(AND($G44=5,$H44=1),$B44,"")</f>
        <v/>
      </c>
      <c r="Q44" s="157" t="str">
        <f t="shared" ref="Q44:Q49" si="10">IF(AND($G44=1,$H44=4),$B44,"")</f>
        <v/>
      </c>
      <c r="R44" s="157" t="str">
        <f t="shared" ref="R44:R49" si="11">IF(AND($G44=1,$H44=5),$B44,"")</f>
        <v/>
      </c>
      <c r="S44" s="157"/>
      <c r="T44" s="157" t="str">
        <f t="shared" ref="T44:T49" si="12">IF(AND($G44=3,$H44=2),$B44,"")</f>
        <v/>
      </c>
      <c r="U44" s="157" t="str">
        <f t="shared" ref="U44:U49" si="13">IF(AND($G44=3,$H44=3),$B44,"")</f>
        <v/>
      </c>
      <c r="V44" s="157" t="str">
        <f t="shared" ref="V44:V49" si="14">IF(AND($G44=4,$H44=2),$B44,"")</f>
        <v/>
      </c>
      <c r="W44" s="157" t="str">
        <f t="shared" ref="W44:W49" si="15">IF(AND($G44=2,$H44=4),$B44,"")</f>
        <v/>
      </c>
      <c r="X44" s="157" t="str">
        <f t="shared" ref="X44:X49" si="16">IF(AND($G44=2,$H44=5),$B44,"")</f>
        <v/>
      </c>
      <c r="Y44" s="157" t="str">
        <f t="shared" ref="Y44:Y49" si="17">IF(AND($G44=3,$H44=4),$B44,"")</f>
        <v/>
      </c>
      <c r="Z44" s="157" t="str">
        <f t="shared" ref="Z44:Z49" si="18">IF(AND($G44=3,$H44=5),$B44,"")</f>
        <v/>
      </c>
      <c r="AA44" s="157" t="str">
        <f t="shared" ref="AA44:AA49" si="19">IF(AND($G44=4,$H44=3),$B44,"")</f>
        <v/>
      </c>
      <c r="AB44" s="157" t="str">
        <f t="shared" ref="AB44:AB49" si="20">IF(AND($G44=5,$H44=2),$B44,"")</f>
        <v/>
      </c>
      <c r="AC44" s="157" t="str">
        <f t="shared" ref="AC44:AC49" si="21">IF(AND($G44=5,$H44=3),$B44,"")</f>
        <v/>
      </c>
      <c r="AD44" s="157" t="str">
        <f t="shared" ref="AD44:AD49" si="22">IF(AND($G44=4,$H44=4),$B44,"")</f>
        <v/>
      </c>
      <c r="AE44" s="157" t="str">
        <f t="shared" ref="AE44:AE49" si="23">IF(AND($G44=4,$H44=5),$B44,"")</f>
        <v/>
      </c>
      <c r="AF44" s="157" t="str">
        <f t="shared" ref="AF44:AF49" si="24">IF(AND($G44=5,$H44=4),$B44,"")</f>
        <v/>
      </c>
      <c r="AG44" s="157" t="str">
        <f t="shared" ref="AG44:AG49" si="25">IF(AND($G44=5,$H44=5),$B44,"")</f>
        <v/>
      </c>
      <c r="AH44" s="36"/>
      <c r="AI44" s="36"/>
      <c r="AJ44" s="28"/>
    </row>
    <row r="45" spans="1:37" hidden="1">
      <c r="A45" s="28"/>
      <c r="B45" s="154" t="str">
        <f>'PLE-PIN-F001'!B21</f>
        <v>R3</v>
      </c>
      <c r="C45" s="154">
        <f>'PLE-PIN-F001'!K21</f>
        <v>2</v>
      </c>
      <c r="D45" s="154">
        <f>'PLE-PIN-F001'!M21</f>
        <v>3</v>
      </c>
      <c r="E45" s="155">
        <f t="shared" si="0"/>
        <v>6</v>
      </c>
      <c r="F45" s="156">
        <f t="shared" si="1"/>
        <v>1</v>
      </c>
      <c r="G45" s="155">
        <f>'PLE-PIN-F001'!AF21</f>
        <v>1</v>
      </c>
      <c r="H45" s="155">
        <f>'PLE-PIN-F001'!AH21</f>
        <v>1</v>
      </c>
      <c r="I45" s="154" t="str">
        <f t="shared" si="2"/>
        <v>R3</v>
      </c>
      <c r="J45" s="154" t="str">
        <f t="shared" si="3"/>
        <v/>
      </c>
      <c r="K45" s="154" t="str">
        <f t="shared" si="4"/>
        <v/>
      </c>
      <c r="L45" s="157" t="str">
        <f t="shared" si="5"/>
        <v/>
      </c>
      <c r="M45" s="157" t="str">
        <f t="shared" si="6"/>
        <v/>
      </c>
      <c r="N45" s="157" t="str">
        <f t="shared" si="7"/>
        <v/>
      </c>
      <c r="O45" s="157" t="str">
        <f t="shared" si="8"/>
        <v/>
      </c>
      <c r="P45" s="157" t="str">
        <f t="shared" si="9"/>
        <v/>
      </c>
      <c r="Q45" s="157" t="str">
        <f t="shared" si="10"/>
        <v/>
      </c>
      <c r="R45" s="157" t="str">
        <f t="shared" si="11"/>
        <v/>
      </c>
      <c r="S45" s="157"/>
      <c r="T45" s="157" t="str">
        <f t="shared" si="12"/>
        <v/>
      </c>
      <c r="U45" s="157" t="str">
        <f t="shared" si="13"/>
        <v/>
      </c>
      <c r="V45" s="157" t="str">
        <f t="shared" si="14"/>
        <v/>
      </c>
      <c r="W45" s="157" t="str">
        <f t="shared" si="15"/>
        <v/>
      </c>
      <c r="X45" s="157" t="str">
        <f t="shared" si="16"/>
        <v/>
      </c>
      <c r="Y45" s="157" t="str">
        <f t="shared" si="17"/>
        <v/>
      </c>
      <c r="Z45" s="157" t="str">
        <f t="shared" si="18"/>
        <v/>
      </c>
      <c r="AA45" s="157" t="str">
        <f t="shared" si="19"/>
        <v/>
      </c>
      <c r="AB45" s="157" t="str">
        <f t="shared" si="20"/>
        <v/>
      </c>
      <c r="AC45" s="157" t="str">
        <f t="shared" si="21"/>
        <v/>
      </c>
      <c r="AD45" s="157" t="str">
        <f t="shared" si="22"/>
        <v/>
      </c>
      <c r="AE45" s="157" t="str">
        <f t="shared" si="23"/>
        <v/>
      </c>
      <c r="AF45" s="157" t="str">
        <f t="shared" si="24"/>
        <v/>
      </c>
      <c r="AG45" s="157" t="str">
        <f t="shared" si="25"/>
        <v/>
      </c>
      <c r="AH45" s="36"/>
      <c r="AI45" s="36"/>
      <c r="AJ45" s="28"/>
    </row>
    <row r="46" spans="1:37" hidden="1">
      <c r="A46" s="28"/>
      <c r="B46" s="154" t="str">
        <f>'PLE-PIN-F001'!B22</f>
        <v>R4</v>
      </c>
      <c r="C46" s="154">
        <f>'PLE-PIN-F001'!K22</f>
        <v>3</v>
      </c>
      <c r="D46" s="154">
        <f>'PLE-PIN-F001'!M22</f>
        <v>3</v>
      </c>
      <c r="E46" s="155">
        <f t="shared" si="0"/>
        <v>9</v>
      </c>
      <c r="F46" s="156">
        <f t="shared" si="1"/>
        <v>1</v>
      </c>
      <c r="G46" s="155">
        <f>'PLE-PIN-F001'!AF22</f>
        <v>1</v>
      </c>
      <c r="H46" s="155">
        <f>'PLE-PIN-F001'!AH22</f>
        <v>1</v>
      </c>
      <c r="I46" s="154" t="str">
        <f t="shared" si="2"/>
        <v>R4</v>
      </c>
      <c r="J46" s="154" t="str">
        <f t="shared" si="3"/>
        <v/>
      </c>
      <c r="K46" s="154" t="str">
        <f t="shared" si="4"/>
        <v/>
      </c>
      <c r="L46" s="157" t="str">
        <f t="shared" si="5"/>
        <v/>
      </c>
      <c r="M46" s="157" t="str">
        <f t="shared" si="6"/>
        <v/>
      </c>
      <c r="N46" s="157" t="str">
        <f t="shared" si="7"/>
        <v/>
      </c>
      <c r="O46" s="157" t="str">
        <f t="shared" si="8"/>
        <v/>
      </c>
      <c r="P46" s="157" t="str">
        <f t="shared" si="9"/>
        <v/>
      </c>
      <c r="Q46" s="157" t="str">
        <f t="shared" si="10"/>
        <v/>
      </c>
      <c r="R46" s="157" t="str">
        <f t="shared" si="11"/>
        <v/>
      </c>
      <c r="S46" s="157"/>
      <c r="T46" s="157" t="str">
        <f t="shared" si="12"/>
        <v/>
      </c>
      <c r="U46" s="157" t="str">
        <f t="shared" si="13"/>
        <v/>
      </c>
      <c r="V46" s="157" t="str">
        <f t="shared" si="14"/>
        <v/>
      </c>
      <c r="W46" s="157" t="str">
        <f t="shared" si="15"/>
        <v/>
      </c>
      <c r="X46" s="157" t="str">
        <f t="shared" si="16"/>
        <v/>
      </c>
      <c r="Y46" s="157" t="str">
        <f t="shared" si="17"/>
        <v/>
      </c>
      <c r="Z46" s="157" t="str">
        <f t="shared" si="18"/>
        <v/>
      </c>
      <c r="AA46" s="157" t="str">
        <f t="shared" si="19"/>
        <v/>
      </c>
      <c r="AB46" s="157" t="str">
        <f t="shared" si="20"/>
        <v/>
      </c>
      <c r="AC46" s="157" t="str">
        <f t="shared" si="21"/>
        <v/>
      </c>
      <c r="AD46" s="157" t="str">
        <f t="shared" si="22"/>
        <v/>
      </c>
      <c r="AE46" s="157" t="str">
        <f t="shared" si="23"/>
        <v/>
      </c>
      <c r="AF46" s="157" t="str">
        <f t="shared" si="24"/>
        <v/>
      </c>
      <c r="AG46" s="157" t="str">
        <f t="shared" si="25"/>
        <v/>
      </c>
      <c r="AH46" s="36"/>
      <c r="AI46" s="36"/>
      <c r="AJ46" s="28"/>
    </row>
    <row r="47" spans="1:37" hidden="1">
      <c r="A47" s="28"/>
      <c r="B47" s="154" t="str">
        <f>'PLE-PIN-F001'!B23</f>
        <v>R5</v>
      </c>
      <c r="C47" s="154">
        <f>'PLE-PIN-F001'!K23</f>
        <v>1</v>
      </c>
      <c r="D47" s="154">
        <f>'PLE-PIN-F001'!M23</f>
        <v>3</v>
      </c>
      <c r="E47" s="155">
        <f t="shared" si="0"/>
        <v>3</v>
      </c>
      <c r="F47" s="156">
        <f t="shared" si="1"/>
        <v>1</v>
      </c>
      <c r="G47" s="155">
        <f>'PLE-PIN-F001'!AF23</f>
        <v>1</v>
      </c>
      <c r="H47" s="155">
        <f>'PLE-PIN-F001'!AH23</f>
        <v>1</v>
      </c>
      <c r="I47" s="154" t="str">
        <f t="shared" si="2"/>
        <v>R5</v>
      </c>
      <c r="J47" s="154" t="str">
        <f t="shared" si="3"/>
        <v/>
      </c>
      <c r="K47" s="154" t="str">
        <f t="shared" si="4"/>
        <v/>
      </c>
      <c r="L47" s="157" t="str">
        <f t="shared" si="5"/>
        <v/>
      </c>
      <c r="M47" s="157" t="str">
        <f t="shared" si="6"/>
        <v/>
      </c>
      <c r="N47" s="157" t="str">
        <f t="shared" si="7"/>
        <v/>
      </c>
      <c r="O47" s="157" t="str">
        <f t="shared" si="8"/>
        <v/>
      </c>
      <c r="P47" s="157" t="str">
        <f t="shared" si="9"/>
        <v/>
      </c>
      <c r="Q47" s="157" t="str">
        <f t="shared" si="10"/>
        <v/>
      </c>
      <c r="R47" s="157" t="str">
        <f t="shared" si="11"/>
        <v/>
      </c>
      <c r="S47" s="157"/>
      <c r="T47" s="157" t="str">
        <f t="shared" si="12"/>
        <v/>
      </c>
      <c r="U47" s="157" t="str">
        <f t="shared" si="13"/>
        <v/>
      </c>
      <c r="V47" s="157" t="str">
        <f t="shared" si="14"/>
        <v/>
      </c>
      <c r="W47" s="157" t="str">
        <f t="shared" si="15"/>
        <v/>
      </c>
      <c r="X47" s="157" t="str">
        <f t="shared" si="16"/>
        <v/>
      </c>
      <c r="Y47" s="157" t="str">
        <f t="shared" si="17"/>
        <v/>
      </c>
      <c r="Z47" s="157" t="str">
        <f t="shared" si="18"/>
        <v/>
      </c>
      <c r="AA47" s="157" t="str">
        <f t="shared" si="19"/>
        <v/>
      </c>
      <c r="AB47" s="157" t="str">
        <f t="shared" si="20"/>
        <v/>
      </c>
      <c r="AC47" s="157" t="str">
        <f t="shared" si="21"/>
        <v/>
      </c>
      <c r="AD47" s="157" t="str">
        <f t="shared" si="22"/>
        <v/>
      </c>
      <c r="AE47" s="157" t="str">
        <f t="shared" si="23"/>
        <v/>
      </c>
      <c r="AF47" s="157" t="str">
        <f t="shared" si="24"/>
        <v/>
      </c>
      <c r="AG47" s="157" t="str">
        <f t="shared" si="25"/>
        <v/>
      </c>
      <c r="AH47" s="36"/>
      <c r="AI47" s="36"/>
      <c r="AJ47" s="28"/>
    </row>
    <row r="48" spans="1:37" hidden="1">
      <c r="A48" s="28"/>
      <c r="B48" s="154" t="str">
        <f>'PLE-PIN-F001'!B24</f>
        <v>R6</v>
      </c>
      <c r="C48" s="154">
        <f>'PLE-PIN-F001'!K24</f>
        <v>1</v>
      </c>
      <c r="D48" s="154">
        <f>'PLE-PIN-F001'!M24</f>
        <v>3</v>
      </c>
      <c r="E48" s="155">
        <f t="shared" si="0"/>
        <v>3</v>
      </c>
      <c r="F48" s="156">
        <f t="shared" si="1"/>
        <v>1</v>
      </c>
      <c r="G48" s="155">
        <f>'PLE-PIN-F001'!AF24</f>
        <v>1</v>
      </c>
      <c r="H48" s="155">
        <f>'PLE-PIN-F001'!AH24</f>
        <v>1</v>
      </c>
      <c r="I48" s="154" t="str">
        <f t="shared" si="2"/>
        <v>R6</v>
      </c>
      <c r="J48" s="154" t="str">
        <f t="shared" si="3"/>
        <v/>
      </c>
      <c r="K48" s="154" t="str">
        <f t="shared" si="4"/>
        <v/>
      </c>
      <c r="L48" s="157" t="str">
        <f t="shared" si="5"/>
        <v/>
      </c>
      <c r="M48" s="157" t="str">
        <f t="shared" si="6"/>
        <v/>
      </c>
      <c r="N48" s="157" t="str">
        <f t="shared" si="7"/>
        <v/>
      </c>
      <c r="O48" s="157" t="str">
        <f t="shared" si="8"/>
        <v/>
      </c>
      <c r="P48" s="157" t="str">
        <f t="shared" si="9"/>
        <v/>
      </c>
      <c r="Q48" s="157" t="str">
        <f t="shared" si="10"/>
        <v/>
      </c>
      <c r="R48" s="157" t="str">
        <f t="shared" si="11"/>
        <v/>
      </c>
      <c r="S48" s="157"/>
      <c r="T48" s="157" t="str">
        <f t="shared" si="12"/>
        <v/>
      </c>
      <c r="U48" s="157" t="str">
        <f t="shared" si="13"/>
        <v/>
      </c>
      <c r="V48" s="157" t="str">
        <f t="shared" si="14"/>
        <v/>
      </c>
      <c r="W48" s="157" t="str">
        <f t="shared" si="15"/>
        <v/>
      </c>
      <c r="X48" s="157" t="str">
        <f t="shared" si="16"/>
        <v/>
      </c>
      <c r="Y48" s="157" t="str">
        <f t="shared" si="17"/>
        <v/>
      </c>
      <c r="Z48" s="157" t="str">
        <f t="shared" si="18"/>
        <v/>
      </c>
      <c r="AA48" s="157" t="str">
        <f t="shared" si="19"/>
        <v/>
      </c>
      <c r="AB48" s="157" t="str">
        <f t="shared" si="20"/>
        <v/>
      </c>
      <c r="AC48" s="157" t="str">
        <f t="shared" si="21"/>
        <v/>
      </c>
      <c r="AD48" s="157" t="str">
        <f t="shared" si="22"/>
        <v/>
      </c>
      <c r="AE48" s="157" t="str">
        <f t="shared" si="23"/>
        <v/>
      </c>
      <c r="AF48" s="157" t="str">
        <f t="shared" si="24"/>
        <v/>
      </c>
      <c r="AG48" s="157" t="str">
        <f t="shared" si="25"/>
        <v/>
      </c>
      <c r="AH48" s="36"/>
      <c r="AI48" s="36"/>
      <c r="AJ48" s="28"/>
    </row>
    <row r="49" spans="1:37" hidden="1">
      <c r="A49" s="28"/>
      <c r="B49" s="154" t="str">
        <f>'PLE-PIN-F001'!B25</f>
        <v>R7</v>
      </c>
      <c r="C49" s="154">
        <f>'PLE-PIN-F001'!K25</f>
        <v>1</v>
      </c>
      <c r="D49" s="154">
        <f>'PLE-PIN-F001'!M25</f>
        <v>2</v>
      </c>
      <c r="E49" s="155">
        <f t="shared" si="0"/>
        <v>2</v>
      </c>
      <c r="F49" s="156">
        <f t="shared" si="1"/>
        <v>1</v>
      </c>
      <c r="G49" s="155">
        <f>'PLE-PIN-F001'!AF25</f>
        <v>1</v>
      </c>
      <c r="H49" s="155">
        <f>'PLE-PIN-F001'!AH25</f>
        <v>1</v>
      </c>
      <c r="I49" s="154" t="str">
        <f t="shared" si="2"/>
        <v>R7</v>
      </c>
      <c r="J49" s="154" t="str">
        <f t="shared" si="3"/>
        <v/>
      </c>
      <c r="K49" s="154" t="str">
        <f t="shared" si="4"/>
        <v/>
      </c>
      <c r="L49" s="157" t="str">
        <f t="shared" si="5"/>
        <v/>
      </c>
      <c r="M49" s="157" t="str">
        <f t="shared" si="6"/>
        <v/>
      </c>
      <c r="N49" s="157" t="str">
        <f t="shared" si="7"/>
        <v/>
      </c>
      <c r="O49" s="157" t="str">
        <f t="shared" si="8"/>
        <v/>
      </c>
      <c r="P49" s="157" t="str">
        <f t="shared" si="9"/>
        <v/>
      </c>
      <c r="Q49" s="157" t="str">
        <f t="shared" si="10"/>
        <v/>
      </c>
      <c r="R49" s="157" t="str">
        <f t="shared" si="11"/>
        <v/>
      </c>
      <c r="S49" s="157"/>
      <c r="T49" s="157" t="str">
        <f t="shared" si="12"/>
        <v/>
      </c>
      <c r="U49" s="157" t="str">
        <f t="shared" si="13"/>
        <v/>
      </c>
      <c r="V49" s="157" t="str">
        <f t="shared" si="14"/>
        <v/>
      </c>
      <c r="W49" s="157" t="str">
        <f t="shared" si="15"/>
        <v/>
      </c>
      <c r="X49" s="157" t="str">
        <f t="shared" si="16"/>
        <v/>
      </c>
      <c r="Y49" s="157" t="str">
        <f t="shared" si="17"/>
        <v/>
      </c>
      <c r="Z49" s="157" t="str">
        <f t="shared" si="18"/>
        <v/>
      </c>
      <c r="AA49" s="157" t="str">
        <f t="shared" si="19"/>
        <v/>
      </c>
      <c r="AB49" s="157" t="str">
        <f t="shared" si="20"/>
        <v/>
      </c>
      <c r="AC49" s="157" t="str">
        <f t="shared" si="21"/>
        <v/>
      </c>
      <c r="AD49" s="157" t="str">
        <f t="shared" si="22"/>
        <v/>
      </c>
      <c r="AE49" s="157" t="str">
        <f t="shared" si="23"/>
        <v/>
      </c>
      <c r="AF49" s="157" t="str">
        <f t="shared" si="24"/>
        <v/>
      </c>
      <c r="AG49" s="157" t="str">
        <f t="shared" si="25"/>
        <v/>
      </c>
      <c r="AH49" s="36"/>
      <c r="AI49" s="36"/>
      <c r="AJ49" s="28"/>
    </row>
    <row r="50" spans="1:37" ht="65.25" hidden="1" customHeight="1">
      <c r="A50" s="20"/>
      <c r="B50" s="158"/>
      <c r="C50" s="158"/>
      <c r="D50" s="158"/>
      <c r="E50" s="159"/>
      <c r="F50" s="159"/>
      <c r="G50" s="159"/>
      <c r="H50" s="159"/>
      <c r="I50" s="160" t="str">
        <f>TRIM(CONCATENATE(I43," ",I44," ",I45," ",I46," ",I47," ",I48," ",I49))</f>
        <v>R1 R2 R3 R4 R5 R6 R7</v>
      </c>
      <c r="J50" s="160" t="str">
        <f t="shared" ref="J50:AG50" si="26">TRIM(CONCATENATE(J43," ",J44," ",J45," ",J46," ",J47," ",J48," ",J49))</f>
        <v/>
      </c>
      <c r="K50" s="160" t="str">
        <f t="shared" si="26"/>
        <v/>
      </c>
      <c r="L50" s="160" t="str">
        <f t="shared" si="26"/>
        <v/>
      </c>
      <c r="M50" s="160" t="str">
        <f t="shared" si="26"/>
        <v/>
      </c>
      <c r="N50" s="160" t="str">
        <f t="shared" si="26"/>
        <v/>
      </c>
      <c r="O50" s="160" t="str">
        <f t="shared" si="26"/>
        <v/>
      </c>
      <c r="P50" s="160" t="str">
        <f t="shared" si="26"/>
        <v/>
      </c>
      <c r="Q50" s="160" t="str">
        <f t="shared" si="26"/>
        <v/>
      </c>
      <c r="R50" s="160" t="str">
        <f t="shared" si="26"/>
        <v/>
      </c>
      <c r="S50" s="160" t="str">
        <f t="shared" si="26"/>
        <v/>
      </c>
      <c r="T50" s="160" t="str">
        <f t="shared" si="26"/>
        <v/>
      </c>
      <c r="U50" s="160" t="str">
        <f t="shared" si="26"/>
        <v/>
      </c>
      <c r="V50" s="160" t="str">
        <f t="shared" si="26"/>
        <v/>
      </c>
      <c r="W50" s="160" t="str">
        <f t="shared" si="26"/>
        <v/>
      </c>
      <c r="X50" s="160" t="str">
        <f t="shared" si="26"/>
        <v/>
      </c>
      <c r="Y50" s="160" t="str">
        <f t="shared" si="26"/>
        <v/>
      </c>
      <c r="Z50" s="160" t="str">
        <f t="shared" si="26"/>
        <v/>
      </c>
      <c r="AA50" s="160" t="str">
        <f t="shared" si="26"/>
        <v/>
      </c>
      <c r="AB50" s="160" t="str">
        <f t="shared" si="26"/>
        <v/>
      </c>
      <c r="AC50" s="160" t="str">
        <f t="shared" si="26"/>
        <v/>
      </c>
      <c r="AD50" s="160" t="str">
        <f t="shared" si="26"/>
        <v/>
      </c>
      <c r="AE50" s="160" t="str">
        <f t="shared" si="26"/>
        <v/>
      </c>
      <c r="AF50" s="160" t="str">
        <f t="shared" si="26"/>
        <v/>
      </c>
      <c r="AG50" s="160" t="str">
        <f t="shared" si="26"/>
        <v/>
      </c>
      <c r="AH50" s="35"/>
      <c r="AI50" s="35"/>
      <c r="AJ50" s="26"/>
    </row>
    <row r="51" spans="1:37">
      <c r="A51" s="20"/>
      <c r="B51" s="20"/>
      <c r="C51" s="20"/>
      <c r="D51" s="20"/>
      <c r="E51" s="20"/>
      <c r="F51" s="20"/>
      <c r="G51" s="4"/>
      <c r="H51" s="4"/>
      <c r="I51" s="4"/>
      <c r="J51" s="4"/>
      <c r="K51" s="4"/>
      <c r="L51" s="7"/>
      <c r="M51" s="4"/>
      <c r="N51" s="4"/>
      <c r="O51" s="4"/>
      <c r="P51" s="4"/>
      <c r="Q51" s="4"/>
      <c r="R51" s="4"/>
      <c r="S51" s="4"/>
      <c r="T51" s="4"/>
      <c r="U51" s="4"/>
      <c r="V51" s="4"/>
      <c r="W51" s="4"/>
      <c r="X51" s="4"/>
      <c r="Y51" s="4"/>
      <c r="Z51" s="4"/>
      <c r="AA51" s="4"/>
      <c r="AB51" s="4"/>
      <c r="AC51" s="4"/>
      <c r="AD51" s="4"/>
      <c r="AE51" s="4"/>
      <c r="AF51" s="4"/>
      <c r="AG51" s="4"/>
      <c r="AH51" s="4"/>
      <c r="AI51" s="4"/>
      <c r="AJ51" s="4"/>
      <c r="AK51" s="4"/>
    </row>
    <row r="52" spans="1:37">
      <c r="A52" s="20"/>
      <c r="B52" s="20"/>
      <c r="C52" s="20"/>
      <c r="D52" s="20"/>
      <c r="E52" s="20"/>
      <c r="F52" s="20"/>
      <c r="G52" s="4"/>
      <c r="H52" s="4"/>
      <c r="I52" s="4"/>
      <c r="J52" s="4"/>
      <c r="K52" s="4"/>
      <c r="L52" s="7"/>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c r="A53" s="20"/>
      <c r="B53" s="20"/>
      <c r="C53" s="20"/>
      <c r="D53" s="20"/>
      <c r="E53" s="20"/>
      <c r="F53" s="20"/>
      <c r="G53" s="4"/>
      <c r="H53" s="4"/>
      <c r="I53" s="4"/>
      <c r="J53" s="4"/>
      <c r="K53" s="4"/>
      <c r="L53" s="7"/>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c r="A54" s="4"/>
      <c r="B54" s="4"/>
      <c r="C54" s="4"/>
      <c r="D54" s="4"/>
      <c r="E54" s="4"/>
      <c r="F54" s="20"/>
      <c r="G54" s="4"/>
      <c r="H54" s="4"/>
      <c r="I54" s="4"/>
      <c r="J54" s="4"/>
      <c r="K54" s="4"/>
      <c r="L54" s="7"/>
      <c r="M54" s="4"/>
      <c r="N54" s="4"/>
      <c r="O54" s="4"/>
      <c r="P54" s="4"/>
      <c r="Q54" s="4"/>
      <c r="R54" s="4"/>
      <c r="S54" s="4"/>
      <c r="T54" s="4"/>
      <c r="U54" s="4"/>
      <c r="V54" s="4"/>
      <c r="W54" s="4"/>
      <c r="X54" s="4"/>
      <c r="Y54" s="4"/>
      <c r="Z54" s="4"/>
      <c r="AA54" s="4"/>
      <c r="AB54" s="4"/>
      <c r="AC54" s="4"/>
      <c r="AD54" s="4"/>
      <c r="AE54" s="4"/>
      <c r="AF54" s="4"/>
      <c r="AG54" s="4"/>
      <c r="AH54" s="4"/>
      <c r="AI54" s="4"/>
      <c r="AJ54" s="4"/>
      <c r="AK54" s="4"/>
    </row>
    <row r="55" spans="1:37">
      <c r="A55" s="4"/>
      <c r="B55" s="4"/>
      <c r="C55" s="4"/>
      <c r="D55" s="4"/>
      <c r="E55" s="4"/>
      <c r="F55" s="20"/>
      <c r="G55" s="4"/>
      <c r="H55" s="4"/>
      <c r="I55" s="4"/>
      <c r="J55" s="4"/>
      <c r="K55" s="4"/>
      <c r="L55" s="7"/>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c r="A56" s="4"/>
      <c r="B56" s="4"/>
      <c r="C56" s="4"/>
      <c r="D56" s="4"/>
      <c r="E56" s="4"/>
      <c r="F56" s="20"/>
      <c r="G56" s="4"/>
      <c r="H56" s="4"/>
      <c r="I56" s="4"/>
      <c r="J56" s="4"/>
      <c r="K56" s="4"/>
      <c r="L56" s="7"/>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c r="A57" s="4"/>
      <c r="B57" s="4"/>
      <c r="C57" s="4"/>
      <c r="D57" s="4"/>
      <c r="E57" s="4"/>
      <c r="F57" s="20"/>
      <c r="G57" s="4"/>
      <c r="H57" s="4"/>
      <c r="I57" s="4"/>
      <c r="J57" s="4"/>
      <c r="K57" s="4"/>
      <c r="L57" s="7"/>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c r="A58" s="4"/>
      <c r="B58" s="4"/>
      <c r="C58" s="4"/>
      <c r="D58" s="4"/>
      <c r="E58" s="4"/>
      <c r="F58" s="20"/>
      <c r="G58" s="4"/>
      <c r="H58" s="4"/>
      <c r="I58" s="4"/>
      <c r="J58" s="4"/>
      <c r="K58" s="4"/>
      <c r="L58" s="7"/>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c r="A59" s="4"/>
      <c r="B59" s="4"/>
      <c r="C59" s="4"/>
      <c r="D59" s="4"/>
      <c r="E59" s="4"/>
      <c r="F59" s="20"/>
      <c r="G59" s="4"/>
      <c r="H59" s="4"/>
      <c r="I59" s="4"/>
      <c r="J59" s="4"/>
      <c r="K59" s="4"/>
      <c r="L59" s="7"/>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37">
      <c r="A60" s="4"/>
      <c r="B60" s="4"/>
      <c r="C60" s="4"/>
      <c r="D60" s="4"/>
      <c r="E60" s="4"/>
      <c r="F60" s="20"/>
      <c r="G60" s="4"/>
      <c r="H60" s="4"/>
      <c r="I60" s="4"/>
      <c r="J60" s="4"/>
      <c r="K60" s="4"/>
      <c r="L60" s="7"/>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37">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37">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spans="1:37">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72" spans="1:37" s="4" customFormat="1"/>
    <row r="73" spans="1:37" s="4" customFormat="1"/>
  </sheetData>
  <sheetProtection algorithmName="SHA-512" hashValue="fpwAJurQvr7gJSzRtK0oRBaw4Hu+RaxLmXeZ7E49ij7zGyHzZKyQFJ2Sh1S1ShacvfPlOdDWSgEzGIOVvyDGHA==" saltValue="JLU0qyLFHorURC2WL57C9A==" spinCount="100000" sheet="1" objects="1" scenarios="1"/>
  <mergeCells count="43">
    <mergeCell ref="B6:M7"/>
    <mergeCell ref="A1:N4"/>
    <mergeCell ref="C10:C14"/>
    <mergeCell ref="B8:C9"/>
    <mergeCell ref="D8:E9"/>
    <mergeCell ref="F8:G9"/>
    <mergeCell ref="L8:M9"/>
    <mergeCell ref="H10:I14"/>
    <mergeCell ref="J10:K14"/>
    <mergeCell ref="F10:G14"/>
    <mergeCell ref="C15:C19"/>
    <mergeCell ref="C30:C34"/>
    <mergeCell ref="B10:B34"/>
    <mergeCell ref="D30:E34"/>
    <mergeCell ref="C25:C29"/>
    <mergeCell ref="C20:C24"/>
    <mergeCell ref="D20:E24"/>
    <mergeCell ref="D10:E14"/>
    <mergeCell ref="D15:E19"/>
    <mergeCell ref="F15:G19"/>
    <mergeCell ref="L15:M19"/>
    <mergeCell ref="H8:I9"/>
    <mergeCell ref="J8:K9"/>
    <mergeCell ref="H15:I19"/>
    <mergeCell ref="J15:K19"/>
    <mergeCell ref="L10:M14"/>
    <mergeCell ref="L20:M24"/>
    <mergeCell ref="H25:I29"/>
    <mergeCell ref="J25:K29"/>
    <mergeCell ref="H30:I34"/>
    <mergeCell ref="J30:K34"/>
    <mergeCell ref="H20:I24"/>
    <mergeCell ref="L30:M34"/>
    <mergeCell ref="L25:M29"/>
    <mergeCell ref="J20:K24"/>
    <mergeCell ref="F20:G24"/>
    <mergeCell ref="F38:G38"/>
    <mergeCell ref="F39:G39"/>
    <mergeCell ref="C38:E38"/>
    <mergeCell ref="C39:E39"/>
    <mergeCell ref="D25:E29"/>
    <mergeCell ref="F25:G29"/>
    <mergeCell ref="F30:G34"/>
  </mergeCells>
  <phoneticPr fontId="12" type="noConversion"/>
  <conditionalFormatting sqref="C39">
    <cfRule type="cellIs" dxfId="2" priority="1" stopIfTrue="1" operator="lessThan">
      <formula>3</formula>
    </cfRule>
    <cfRule type="cellIs" dxfId="1" priority="2" stopIfTrue="1" operator="between">
      <formula>3</formula>
      <formula>5.9</formula>
    </cfRule>
    <cfRule type="cellIs" dxfId="0" priority="3" stopIfTrue="1" operator="between">
      <formula>6</formula>
      <formula>9</formula>
    </cfRule>
  </conditionalFormatting>
  <pageMargins left="0.75" right="0.75" top="1" bottom="1" header="0" footer="0"/>
  <pageSetup orientation="portrait" horizontalDpi="4294967293" verticalDpi="0" r:id="rId1"/>
  <headerFooter alignWithMargins="0"/>
  <ignoredErrors>
    <ignoredError sqref="H30 J30 J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IV31"/>
  <sheetViews>
    <sheetView zoomScale="85" workbookViewId="0">
      <selection activeCell="F36" sqref="F36"/>
    </sheetView>
  </sheetViews>
  <sheetFormatPr baseColWidth="10" defaultRowHeight="12.75" zeroHeight="1"/>
  <cols>
    <col min="1" max="1" width="11.42578125" customWidth="1"/>
    <col min="2" max="2" width="15.28515625" customWidth="1"/>
    <col min="3" max="3" width="11.42578125" hidden="1" customWidth="1"/>
    <col min="4" max="4" width="21.85546875" customWidth="1"/>
    <col min="5" max="5" width="62.42578125" customWidth="1"/>
  </cols>
  <sheetData>
    <row r="1" spans="1:25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2.75" customHeight="1">
      <c r="A4" s="4"/>
      <c r="B4" s="309" t="s">
        <v>25</v>
      </c>
      <c r="C4" s="309"/>
      <c r="D4" s="309"/>
      <c r="E4" s="309"/>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2.75" customHeight="1">
      <c r="A5" s="4"/>
      <c r="B5" s="309"/>
      <c r="C5" s="309"/>
      <c r="D5" s="309"/>
      <c r="E5" s="309"/>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ht="47.25" customHeight="1">
      <c r="A6" s="4"/>
      <c r="B6" s="4"/>
      <c r="C6" s="50"/>
      <c r="D6" s="49" t="s">
        <v>25</v>
      </c>
      <c r="E6" s="49" t="s">
        <v>59</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ht="76.5">
      <c r="A7" s="4"/>
      <c r="B7" s="4"/>
      <c r="C7" s="4"/>
      <c r="D7" s="5" t="s">
        <v>60</v>
      </c>
      <c r="E7" s="52" t="s">
        <v>232</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ht="102">
      <c r="A8" s="4"/>
      <c r="B8" s="4"/>
      <c r="C8" s="4"/>
      <c r="D8" s="5" t="s">
        <v>61</v>
      </c>
      <c r="E8" s="52" t="s">
        <v>233</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ht="99.75" customHeight="1">
      <c r="A9" s="4"/>
      <c r="B9" s="4"/>
      <c r="C9" s="4"/>
      <c r="D9" s="51" t="s">
        <v>231</v>
      </c>
      <c r="E9" s="52" t="s">
        <v>234</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c r="A10" s="4"/>
      <c r="B10" s="4"/>
      <c r="C10" s="4"/>
      <c r="D10" s="4"/>
      <c r="E10" s="4"/>
      <c r="F10" s="4"/>
      <c r="G10" s="4"/>
      <c r="H10" s="4"/>
      <c r="I10" s="4"/>
      <c r="J10" s="4"/>
      <c r="K10" s="4"/>
      <c r="L10" s="4"/>
      <c r="M10" s="4"/>
      <c r="N10" s="4"/>
      <c r="O10" s="4"/>
    </row>
    <row r="11" spans="1:256">
      <c r="A11" s="4"/>
      <c r="B11" s="4"/>
      <c r="C11" s="4"/>
      <c r="D11" s="4"/>
      <c r="E11" s="4"/>
      <c r="F11" s="4"/>
      <c r="G11" s="4"/>
      <c r="H11" s="4"/>
      <c r="I11" s="4"/>
      <c r="J11" s="4"/>
      <c r="K11" s="4"/>
      <c r="L11" s="4"/>
      <c r="M11" s="4"/>
      <c r="N11" s="4"/>
      <c r="O11" s="4"/>
    </row>
    <row r="12" spans="1:256" hidden="1">
      <c r="A12" s="4"/>
      <c r="B12" s="4"/>
      <c r="C12" s="4"/>
      <c r="D12" s="4"/>
      <c r="E12" s="4"/>
      <c r="F12" s="4"/>
      <c r="G12" s="4"/>
      <c r="H12" s="4"/>
      <c r="I12" s="4"/>
      <c r="J12" s="4"/>
    </row>
    <row r="13" spans="1:256" hidden="1">
      <c r="A13" s="4"/>
      <c r="B13" s="4"/>
      <c r="C13" s="4"/>
      <c r="D13" s="4"/>
      <c r="E13" s="4"/>
      <c r="F13" s="4"/>
      <c r="G13" s="4"/>
      <c r="H13" s="4"/>
      <c r="I13" s="4"/>
      <c r="J13" s="4"/>
    </row>
    <row r="14" spans="1:256" hidden="1">
      <c r="A14" s="4"/>
      <c r="B14" s="4"/>
      <c r="C14" s="4"/>
      <c r="D14" s="4"/>
      <c r="E14" s="4"/>
      <c r="F14" s="4"/>
      <c r="G14" s="4"/>
      <c r="H14" s="4"/>
      <c r="I14" s="4"/>
      <c r="J14" s="4"/>
    </row>
    <row r="15" spans="1:256" hidden="1">
      <c r="A15" s="4"/>
      <c r="B15" s="4"/>
      <c r="C15" s="4"/>
      <c r="D15" s="4"/>
      <c r="E15" s="4"/>
      <c r="F15" s="4"/>
      <c r="G15" s="4"/>
      <c r="H15" s="4"/>
      <c r="I15" s="4"/>
      <c r="J15" s="4"/>
    </row>
    <row r="16" spans="1:256" hidden="1">
      <c r="A16" s="4"/>
      <c r="B16" s="4"/>
      <c r="C16" s="4"/>
      <c r="D16" s="4"/>
      <c r="E16" s="4"/>
      <c r="F16" s="4"/>
      <c r="G16" s="4"/>
      <c r="H16" s="4"/>
      <c r="I16" s="4"/>
      <c r="J16" s="4"/>
    </row>
    <row r="17" spans="1:35" hidden="1">
      <c r="A17" s="4"/>
      <c r="B17" s="4"/>
      <c r="C17" s="4"/>
      <c r="D17" s="4"/>
      <c r="E17" s="4"/>
      <c r="F17" s="4"/>
      <c r="G17" s="4"/>
      <c r="H17" s="4"/>
      <c r="I17" s="4"/>
      <c r="J17" s="4"/>
    </row>
    <row r="18" spans="1:35" ht="12.75" hidden="1" customHeight="1"/>
    <row r="19" spans="1:35" ht="12.75" hidden="1" customHeight="1">
      <c r="AI19" t="s">
        <v>235</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12"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A1:AI54"/>
  <sheetViews>
    <sheetView topLeftCell="A49" zoomScale="85" workbookViewId="0">
      <selection activeCell="F36" sqref="F36"/>
    </sheetView>
  </sheetViews>
  <sheetFormatPr baseColWidth="10" defaultColWidth="88.42578125" defaultRowHeight="12.75"/>
  <cols>
    <col min="3" max="5" width="9.42578125" customWidth="1"/>
    <col min="6" max="8" width="8.28515625" customWidth="1"/>
  </cols>
  <sheetData>
    <row r="1" spans="1:11" ht="16.5" thickTop="1" thickBot="1">
      <c r="A1" s="162" t="s">
        <v>290</v>
      </c>
      <c r="B1" s="163" t="s">
        <v>291</v>
      </c>
      <c r="C1" s="161"/>
      <c r="D1" s="161"/>
      <c r="E1" s="161"/>
      <c r="F1" s="161"/>
      <c r="G1" s="161"/>
      <c r="H1" s="4"/>
      <c r="I1" s="4"/>
      <c r="J1" s="4"/>
      <c r="K1" s="4"/>
    </row>
    <row r="2" spans="1:11" ht="30.75" thickTop="1">
      <c r="A2" s="164" t="s">
        <v>292</v>
      </c>
      <c r="B2" s="168" t="s">
        <v>294</v>
      </c>
      <c r="C2" s="161"/>
      <c r="D2" s="161"/>
      <c r="E2" s="161"/>
      <c r="F2" s="161"/>
      <c r="G2" s="161"/>
      <c r="H2" s="4"/>
      <c r="I2" s="4"/>
      <c r="J2" s="4"/>
      <c r="K2" s="4"/>
    </row>
    <row r="3" spans="1:11" ht="15">
      <c r="A3" s="164"/>
      <c r="B3" s="168"/>
      <c r="C3" s="161"/>
      <c r="D3" s="161"/>
      <c r="E3" s="161"/>
      <c r="F3" s="161"/>
      <c r="G3" s="161"/>
      <c r="H3" s="4"/>
      <c r="I3" s="4"/>
      <c r="J3" s="4"/>
      <c r="K3" s="4"/>
    </row>
    <row r="4" spans="1:11" ht="30">
      <c r="A4" s="164" t="s">
        <v>293</v>
      </c>
      <c r="B4" s="168" t="s">
        <v>295</v>
      </c>
      <c r="C4" s="161"/>
      <c r="D4" s="161"/>
      <c r="E4" s="161"/>
      <c r="F4" s="161"/>
      <c r="G4" s="161"/>
      <c r="H4" s="4"/>
      <c r="I4" s="4"/>
      <c r="J4" s="4"/>
      <c r="K4" s="4"/>
    </row>
    <row r="5" spans="1:11" ht="15">
      <c r="A5" s="165"/>
      <c r="B5" s="168"/>
      <c r="C5" s="161"/>
      <c r="D5" s="161"/>
      <c r="E5" s="161"/>
      <c r="F5" s="161"/>
      <c r="G5" s="161"/>
      <c r="H5" s="4"/>
      <c r="I5" s="4"/>
      <c r="J5" s="4"/>
      <c r="K5" s="4"/>
    </row>
    <row r="6" spans="1:11" ht="15">
      <c r="A6" s="166"/>
      <c r="B6" s="169" t="s">
        <v>296</v>
      </c>
      <c r="C6" s="161"/>
      <c r="D6" s="161"/>
      <c r="E6" s="161"/>
      <c r="F6" s="161"/>
      <c r="G6" s="161"/>
      <c r="H6" s="4"/>
      <c r="I6" s="4"/>
      <c r="J6" s="4"/>
      <c r="K6" s="4"/>
    </row>
    <row r="7" spans="1:11" ht="15">
      <c r="A7" s="166"/>
      <c r="B7" s="169" t="s">
        <v>297</v>
      </c>
      <c r="C7" s="161"/>
      <c r="D7" s="161"/>
      <c r="E7" s="161"/>
      <c r="F7" s="161"/>
      <c r="G7" s="161"/>
      <c r="H7" s="4"/>
      <c r="I7" s="4"/>
      <c r="J7" s="4"/>
      <c r="K7" s="4"/>
    </row>
    <row r="8" spans="1:11" ht="15">
      <c r="A8" s="166"/>
      <c r="B8" s="170" t="s">
        <v>298</v>
      </c>
      <c r="C8" s="161"/>
      <c r="D8" s="161"/>
      <c r="E8" s="161"/>
      <c r="F8" s="161"/>
      <c r="G8" s="161"/>
      <c r="H8" s="4"/>
      <c r="I8" s="4"/>
      <c r="J8" s="4"/>
      <c r="K8" s="4"/>
    </row>
    <row r="9" spans="1:11" ht="15">
      <c r="A9" s="166"/>
      <c r="B9" s="170" t="s">
        <v>299</v>
      </c>
      <c r="C9" s="161"/>
      <c r="D9" s="161"/>
      <c r="E9" s="161"/>
      <c r="F9" s="161"/>
      <c r="G9" s="161"/>
      <c r="H9" s="4"/>
      <c r="I9" s="4"/>
      <c r="J9" s="4"/>
      <c r="K9" s="4"/>
    </row>
    <row r="10" spans="1:11" ht="15.75" thickBot="1">
      <c r="A10" s="167"/>
      <c r="B10" s="171" t="s">
        <v>300</v>
      </c>
      <c r="C10" s="161"/>
      <c r="D10" s="161"/>
      <c r="E10" s="161"/>
      <c r="F10" s="161"/>
      <c r="G10" s="161"/>
      <c r="H10" s="4"/>
      <c r="I10" s="4"/>
      <c r="J10" s="4"/>
      <c r="K10" s="4"/>
    </row>
    <row r="11" spans="1:11" ht="60.75" thickTop="1">
      <c r="A11" s="164" t="s">
        <v>301</v>
      </c>
      <c r="B11" s="173" t="s">
        <v>303</v>
      </c>
      <c r="C11" s="161"/>
      <c r="D11" s="161"/>
      <c r="E11" s="161"/>
      <c r="F11" s="161"/>
      <c r="G11" s="161"/>
      <c r="H11" s="4"/>
      <c r="I11" s="4"/>
      <c r="J11" s="4"/>
      <c r="K11" s="4"/>
    </row>
    <row r="12" spans="1:11" ht="15">
      <c r="A12" s="164"/>
      <c r="B12" s="173"/>
      <c r="C12" s="161"/>
      <c r="D12" s="161"/>
      <c r="E12" s="161"/>
      <c r="F12" s="161"/>
      <c r="G12" s="161"/>
      <c r="H12" s="4"/>
      <c r="I12" s="4"/>
      <c r="J12" s="4"/>
      <c r="K12" s="4"/>
    </row>
    <row r="13" spans="1:11" ht="45">
      <c r="A13" s="164" t="s">
        <v>302</v>
      </c>
      <c r="B13" s="173" t="s">
        <v>304</v>
      </c>
      <c r="C13" s="161"/>
      <c r="D13" s="161"/>
      <c r="E13" s="161"/>
      <c r="F13" s="161"/>
      <c r="G13" s="161"/>
      <c r="H13" s="4"/>
      <c r="I13" s="4"/>
      <c r="J13" s="4"/>
      <c r="K13" s="4"/>
    </row>
    <row r="14" spans="1:11" ht="15">
      <c r="A14" s="164"/>
      <c r="B14" s="168"/>
      <c r="C14" s="161"/>
      <c r="D14" s="161"/>
      <c r="E14" s="161"/>
      <c r="F14" s="161"/>
      <c r="G14" s="161"/>
      <c r="H14" s="4"/>
      <c r="I14" s="4"/>
      <c r="J14" s="4"/>
      <c r="K14" s="4"/>
    </row>
    <row r="15" spans="1:11" ht="60">
      <c r="A15" s="172"/>
      <c r="B15" s="173" t="s">
        <v>305</v>
      </c>
      <c r="C15" s="161"/>
      <c r="D15" s="161"/>
      <c r="E15" s="161"/>
      <c r="F15" s="161"/>
      <c r="G15" s="161"/>
      <c r="H15" s="4"/>
      <c r="I15" s="4"/>
      <c r="J15" s="4"/>
      <c r="K15" s="4"/>
    </row>
    <row r="16" spans="1:11" ht="15">
      <c r="A16" s="166"/>
      <c r="B16" s="173" t="s">
        <v>306</v>
      </c>
      <c r="C16" s="161"/>
      <c r="D16" s="161"/>
      <c r="E16" s="161"/>
      <c r="F16" s="161"/>
      <c r="G16" s="161"/>
      <c r="H16" s="4"/>
      <c r="I16" s="4"/>
      <c r="J16" s="4"/>
      <c r="K16" s="4"/>
    </row>
    <row r="17" spans="1:35" ht="15">
      <c r="A17" s="166"/>
      <c r="B17" s="169" t="s">
        <v>297</v>
      </c>
      <c r="C17" s="161"/>
      <c r="D17" s="161"/>
      <c r="E17" s="161"/>
      <c r="F17" s="161"/>
      <c r="G17" s="161"/>
      <c r="H17" s="4"/>
      <c r="I17" s="4"/>
      <c r="J17" s="4"/>
      <c r="K17" s="4"/>
    </row>
    <row r="18" spans="1:35" ht="30">
      <c r="A18" s="166"/>
      <c r="B18" s="174" t="s">
        <v>307</v>
      </c>
      <c r="C18" s="161"/>
      <c r="D18" s="161"/>
      <c r="E18" s="161"/>
      <c r="F18" s="161"/>
      <c r="G18" s="161"/>
      <c r="H18" s="4"/>
      <c r="I18" s="4"/>
      <c r="J18" s="4"/>
      <c r="K18" s="4"/>
    </row>
    <row r="19" spans="1:35" ht="15">
      <c r="A19" s="166"/>
      <c r="B19" s="174" t="s">
        <v>308</v>
      </c>
      <c r="C19" s="161"/>
      <c r="D19" s="161"/>
      <c r="E19" s="161"/>
      <c r="F19" s="161"/>
      <c r="G19" s="161"/>
      <c r="H19" s="4"/>
      <c r="I19" s="4"/>
      <c r="J19" s="4"/>
      <c r="K19" s="4"/>
      <c r="AI19" t="s">
        <v>273</v>
      </c>
    </row>
    <row r="20" spans="1:35" ht="15.75" thickBot="1">
      <c r="A20" s="167"/>
      <c r="B20" s="175" t="s">
        <v>309</v>
      </c>
      <c r="C20" s="161"/>
      <c r="D20" s="161"/>
      <c r="E20" s="161"/>
      <c r="F20" s="161"/>
      <c r="G20" s="161"/>
      <c r="H20" s="4"/>
      <c r="I20" s="4"/>
      <c r="J20" s="4"/>
      <c r="K20" s="4"/>
    </row>
    <row r="21" spans="1:35" ht="75.75" thickTop="1">
      <c r="A21" s="164" t="s">
        <v>310</v>
      </c>
      <c r="B21" s="173" t="s">
        <v>312</v>
      </c>
      <c r="C21" s="161"/>
      <c r="D21" s="161"/>
      <c r="E21" s="161"/>
      <c r="F21" s="161"/>
      <c r="G21" s="161"/>
      <c r="H21" s="4"/>
      <c r="I21" s="4"/>
      <c r="J21" s="4"/>
      <c r="K21" s="4"/>
    </row>
    <row r="22" spans="1:35" ht="15">
      <c r="A22" s="164"/>
      <c r="B22" s="173"/>
      <c r="C22" s="4"/>
      <c r="D22" s="4"/>
      <c r="E22" s="4"/>
      <c r="F22" s="4"/>
      <c r="G22" s="4"/>
      <c r="H22" s="4"/>
      <c r="I22" s="4"/>
      <c r="J22" s="4"/>
      <c r="K22" s="4"/>
    </row>
    <row r="23" spans="1:35" ht="45">
      <c r="A23" s="164" t="s">
        <v>311</v>
      </c>
      <c r="B23" s="173" t="s">
        <v>313</v>
      </c>
      <c r="C23" s="4"/>
      <c r="D23" s="4"/>
      <c r="E23" s="4"/>
      <c r="F23" s="4"/>
      <c r="G23" s="4"/>
      <c r="H23" s="4"/>
    </row>
    <row r="24" spans="1:35" ht="15">
      <c r="A24" s="165"/>
      <c r="B24" s="176"/>
      <c r="C24" s="4"/>
      <c r="D24" s="4"/>
      <c r="E24" s="4"/>
      <c r="F24" s="4"/>
      <c r="G24" s="4"/>
      <c r="H24" s="4"/>
    </row>
    <row r="25" spans="1:35" ht="15">
      <c r="A25" s="165"/>
      <c r="B25" s="176" t="s">
        <v>314</v>
      </c>
      <c r="C25" s="4"/>
      <c r="D25" s="4"/>
      <c r="E25" s="4"/>
      <c r="F25" s="4"/>
      <c r="G25" s="4"/>
      <c r="H25" s="4"/>
    </row>
    <row r="26" spans="1:35" ht="15">
      <c r="A26" s="166"/>
      <c r="B26" s="169" t="s">
        <v>297</v>
      </c>
      <c r="C26" s="4"/>
      <c r="D26" s="4"/>
      <c r="E26" s="4"/>
      <c r="F26" s="4"/>
      <c r="G26" s="4"/>
      <c r="H26" s="4"/>
    </row>
    <row r="27" spans="1:35" ht="45">
      <c r="A27" s="166"/>
      <c r="B27" s="170" t="s">
        <v>315</v>
      </c>
      <c r="C27" s="4"/>
      <c r="D27" s="4"/>
      <c r="E27" s="4"/>
      <c r="F27" s="4"/>
      <c r="G27" s="4"/>
      <c r="H27" s="4"/>
    </row>
    <row r="28" spans="1:35" ht="30">
      <c r="A28" s="166"/>
      <c r="B28" s="170" t="s">
        <v>316</v>
      </c>
      <c r="C28" s="4"/>
      <c r="D28" s="4"/>
      <c r="E28" s="4"/>
      <c r="F28" s="4"/>
      <c r="G28" s="4"/>
      <c r="H28" s="4"/>
      <c r="AI28" t="s">
        <v>165</v>
      </c>
    </row>
    <row r="29" spans="1:35" ht="30.75" thickBot="1">
      <c r="A29" s="167"/>
      <c r="B29" s="177" t="s">
        <v>317</v>
      </c>
      <c r="C29" s="4"/>
      <c r="D29" s="4"/>
      <c r="E29" s="4"/>
      <c r="F29" s="4"/>
      <c r="G29" s="4"/>
      <c r="H29" s="4"/>
      <c r="AI29" t="s">
        <v>161</v>
      </c>
    </row>
    <row r="30" spans="1:35" ht="30.75" thickTop="1">
      <c r="A30" s="164" t="s">
        <v>318</v>
      </c>
      <c r="B30" s="173" t="s">
        <v>320</v>
      </c>
      <c r="C30" s="4"/>
      <c r="D30" s="4"/>
      <c r="E30" s="4"/>
      <c r="F30" s="4"/>
      <c r="G30" s="4"/>
      <c r="H30" s="4"/>
      <c r="AI30" t="s">
        <v>166</v>
      </c>
    </row>
    <row r="31" spans="1:35" ht="15">
      <c r="A31" s="164"/>
      <c r="B31" s="173" t="s">
        <v>321</v>
      </c>
      <c r="C31" s="4"/>
      <c r="D31" s="4"/>
      <c r="E31" s="4"/>
      <c r="F31" s="4"/>
      <c r="G31" s="4"/>
      <c r="H31" s="4"/>
    </row>
    <row r="32" spans="1:35" ht="15">
      <c r="A32" s="164" t="s">
        <v>319</v>
      </c>
      <c r="B32" s="173"/>
      <c r="C32" s="4"/>
      <c r="D32" s="4"/>
      <c r="E32" s="4"/>
      <c r="F32" s="4"/>
      <c r="G32" s="4"/>
      <c r="H32" s="4"/>
    </row>
    <row r="33" spans="1:8" ht="15">
      <c r="A33" s="164"/>
      <c r="B33" s="173" t="s">
        <v>297</v>
      </c>
      <c r="C33" s="4"/>
      <c r="D33" s="4"/>
      <c r="E33" s="4"/>
      <c r="F33" s="4"/>
      <c r="G33" s="4"/>
      <c r="H33" s="4"/>
    </row>
    <row r="34" spans="1:8" ht="45">
      <c r="A34" s="172"/>
      <c r="B34" s="173" t="s">
        <v>322</v>
      </c>
      <c r="C34" s="4"/>
      <c r="D34" s="4"/>
      <c r="E34" s="4"/>
      <c r="F34" s="4"/>
      <c r="G34" s="4"/>
      <c r="H34" s="4"/>
    </row>
    <row r="35" spans="1:8" ht="60">
      <c r="A35" s="166"/>
      <c r="B35" s="178" t="s">
        <v>323</v>
      </c>
      <c r="C35" s="4"/>
      <c r="D35" s="4"/>
      <c r="E35" s="4"/>
      <c r="F35" s="4"/>
      <c r="G35" s="4"/>
      <c r="H35" s="4"/>
    </row>
    <row r="36" spans="1:8" ht="60.75" thickBot="1">
      <c r="A36" s="167"/>
      <c r="B36" s="179" t="s">
        <v>324</v>
      </c>
      <c r="C36" s="4"/>
      <c r="D36" s="4"/>
      <c r="E36" s="4"/>
      <c r="F36" s="4"/>
      <c r="G36" s="4"/>
      <c r="H36" s="4"/>
    </row>
    <row r="37" spans="1:8" ht="105.75" thickTop="1">
      <c r="A37" s="164" t="s">
        <v>325</v>
      </c>
      <c r="B37" s="173" t="s">
        <v>327</v>
      </c>
      <c r="C37" s="4"/>
      <c r="D37" s="4"/>
      <c r="G37" s="4"/>
      <c r="H37" s="4"/>
    </row>
    <row r="38" spans="1:8" ht="15">
      <c r="A38" s="164"/>
      <c r="B38" s="180" t="s">
        <v>297</v>
      </c>
      <c r="C38" s="4"/>
      <c r="D38" s="4"/>
      <c r="E38" s="4"/>
      <c r="F38" s="4"/>
      <c r="G38" s="4"/>
      <c r="H38" s="4"/>
    </row>
    <row r="39" spans="1:8" ht="75">
      <c r="A39" s="164" t="s">
        <v>326</v>
      </c>
      <c r="B39" s="170" t="s">
        <v>328</v>
      </c>
      <c r="C39" s="4"/>
      <c r="D39" s="4"/>
      <c r="E39" s="4"/>
      <c r="F39" s="4"/>
      <c r="G39" s="4"/>
      <c r="H39" s="4"/>
    </row>
    <row r="40" spans="1:8" ht="15">
      <c r="A40" s="164"/>
      <c r="B40" s="180"/>
      <c r="C40" s="4"/>
      <c r="D40" s="4"/>
      <c r="E40" s="4"/>
      <c r="F40" s="4"/>
      <c r="G40" s="4"/>
      <c r="H40" s="4"/>
    </row>
    <row r="41" spans="1:8" ht="75">
      <c r="A41" s="172"/>
      <c r="B41" s="170" t="s">
        <v>329</v>
      </c>
    </row>
    <row r="42" spans="1:8" ht="45.75" thickBot="1">
      <c r="A42" s="167"/>
      <c r="B42" s="177" t="s">
        <v>330</v>
      </c>
    </row>
    <row r="43" spans="1:8" ht="60.75" thickTop="1">
      <c r="A43" s="164" t="s">
        <v>331</v>
      </c>
      <c r="B43" s="173" t="s">
        <v>333</v>
      </c>
    </row>
    <row r="44" spans="1:8" ht="15">
      <c r="A44" s="164"/>
      <c r="B44" s="173"/>
    </row>
    <row r="45" spans="1:8" ht="15">
      <c r="A45" s="164" t="s">
        <v>332</v>
      </c>
      <c r="B45" s="181" t="s">
        <v>334</v>
      </c>
    </row>
    <row r="46" spans="1:8" ht="15">
      <c r="A46" s="172"/>
      <c r="B46" s="181" t="s">
        <v>335</v>
      </c>
    </row>
    <row r="47" spans="1:8" ht="15">
      <c r="A47" s="166"/>
      <c r="B47" s="181" t="s">
        <v>336</v>
      </c>
    </row>
    <row r="48" spans="1:8" ht="15">
      <c r="A48" s="166"/>
      <c r="B48" s="181" t="s">
        <v>337</v>
      </c>
    </row>
    <row r="49" spans="1:2" ht="15">
      <c r="A49" s="166"/>
      <c r="B49" s="182" t="s">
        <v>338</v>
      </c>
    </row>
    <row r="50" spans="1:2" ht="15">
      <c r="A50" s="166"/>
      <c r="B50" s="180"/>
    </row>
    <row r="51" spans="1:2" ht="15">
      <c r="A51" s="166"/>
      <c r="B51" s="180" t="s">
        <v>297</v>
      </c>
    </row>
    <row r="52" spans="1:2" ht="60">
      <c r="A52" s="166"/>
      <c r="B52" s="183" t="s">
        <v>339</v>
      </c>
    </row>
    <row r="53" spans="1:2" ht="30.75" thickBot="1">
      <c r="A53" s="167"/>
      <c r="B53" s="184" t="s">
        <v>340</v>
      </c>
    </row>
    <row r="54" spans="1:2" ht="13.5" thickTop="1"/>
  </sheetData>
  <phoneticPr fontId="12"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AI55"/>
  <sheetViews>
    <sheetView zoomScale="85" workbookViewId="0">
      <selection activeCell="F36" sqref="F36"/>
    </sheetView>
  </sheetViews>
  <sheetFormatPr baseColWidth="10" defaultColWidth="52.85546875" defaultRowHeight="12.75"/>
  <cols>
    <col min="1" max="1" width="8.140625" bestFit="1" customWidth="1"/>
    <col min="2" max="2" width="15.140625" bestFit="1" customWidth="1"/>
    <col min="3" max="3" width="51" bestFit="1" customWidth="1"/>
    <col min="4" max="4" width="36.85546875" bestFit="1" customWidth="1"/>
  </cols>
  <sheetData>
    <row r="1" spans="1:11">
      <c r="A1" s="4"/>
      <c r="B1" s="4"/>
      <c r="C1" s="4"/>
      <c r="D1" s="4"/>
      <c r="E1" s="4"/>
      <c r="F1" s="4"/>
      <c r="G1" s="4"/>
      <c r="H1" s="4"/>
      <c r="I1" s="4"/>
      <c r="J1" s="4"/>
      <c r="K1" s="4"/>
    </row>
    <row r="2" spans="1:11" ht="23.25">
      <c r="A2" s="4"/>
      <c r="B2" s="309" t="s">
        <v>90</v>
      </c>
      <c r="C2" s="318"/>
      <c r="D2" s="4"/>
      <c r="G2" s="4"/>
      <c r="H2" s="4"/>
      <c r="I2" s="4"/>
      <c r="J2" s="4"/>
      <c r="K2" s="4"/>
    </row>
    <row r="3" spans="1:11">
      <c r="A3" s="4"/>
      <c r="B3" s="4"/>
      <c r="C3" s="4"/>
      <c r="D3" s="4"/>
      <c r="E3" s="4"/>
      <c r="F3" s="4"/>
      <c r="G3" s="4"/>
      <c r="H3" s="4"/>
      <c r="I3" s="4"/>
      <c r="J3" s="4"/>
      <c r="K3" s="4"/>
    </row>
    <row r="4" spans="1:11">
      <c r="A4" s="4"/>
      <c r="B4" s="4"/>
      <c r="C4" s="4"/>
      <c r="D4" s="4"/>
      <c r="E4" s="4"/>
      <c r="F4" s="4"/>
      <c r="G4" s="4"/>
      <c r="H4" s="4"/>
      <c r="I4" s="4"/>
      <c r="J4" s="4"/>
      <c r="K4" s="4"/>
    </row>
    <row r="5" spans="1:11" ht="13.5" thickBot="1">
      <c r="A5" s="4"/>
      <c r="B5" s="4"/>
      <c r="C5" s="4"/>
      <c r="D5" s="4"/>
      <c r="E5" s="4"/>
      <c r="F5" s="4"/>
      <c r="G5" s="4"/>
      <c r="H5" s="4"/>
      <c r="I5" s="4"/>
      <c r="J5" s="4"/>
      <c r="K5" s="4"/>
    </row>
    <row r="6" spans="1:11" ht="15.75" thickTop="1">
      <c r="A6" s="319" t="s">
        <v>341</v>
      </c>
      <c r="B6" s="319" t="s">
        <v>342</v>
      </c>
      <c r="C6" s="319" t="s">
        <v>291</v>
      </c>
      <c r="D6" s="185"/>
      <c r="E6" s="4"/>
      <c r="F6" s="4"/>
      <c r="G6" s="4"/>
      <c r="H6" s="4"/>
      <c r="I6" s="4"/>
      <c r="J6" s="4"/>
      <c r="K6" s="4"/>
    </row>
    <row r="7" spans="1:11" ht="15">
      <c r="A7" s="320"/>
      <c r="B7" s="320"/>
      <c r="C7" s="320"/>
      <c r="D7" s="186" t="s">
        <v>343</v>
      </c>
      <c r="E7" s="4"/>
      <c r="F7" s="4"/>
      <c r="G7" s="4"/>
      <c r="H7" s="4"/>
      <c r="I7" s="4"/>
      <c r="J7" s="4"/>
      <c r="K7" s="4"/>
    </row>
    <row r="8" spans="1:11" ht="15.75" thickBot="1">
      <c r="A8" s="321"/>
      <c r="B8" s="321"/>
      <c r="C8" s="321"/>
      <c r="D8" s="187"/>
      <c r="E8" s="4"/>
      <c r="F8" s="4"/>
      <c r="G8" s="4"/>
      <c r="H8" s="4"/>
      <c r="I8" s="4"/>
      <c r="J8" s="4"/>
      <c r="K8" s="4"/>
    </row>
    <row r="9" spans="1:11" ht="31.5" thickTop="1" thickBot="1">
      <c r="A9" s="188">
        <v>5</v>
      </c>
      <c r="B9" s="189" t="s">
        <v>344</v>
      </c>
      <c r="C9" s="190" t="s">
        <v>345</v>
      </c>
      <c r="D9" s="190" t="s">
        <v>346</v>
      </c>
      <c r="E9" s="4"/>
      <c r="F9" s="4"/>
      <c r="G9" s="4"/>
      <c r="H9" s="4"/>
      <c r="I9" s="4"/>
      <c r="J9" s="4"/>
      <c r="K9" s="4"/>
    </row>
    <row r="10" spans="1:11" ht="31.5" thickTop="1" thickBot="1">
      <c r="A10" s="188">
        <v>4</v>
      </c>
      <c r="B10" s="191" t="s">
        <v>347</v>
      </c>
      <c r="C10" s="190" t="s">
        <v>348</v>
      </c>
      <c r="D10" s="190" t="s">
        <v>349</v>
      </c>
      <c r="E10" s="4"/>
      <c r="F10" s="4"/>
      <c r="G10" s="4"/>
      <c r="H10" s="4"/>
      <c r="I10" s="4"/>
      <c r="J10" s="4"/>
      <c r="K10" s="4"/>
    </row>
    <row r="11" spans="1:11" ht="13.5" thickTop="1">
      <c r="A11" s="310">
        <v>3</v>
      </c>
      <c r="B11" s="322" t="s">
        <v>350</v>
      </c>
      <c r="C11" s="314" t="s">
        <v>351</v>
      </c>
      <c r="D11" s="314" t="s">
        <v>352</v>
      </c>
      <c r="E11" s="4"/>
      <c r="F11" s="4"/>
      <c r="G11" s="4"/>
      <c r="H11" s="4"/>
      <c r="I11" s="4"/>
      <c r="J11" s="4"/>
      <c r="K11" s="4"/>
    </row>
    <row r="12" spans="1:11" ht="13.5" thickBot="1">
      <c r="A12" s="311"/>
      <c r="B12" s="323"/>
      <c r="C12" s="315"/>
      <c r="D12" s="315"/>
      <c r="E12" s="4"/>
      <c r="F12" s="4"/>
      <c r="G12" s="4"/>
      <c r="H12" s="4"/>
      <c r="I12" s="4"/>
      <c r="J12" s="4"/>
      <c r="K12" s="4"/>
    </row>
    <row r="13" spans="1:11" ht="13.5" thickTop="1">
      <c r="A13" s="310">
        <v>2</v>
      </c>
      <c r="B13" s="312" t="s">
        <v>353</v>
      </c>
      <c r="C13" s="314" t="s">
        <v>354</v>
      </c>
      <c r="D13" s="316" t="s">
        <v>355</v>
      </c>
      <c r="E13" s="4"/>
      <c r="F13" s="4"/>
      <c r="G13" s="4"/>
      <c r="H13" s="4"/>
      <c r="I13" s="4"/>
      <c r="J13" s="4"/>
      <c r="K13" s="4"/>
    </row>
    <row r="14" spans="1:11" ht="13.5" thickBot="1">
      <c r="A14" s="311"/>
      <c r="B14" s="313"/>
      <c r="C14" s="315"/>
      <c r="D14" s="317"/>
      <c r="E14" s="4"/>
      <c r="F14" s="4"/>
      <c r="G14" s="4"/>
      <c r="H14" s="4"/>
      <c r="I14" s="4"/>
      <c r="J14" s="4"/>
      <c r="K14" s="4"/>
    </row>
    <row r="15" spans="1:11" ht="31.5" thickTop="1" thickBot="1">
      <c r="A15" s="188">
        <v>1</v>
      </c>
      <c r="B15" s="192" t="s">
        <v>356</v>
      </c>
      <c r="C15" s="190" t="s">
        <v>357</v>
      </c>
      <c r="D15" s="190" t="s">
        <v>358</v>
      </c>
      <c r="E15" s="4"/>
      <c r="F15" s="4"/>
      <c r="G15" s="4"/>
      <c r="H15" s="4"/>
    </row>
    <row r="16" spans="1:11" ht="13.5" thickTop="1">
      <c r="A16" s="4"/>
      <c r="B16" s="4"/>
      <c r="C16" s="4"/>
      <c r="D16" s="4"/>
      <c r="E16" s="4"/>
      <c r="F16" s="4"/>
      <c r="G16" s="4"/>
      <c r="H16" s="4"/>
    </row>
    <row r="17" spans="1:35">
      <c r="A17" s="4"/>
      <c r="B17" s="4"/>
      <c r="C17" s="4"/>
      <c r="D17" s="4"/>
      <c r="E17" s="4"/>
      <c r="F17" s="4"/>
      <c r="G17" s="4"/>
      <c r="H17" s="4"/>
    </row>
    <row r="18" spans="1:35">
      <c r="A18" s="4"/>
      <c r="B18" s="4"/>
      <c r="C18" s="4"/>
      <c r="D18" s="4"/>
      <c r="E18" s="4"/>
      <c r="F18" s="4"/>
      <c r="G18" s="4"/>
      <c r="H18" s="4"/>
    </row>
    <row r="19" spans="1:35">
      <c r="A19" s="4"/>
      <c r="B19" s="4"/>
      <c r="C19" s="4"/>
      <c r="D19" s="4"/>
      <c r="E19" s="4"/>
      <c r="F19" s="4"/>
      <c r="G19" s="4"/>
      <c r="H19" s="4"/>
      <c r="AI19" t="s">
        <v>166</v>
      </c>
    </row>
    <row r="20" spans="1:35">
      <c r="A20" s="4"/>
      <c r="B20" s="4"/>
      <c r="C20" s="4"/>
      <c r="D20" s="4"/>
      <c r="E20" s="4"/>
      <c r="F20" s="4"/>
      <c r="G20" s="4"/>
      <c r="H20" s="4"/>
    </row>
    <row r="21" spans="1:35">
      <c r="A21" s="4"/>
      <c r="B21" s="4"/>
      <c r="C21" s="4"/>
      <c r="D21" s="4"/>
      <c r="E21" s="4"/>
      <c r="F21" s="4"/>
      <c r="G21" s="4"/>
      <c r="H21" s="4"/>
    </row>
    <row r="22" spans="1:35">
      <c r="A22" s="4"/>
      <c r="B22" s="4"/>
      <c r="C22" s="4"/>
      <c r="D22" s="4"/>
      <c r="E22" s="4"/>
      <c r="F22" s="4"/>
      <c r="G22" s="4"/>
      <c r="H22" s="4"/>
    </row>
    <row r="23" spans="1:35">
      <c r="A23" s="4"/>
      <c r="B23" s="4"/>
      <c r="C23" s="4"/>
      <c r="D23" s="4"/>
      <c r="E23" s="4"/>
      <c r="F23" s="4"/>
      <c r="G23" s="4"/>
      <c r="H23" s="4"/>
    </row>
    <row r="24" spans="1:35">
      <c r="A24" s="4"/>
      <c r="B24" s="4"/>
      <c r="C24" s="4"/>
      <c r="D24" s="4"/>
      <c r="E24" s="4"/>
      <c r="F24" s="4"/>
      <c r="G24" s="4"/>
      <c r="H24" s="4"/>
    </row>
    <row r="25" spans="1:35">
      <c r="A25" s="4"/>
      <c r="B25" s="4"/>
      <c r="C25" s="4"/>
      <c r="D25" s="4"/>
      <c r="E25" s="4"/>
      <c r="F25" s="4"/>
      <c r="G25" s="4"/>
      <c r="H25" s="4"/>
    </row>
    <row r="26" spans="1:35">
      <c r="A26" s="4"/>
      <c r="B26" s="4"/>
      <c r="C26" s="4"/>
      <c r="D26" s="4"/>
      <c r="E26" s="4"/>
      <c r="F26" s="4"/>
      <c r="G26" s="4"/>
      <c r="H26" s="4"/>
    </row>
    <row r="27" spans="1:35">
      <c r="A27" s="4"/>
      <c r="B27" s="4"/>
      <c r="C27" s="4"/>
      <c r="D27" s="4"/>
      <c r="E27" s="4"/>
      <c r="F27" s="4"/>
      <c r="G27" s="4"/>
      <c r="H27" s="4"/>
    </row>
    <row r="28" spans="1:35">
      <c r="A28" s="4"/>
      <c r="B28" s="4"/>
      <c r="C28" s="4"/>
      <c r="D28" s="4"/>
      <c r="E28" s="4"/>
      <c r="F28" s="4"/>
      <c r="G28" s="4"/>
      <c r="H28" s="4"/>
    </row>
    <row r="29" spans="1:35">
      <c r="A29" s="4"/>
      <c r="B29" s="4"/>
      <c r="C29" s="4"/>
      <c r="D29" s="4"/>
      <c r="E29" s="4"/>
      <c r="F29" s="4"/>
      <c r="G29" s="4"/>
      <c r="H29" s="4"/>
    </row>
    <row r="30" spans="1:35">
      <c r="A30" s="4"/>
      <c r="B30" s="4"/>
      <c r="C30" s="4"/>
      <c r="D30" s="4"/>
      <c r="E30" s="4"/>
      <c r="F30" s="4"/>
      <c r="G30" s="4"/>
      <c r="H30" s="4"/>
    </row>
    <row r="31" spans="1:35">
      <c r="A31" s="4"/>
      <c r="B31" s="4"/>
      <c r="C31" s="4"/>
      <c r="D31" s="4"/>
      <c r="E31" s="4"/>
      <c r="F31" s="4"/>
      <c r="G31" s="4"/>
      <c r="H31" s="4"/>
    </row>
    <row r="32" spans="1:35">
      <c r="A32" s="4"/>
      <c r="B32" s="4"/>
      <c r="C32" s="4"/>
      <c r="D32" s="4"/>
      <c r="E32" s="4"/>
      <c r="F32" s="4"/>
      <c r="G32" s="4"/>
      <c r="H32" s="4"/>
    </row>
    <row r="33" spans="1:8">
      <c r="A33" s="4"/>
      <c r="B33" s="4"/>
      <c r="C33" s="4"/>
      <c r="D33" s="4"/>
      <c r="E33" s="4"/>
      <c r="F33" s="4"/>
      <c r="G33" s="4"/>
      <c r="H33" s="4"/>
    </row>
    <row r="34" spans="1:8">
      <c r="A34" s="4"/>
      <c r="B34" s="4"/>
      <c r="C34" s="4"/>
      <c r="D34" s="4"/>
      <c r="E34" s="4"/>
      <c r="F34" s="4"/>
      <c r="G34" s="4"/>
      <c r="H34" s="4"/>
    </row>
    <row r="35" spans="1:8">
      <c r="A35" s="4"/>
      <c r="B35" s="4"/>
      <c r="C35" s="4"/>
      <c r="D35" s="4"/>
      <c r="E35" s="4"/>
      <c r="F35" s="4"/>
      <c r="G35" s="4"/>
      <c r="H35" s="4"/>
    </row>
    <row r="36" spans="1:8">
      <c r="A36" s="4"/>
      <c r="B36" s="4"/>
      <c r="C36" s="4"/>
      <c r="D36" s="4"/>
      <c r="E36" s="4"/>
      <c r="F36" s="4"/>
      <c r="G36" s="4"/>
      <c r="H36" s="4"/>
    </row>
    <row r="37" spans="1:8">
      <c r="A37" s="4"/>
      <c r="B37" s="4"/>
      <c r="C37" s="4"/>
      <c r="D37" s="4"/>
      <c r="E37" s="4"/>
      <c r="F37" s="4"/>
      <c r="G37" s="4"/>
      <c r="H37" s="4"/>
    </row>
    <row r="38" spans="1:8">
      <c r="A38" s="4"/>
      <c r="B38" s="4"/>
      <c r="C38" s="4"/>
      <c r="D38" s="4"/>
      <c r="E38" s="4"/>
      <c r="F38" s="4"/>
      <c r="G38" s="4"/>
      <c r="H38" s="4"/>
    </row>
    <row r="39" spans="1:8">
      <c r="A39" s="4"/>
      <c r="B39" s="4"/>
      <c r="C39" s="4"/>
      <c r="D39" s="4"/>
      <c r="E39" s="4"/>
      <c r="F39" s="4"/>
      <c r="G39" s="4"/>
      <c r="H39" s="4"/>
    </row>
    <row r="40" spans="1:8">
      <c r="A40" s="4"/>
      <c r="B40" s="4"/>
      <c r="C40" s="4"/>
      <c r="D40" s="4"/>
      <c r="E40" s="4"/>
      <c r="F40" s="4"/>
      <c r="G40" s="4"/>
      <c r="H40" s="4"/>
    </row>
    <row r="41" spans="1:8">
      <c r="A41" s="4"/>
      <c r="B41" s="4"/>
      <c r="C41" s="4"/>
      <c r="D41" s="4"/>
      <c r="E41" s="4"/>
      <c r="F41" s="4"/>
      <c r="G41" s="4"/>
      <c r="H41" s="4"/>
    </row>
    <row r="42" spans="1:8">
      <c r="A42" s="4"/>
      <c r="B42" s="4"/>
      <c r="C42" s="4"/>
      <c r="D42" s="4"/>
      <c r="E42" s="4"/>
      <c r="F42" s="4"/>
      <c r="G42" s="4"/>
      <c r="H42" s="4"/>
    </row>
    <row r="43" spans="1:8">
      <c r="A43" s="4"/>
      <c r="B43" s="4"/>
      <c r="C43" s="4"/>
      <c r="D43" s="4"/>
      <c r="E43" s="4"/>
      <c r="F43" s="4"/>
      <c r="G43" s="4"/>
      <c r="H43" s="4"/>
    </row>
    <row r="44" spans="1:8">
      <c r="A44" s="4"/>
      <c r="B44" s="4"/>
      <c r="C44" s="4"/>
      <c r="D44" s="4"/>
      <c r="E44" s="4"/>
      <c r="F44" s="4"/>
      <c r="G44" s="4"/>
      <c r="H44" s="4"/>
    </row>
    <row r="45" spans="1:8">
      <c r="A45" s="4"/>
      <c r="B45" s="4"/>
      <c r="C45" s="4"/>
      <c r="D45" s="4"/>
      <c r="E45" s="4"/>
      <c r="F45" s="4"/>
      <c r="G45" s="4"/>
      <c r="H45" s="4"/>
    </row>
    <row r="46" spans="1:8">
      <c r="A46" s="4"/>
      <c r="B46" s="4"/>
      <c r="C46" s="4"/>
      <c r="D46" s="4"/>
      <c r="E46" s="4"/>
      <c r="F46" s="4"/>
      <c r="G46" s="4"/>
      <c r="H46" s="4"/>
    </row>
    <row r="47" spans="1:8">
      <c r="A47" s="4"/>
      <c r="B47" s="4"/>
      <c r="C47" s="4"/>
      <c r="D47" s="4"/>
      <c r="E47" s="4"/>
      <c r="F47" s="4"/>
      <c r="G47" s="4"/>
      <c r="H47" s="4"/>
    </row>
    <row r="48" spans="1:8">
      <c r="A48" s="4"/>
      <c r="B48" s="4"/>
      <c r="C48" s="4"/>
      <c r="D48" s="4"/>
      <c r="E48" s="4"/>
      <c r="F48" s="4"/>
      <c r="G48" s="4"/>
      <c r="H48" s="4"/>
    </row>
    <row r="49" spans="1:8">
      <c r="A49" s="4"/>
      <c r="B49" s="4"/>
      <c r="C49" s="4"/>
      <c r="D49" s="4"/>
      <c r="E49" s="4"/>
      <c r="F49" s="4"/>
      <c r="G49" s="4"/>
      <c r="H49" s="4"/>
    </row>
    <row r="50" spans="1:8">
      <c r="A50" s="4"/>
      <c r="B50" s="4"/>
      <c r="C50" s="4"/>
      <c r="D50" s="4"/>
      <c r="E50" s="4"/>
      <c r="F50" s="4"/>
      <c r="G50" s="4"/>
      <c r="H50" s="4"/>
    </row>
    <row r="51" spans="1:8">
      <c r="A51" s="4"/>
      <c r="B51" s="4"/>
      <c r="C51" s="4"/>
      <c r="D51" s="4"/>
      <c r="E51" s="4"/>
      <c r="F51" s="4"/>
      <c r="G51" s="4"/>
      <c r="H51" s="4"/>
    </row>
    <row r="52" spans="1:8">
      <c r="A52" s="4"/>
      <c r="B52" s="4"/>
      <c r="C52" s="4"/>
      <c r="D52" s="4"/>
      <c r="E52" s="4"/>
      <c r="F52" s="4"/>
      <c r="G52" s="4"/>
      <c r="H52" s="4"/>
    </row>
    <row r="53" spans="1:8">
      <c r="A53" s="4"/>
      <c r="B53" s="4"/>
      <c r="C53" s="4"/>
      <c r="D53" s="4"/>
      <c r="E53" s="4"/>
      <c r="F53" s="4"/>
      <c r="G53" s="4"/>
      <c r="H53" s="4"/>
    </row>
    <row r="54" spans="1:8">
      <c r="A54" s="4"/>
      <c r="B54" s="4"/>
      <c r="C54" s="4"/>
      <c r="D54" s="4"/>
      <c r="E54" s="4"/>
      <c r="F54" s="4"/>
      <c r="G54" s="4"/>
      <c r="H54" s="4"/>
    </row>
    <row r="55" spans="1:8">
      <c r="A55" s="4"/>
      <c r="B55" s="4"/>
      <c r="C55" s="4"/>
      <c r="D55" s="4"/>
      <c r="E55" s="4"/>
      <c r="F55" s="4"/>
      <c r="G55" s="4"/>
      <c r="H55" s="4"/>
    </row>
  </sheetData>
  <mergeCells count="12">
    <mergeCell ref="A13:A14"/>
    <mergeCell ref="B13:B14"/>
    <mergeCell ref="C13:C14"/>
    <mergeCell ref="D13:D14"/>
    <mergeCell ref="B2:C2"/>
    <mergeCell ref="A6:A8"/>
    <mergeCell ref="B6:B8"/>
    <mergeCell ref="C6:C8"/>
    <mergeCell ref="A11:A12"/>
    <mergeCell ref="B11:B12"/>
    <mergeCell ref="C11:C12"/>
    <mergeCell ref="D11:D12"/>
  </mergeCells>
  <phoneticPr fontId="12" type="noConversion"/>
  <pageMargins left="0.75" right="0.75" top="1" bottom="1" header="0" footer="0"/>
  <pageSetup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1:AM50"/>
  <sheetViews>
    <sheetView zoomScale="70" zoomScaleNormal="70" workbookViewId="0">
      <selection activeCell="F36" sqref="F36"/>
    </sheetView>
  </sheetViews>
  <sheetFormatPr baseColWidth="10" defaultColWidth="0" defaultRowHeight="12.75" zeroHeight="1"/>
  <cols>
    <col min="1" max="1" width="4" customWidth="1"/>
    <col min="2" max="2" width="2.7109375" customWidth="1"/>
    <col min="3" max="4" width="21.7109375" customWidth="1"/>
    <col min="5" max="6" width="20.5703125" customWidth="1"/>
    <col min="7" max="7" width="21.85546875" customWidth="1"/>
    <col min="8" max="8" width="5.5703125" customWidth="1"/>
    <col min="9" max="9" width="6.42578125" customWidth="1"/>
    <col min="10" max="11" width="18.140625" customWidth="1"/>
    <col min="12" max="13" width="24.42578125" customWidth="1"/>
    <col min="14" max="14" width="19.28515625" customWidth="1"/>
    <col min="15" max="15" width="16.140625" customWidth="1"/>
  </cols>
  <sheetData>
    <row r="1" spans="1:20">
      <c r="A1" s="4"/>
      <c r="B1" s="4"/>
      <c r="C1" s="4"/>
      <c r="D1" s="4"/>
      <c r="E1" s="4"/>
      <c r="F1" s="4"/>
      <c r="G1" s="4"/>
      <c r="H1" s="4"/>
      <c r="I1" s="4"/>
      <c r="J1" s="4"/>
      <c r="K1" s="4"/>
      <c r="L1" s="4"/>
      <c r="M1" s="4"/>
      <c r="N1" s="4"/>
      <c r="O1" s="4"/>
      <c r="P1" s="4"/>
      <c r="Q1" s="4"/>
      <c r="R1" s="4"/>
      <c r="S1" s="4"/>
      <c r="T1" s="4"/>
    </row>
    <row r="2" spans="1:20" ht="23.25" customHeight="1">
      <c r="A2" s="4"/>
      <c r="B2" s="4"/>
      <c r="C2" s="327" t="s">
        <v>91</v>
      </c>
      <c r="D2" s="327"/>
      <c r="E2" s="327"/>
      <c r="F2" s="327"/>
      <c r="G2" s="327"/>
      <c r="H2" s="327"/>
      <c r="I2" s="327"/>
      <c r="J2" s="327"/>
      <c r="K2" s="327"/>
      <c r="L2" s="327"/>
      <c r="M2" s="327"/>
      <c r="N2" s="327"/>
      <c r="O2" s="6"/>
      <c r="P2" s="4"/>
      <c r="Q2" s="4"/>
      <c r="R2" s="4"/>
      <c r="S2" s="4"/>
      <c r="T2" s="4"/>
    </row>
    <row r="3" spans="1:20">
      <c r="A3" s="4"/>
      <c r="B3" s="4"/>
      <c r="C3" s="4"/>
      <c r="D3" s="4"/>
      <c r="E3" s="4"/>
      <c r="F3" s="4"/>
      <c r="G3" s="4"/>
      <c r="H3" s="4"/>
      <c r="I3" s="4"/>
      <c r="J3" s="4"/>
      <c r="K3" s="4"/>
      <c r="L3" s="4"/>
      <c r="M3" s="4"/>
      <c r="N3" s="4"/>
      <c r="O3" s="4"/>
      <c r="P3" s="4"/>
      <c r="Q3" s="4"/>
      <c r="R3" s="4"/>
      <c r="S3" s="4"/>
      <c r="T3" s="4"/>
    </row>
    <row r="4" spans="1:20">
      <c r="A4" s="4"/>
      <c r="B4" s="4"/>
      <c r="C4" s="4"/>
      <c r="D4" s="4"/>
      <c r="E4" s="4"/>
      <c r="F4" s="4"/>
      <c r="G4" s="4"/>
      <c r="H4" s="4"/>
      <c r="I4" s="4"/>
      <c r="J4" s="4"/>
      <c r="K4" s="4"/>
      <c r="L4" s="4"/>
      <c r="M4" s="4"/>
      <c r="N4" s="4"/>
      <c r="O4" s="4"/>
      <c r="P4" s="4"/>
      <c r="Q4" s="4"/>
      <c r="R4" s="4"/>
      <c r="S4" s="4"/>
      <c r="T4" s="4"/>
    </row>
    <row r="5" spans="1:20">
      <c r="A5" s="4"/>
      <c r="B5" s="4"/>
      <c r="C5" s="4"/>
      <c r="D5" s="4"/>
      <c r="E5" s="4"/>
      <c r="F5" s="4"/>
      <c r="G5" s="4"/>
      <c r="H5" s="4"/>
      <c r="I5" s="4"/>
      <c r="J5" s="4"/>
      <c r="K5" s="4"/>
      <c r="L5" s="4"/>
      <c r="M5" s="4"/>
      <c r="N5" s="4"/>
      <c r="O5" s="4"/>
      <c r="P5" s="4"/>
      <c r="Q5" s="4"/>
      <c r="R5" s="4"/>
      <c r="S5" s="4"/>
      <c r="T5" s="4"/>
    </row>
    <row r="6" spans="1:20" s="13" customFormat="1" ht="17.25" customHeight="1">
      <c r="A6" s="12"/>
      <c r="B6" s="12"/>
      <c r="C6" s="324" t="s">
        <v>202</v>
      </c>
      <c r="D6" s="325"/>
      <c r="E6" s="325"/>
      <c r="F6" s="325"/>
      <c r="G6" s="326"/>
      <c r="H6" s="12"/>
      <c r="I6" s="12"/>
      <c r="J6" s="324" t="s">
        <v>203</v>
      </c>
      <c r="K6" s="325"/>
      <c r="L6" s="325"/>
      <c r="M6" s="325"/>
      <c r="N6" s="326"/>
      <c r="O6" s="12"/>
      <c r="P6" s="12"/>
      <c r="Q6" s="12"/>
      <c r="R6" s="12"/>
      <c r="S6" s="12"/>
      <c r="T6" s="12"/>
    </row>
    <row r="7" spans="1:20" s="8" customFormat="1">
      <c r="A7" s="7"/>
      <c r="B7" s="7"/>
      <c r="C7" s="39" t="s">
        <v>169</v>
      </c>
      <c r="D7" s="9" t="s">
        <v>131</v>
      </c>
      <c r="E7" s="10" t="s">
        <v>21</v>
      </c>
      <c r="F7" s="40" t="s">
        <v>130</v>
      </c>
      <c r="G7" s="11" t="s">
        <v>65</v>
      </c>
      <c r="H7" s="7"/>
      <c r="I7" s="7"/>
      <c r="J7" s="39" t="s">
        <v>169</v>
      </c>
      <c r="K7" s="9" t="s">
        <v>131</v>
      </c>
      <c r="L7" s="10" t="s">
        <v>21</v>
      </c>
      <c r="M7" s="40" t="s">
        <v>130</v>
      </c>
      <c r="N7" s="11" t="s">
        <v>65</v>
      </c>
      <c r="O7" s="7"/>
      <c r="P7" s="7"/>
      <c r="Q7" s="7"/>
      <c r="R7" s="7"/>
      <c r="S7" s="7"/>
      <c r="T7" s="7"/>
    </row>
    <row r="8" spans="1:20" s="17" customFormat="1" ht="210" customHeight="1">
      <c r="A8" s="14"/>
      <c r="B8" s="15"/>
      <c r="C8" s="16" t="s">
        <v>359</v>
      </c>
      <c r="D8" s="16" t="s">
        <v>360</v>
      </c>
      <c r="E8" s="16" t="s">
        <v>361</v>
      </c>
      <c r="F8" s="16" t="s">
        <v>362</v>
      </c>
      <c r="G8" s="16" t="s">
        <v>363</v>
      </c>
      <c r="H8" s="14"/>
      <c r="I8" s="15"/>
      <c r="J8" s="41" t="s">
        <v>369</v>
      </c>
      <c r="K8" s="41" t="s">
        <v>370</v>
      </c>
      <c r="L8" s="41" t="s">
        <v>371</v>
      </c>
      <c r="M8" s="41" t="s">
        <v>372</v>
      </c>
      <c r="N8" s="41" t="s">
        <v>373</v>
      </c>
      <c r="O8" s="14"/>
      <c r="P8" s="14"/>
      <c r="Q8" s="14"/>
      <c r="R8" s="14"/>
      <c r="S8" s="14"/>
      <c r="T8" s="14"/>
    </row>
    <row r="9" spans="1:20">
      <c r="A9" s="4"/>
      <c r="B9" s="4"/>
      <c r="C9" s="4"/>
      <c r="D9" s="4"/>
      <c r="E9" s="4"/>
      <c r="F9" s="4"/>
      <c r="G9" s="4"/>
      <c r="H9" s="4"/>
      <c r="I9" s="4"/>
      <c r="J9" s="4"/>
      <c r="K9" s="4"/>
      <c r="L9" s="4"/>
      <c r="M9" s="4"/>
      <c r="N9" s="4"/>
      <c r="O9" s="4"/>
      <c r="P9" s="4"/>
      <c r="Q9" s="4"/>
      <c r="R9" s="4"/>
      <c r="S9" s="4"/>
      <c r="T9" s="4"/>
    </row>
    <row r="10" spans="1:20">
      <c r="A10" s="4"/>
      <c r="B10" s="4"/>
      <c r="C10" s="4"/>
      <c r="D10" s="4"/>
      <c r="E10" s="4"/>
      <c r="F10" s="4"/>
      <c r="G10" s="4"/>
      <c r="H10" s="4"/>
      <c r="I10" s="4"/>
      <c r="J10" s="4"/>
      <c r="K10" s="4"/>
      <c r="L10" s="4"/>
      <c r="M10" s="4"/>
      <c r="N10" s="4"/>
      <c r="O10" s="4"/>
      <c r="P10" s="4"/>
      <c r="Q10" s="4"/>
      <c r="R10" s="4"/>
      <c r="S10" s="4"/>
      <c r="T10" s="4"/>
    </row>
    <row r="11" spans="1:20" s="13" customFormat="1" ht="17.25" customHeight="1">
      <c r="A11" s="12"/>
      <c r="B11" s="12"/>
      <c r="C11" s="324" t="s">
        <v>204</v>
      </c>
      <c r="D11" s="325"/>
      <c r="E11" s="325"/>
      <c r="F11" s="325"/>
      <c r="G11" s="326"/>
      <c r="H11" s="12"/>
      <c r="I11" s="12"/>
      <c r="J11" s="324" t="s">
        <v>205</v>
      </c>
      <c r="K11" s="325"/>
      <c r="L11" s="325"/>
      <c r="M11" s="325"/>
      <c r="N11" s="326"/>
      <c r="O11" s="12"/>
      <c r="P11" s="12"/>
      <c r="Q11" s="12"/>
      <c r="R11" s="12"/>
      <c r="S11" s="12"/>
      <c r="T11" s="12"/>
    </row>
    <row r="12" spans="1:20">
      <c r="A12" s="4"/>
      <c r="B12" s="4"/>
      <c r="C12" s="39" t="s">
        <v>169</v>
      </c>
      <c r="D12" s="9" t="s">
        <v>131</v>
      </c>
      <c r="E12" s="10" t="s">
        <v>21</v>
      </c>
      <c r="F12" s="40" t="s">
        <v>130</v>
      </c>
      <c r="G12" s="11" t="s">
        <v>65</v>
      </c>
      <c r="H12" s="4"/>
      <c r="I12" s="4"/>
      <c r="J12" s="39" t="s">
        <v>169</v>
      </c>
      <c r="K12" s="9" t="s">
        <v>131</v>
      </c>
      <c r="L12" s="10" t="s">
        <v>21</v>
      </c>
      <c r="M12" s="40" t="s">
        <v>130</v>
      </c>
      <c r="N12" s="11" t="s">
        <v>65</v>
      </c>
      <c r="O12" s="4"/>
      <c r="P12" s="4"/>
      <c r="Q12" s="4"/>
      <c r="R12" s="4"/>
      <c r="S12" s="4"/>
      <c r="T12" s="4"/>
    </row>
    <row r="13" spans="1:20" s="17" customFormat="1" ht="173.25" customHeight="1">
      <c r="A13" s="14"/>
      <c r="B13" s="15"/>
      <c r="C13" s="16" t="s">
        <v>364</v>
      </c>
      <c r="D13" s="16" t="s">
        <v>365</v>
      </c>
      <c r="E13" s="16" t="s">
        <v>366</v>
      </c>
      <c r="F13" s="16" t="s">
        <v>367</v>
      </c>
      <c r="G13" s="16" t="s">
        <v>368</v>
      </c>
      <c r="H13" s="14"/>
      <c r="I13" s="15"/>
      <c r="J13" s="16" t="s">
        <v>179</v>
      </c>
      <c r="K13" s="16" t="s">
        <v>180</v>
      </c>
      <c r="L13" s="16" t="s">
        <v>181</v>
      </c>
      <c r="M13" s="16" t="s">
        <v>182</v>
      </c>
      <c r="N13" s="16" t="s">
        <v>183</v>
      </c>
      <c r="O13" s="14"/>
      <c r="P13" s="14"/>
      <c r="Q13" s="14"/>
      <c r="R13" s="14"/>
      <c r="S13" s="14"/>
      <c r="T13" s="14"/>
    </row>
    <row r="14" spans="1:20">
      <c r="A14" s="4"/>
      <c r="B14" s="4"/>
      <c r="C14" s="4"/>
      <c r="D14" s="4"/>
      <c r="E14" s="4"/>
      <c r="F14" s="4"/>
      <c r="G14" s="4"/>
      <c r="H14" s="4"/>
      <c r="I14" s="4"/>
      <c r="J14" s="4"/>
      <c r="K14" s="4"/>
      <c r="L14" s="4"/>
      <c r="M14" s="4"/>
      <c r="N14" s="4"/>
      <c r="O14" s="4"/>
      <c r="P14" s="4"/>
      <c r="Q14" s="4"/>
    </row>
    <row r="15" spans="1:20">
      <c r="A15" s="4"/>
      <c r="B15" s="4"/>
      <c r="C15" s="4"/>
      <c r="D15" s="4"/>
      <c r="E15" s="4"/>
      <c r="F15" s="4"/>
      <c r="G15" s="4"/>
      <c r="H15" s="4"/>
      <c r="I15" s="4"/>
      <c r="J15" s="4"/>
      <c r="K15" s="4"/>
      <c r="L15" s="4"/>
      <c r="M15" s="4"/>
      <c r="N15" s="4"/>
      <c r="O15" s="4"/>
      <c r="P15" s="4"/>
      <c r="Q15" s="4"/>
    </row>
    <row r="16" spans="1:20" s="13" customFormat="1" ht="17.25" customHeight="1">
      <c r="A16" s="12"/>
      <c r="B16" s="12"/>
      <c r="C16" s="4"/>
      <c r="D16" s="4"/>
      <c r="E16" s="4"/>
      <c r="F16" s="4"/>
      <c r="G16" s="4"/>
      <c r="H16" s="12"/>
      <c r="I16" s="12"/>
      <c r="J16" s="324" t="s">
        <v>206</v>
      </c>
      <c r="K16" s="325"/>
      <c r="L16" s="325"/>
      <c r="M16" s="325"/>
      <c r="N16" s="326"/>
      <c r="O16" s="12"/>
      <c r="P16" s="12"/>
      <c r="Q16" s="12"/>
      <c r="R16" s="12"/>
      <c r="S16" s="12"/>
      <c r="T16" s="12"/>
    </row>
    <row r="17" spans="1:39">
      <c r="A17" s="4"/>
      <c r="B17" s="4"/>
      <c r="C17" s="4"/>
      <c r="D17" s="4"/>
      <c r="E17" s="4"/>
      <c r="F17" s="4"/>
      <c r="G17" s="4"/>
      <c r="H17" s="4"/>
      <c r="I17" s="4"/>
      <c r="J17" s="39" t="s">
        <v>169</v>
      </c>
      <c r="K17" s="9" t="s">
        <v>131</v>
      </c>
      <c r="L17" s="10" t="s">
        <v>21</v>
      </c>
      <c r="M17" s="40" t="s">
        <v>130</v>
      </c>
      <c r="N17" s="11" t="s">
        <v>65</v>
      </c>
      <c r="O17" s="4"/>
      <c r="P17" s="4"/>
      <c r="Q17" s="4"/>
      <c r="R17" s="4"/>
      <c r="S17" s="4"/>
      <c r="T17" s="4"/>
    </row>
    <row r="18" spans="1:39" s="17" customFormat="1" ht="157.5" customHeight="1">
      <c r="A18" s="14"/>
      <c r="B18" s="15"/>
      <c r="C18" s="4"/>
      <c r="D18" s="4"/>
      <c r="E18" s="4"/>
      <c r="F18" s="4"/>
      <c r="G18" s="4"/>
      <c r="H18" s="14"/>
      <c r="I18" s="15"/>
      <c r="J18" s="16" t="s">
        <v>174</v>
      </c>
      <c r="K18" s="16" t="s">
        <v>175</v>
      </c>
      <c r="L18" s="16" t="s">
        <v>176</v>
      </c>
      <c r="M18" s="16" t="s">
        <v>177</v>
      </c>
      <c r="N18" s="16" t="s">
        <v>178</v>
      </c>
      <c r="O18" s="14"/>
      <c r="P18" s="14"/>
      <c r="Q18" s="14"/>
      <c r="R18" s="14"/>
      <c r="S18" s="14"/>
      <c r="T18" s="14"/>
    </row>
    <row r="19" spans="1:39">
      <c r="A19" s="4"/>
      <c r="B19" s="4"/>
      <c r="C19" s="4"/>
      <c r="D19" s="4"/>
      <c r="E19" s="4"/>
      <c r="F19" s="4"/>
      <c r="G19" s="4"/>
      <c r="H19" s="4"/>
      <c r="I19" s="4"/>
      <c r="J19" s="4"/>
      <c r="K19" s="4"/>
      <c r="L19" s="4"/>
      <c r="M19" s="4"/>
      <c r="N19" s="4"/>
      <c r="O19" s="4"/>
      <c r="P19" s="4"/>
      <c r="Q19" s="4"/>
      <c r="AI19" t="s">
        <v>208</v>
      </c>
      <c r="AJ19" t="s">
        <v>173</v>
      </c>
      <c r="AK19" t="s">
        <v>172</v>
      </c>
      <c r="AL19" t="s">
        <v>171</v>
      </c>
      <c r="AM19" t="s">
        <v>170</v>
      </c>
    </row>
    <row r="20" spans="1:39" s="13" customFormat="1" ht="14.25">
      <c r="A20" s="12"/>
      <c r="B20" s="12"/>
      <c r="C20" s="4"/>
      <c r="D20" s="4"/>
      <c r="E20" s="4"/>
      <c r="F20" s="4"/>
      <c r="G20" s="4"/>
      <c r="H20" s="4"/>
      <c r="I20" s="4"/>
      <c r="J20" s="4"/>
      <c r="K20" s="4"/>
      <c r="L20" s="4"/>
      <c r="M20" s="4"/>
      <c r="N20" s="4"/>
      <c r="O20" s="12"/>
      <c r="P20" s="12"/>
      <c r="Q20" s="12"/>
      <c r="R20" s="12"/>
      <c r="S20" s="12"/>
      <c r="T20" s="12"/>
    </row>
    <row r="21" spans="1:39">
      <c r="A21" s="4"/>
      <c r="B21" s="4"/>
      <c r="C21" s="4"/>
      <c r="D21" s="4"/>
      <c r="E21" s="4"/>
      <c r="F21" s="4"/>
      <c r="G21" s="4"/>
      <c r="H21" s="4"/>
      <c r="I21" s="4"/>
      <c r="J21" s="4"/>
      <c r="K21" s="4"/>
      <c r="L21" s="4"/>
      <c r="M21" s="4"/>
      <c r="N21" s="4"/>
      <c r="O21" s="4"/>
      <c r="P21" s="4"/>
      <c r="Q21" s="4"/>
      <c r="R21" s="4"/>
      <c r="S21" s="4"/>
      <c r="T21" s="4"/>
    </row>
    <row r="22" spans="1:39" s="17" customFormat="1">
      <c r="A22" s="14"/>
      <c r="B22" s="15"/>
      <c r="C22" s="4"/>
      <c r="D22" s="4"/>
      <c r="E22" s="4"/>
      <c r="F22" s="4"/>
      <c r="G22" s="4"/>
      <c r="H22" s="4"/>
      <c r="I22" s="4"/>
      <c r="J22" s="4"/>
      <c r="K22" s="4"/>
      <c r="L22" s="4"/>
      <c r="M22" s="4"/>
      <c r="N22" s="4"/>
      <c r="O22" s="14"/>
      <c r="P22" s="14"/>
      <c r="Q22" s="14"/>
      <c r="R22" s="14"/>
      <c r="S22" s="14"/>
      <c r="T22" s="14"/>
    </row>
    <row r="23" spans="1:39">
      <c r="A23" s="4"/>
      <c r="B23" s="4"/>
      <c r="C23" s="4"/>
      <c r="D23" s="4"/>
      <c r="E23" s="4"/>
      <c r="F23" s="4"/>
      <c r="G23" s="4"/>
      <c r="H23" s="4"/>
      <c r="I23" s="4"/>
      <c r="J23" s="4"/>
      <c r="K23" s="4"/>
      <c r="L23" s="4"/>
      <c r="M23" s="4"/>
      <c r="N23" s="4"/>
      <c r="O23" s="4"/>
      <c r="P23" s="4"/>
      <c r="Q23" s="4"/>
    </row>
    <row r="24" spans="1:39">
      <c r="A24" s="4"/>
      <c r="B24" s="4"/>
      <c r="C24" s="4"/>
      <c r="D24" s="4"/>
      <c r="E24" s="4"/>
      <c r="F24" s="4"/>
      <c r="G24" s="4"/>
      <c r="H24" s="4"/>
      <c r="I24" s="4"/>
      <c r="J24" s="4"/>
      <c r="K24" s="4"/>
      <c r="L24" s="4"/>
      <c r="M24" s="4"/>
      <c r="N24" s="4"/>
      <c r="O24" s="4"/>
      <c r="P24" s="4"/>
      <c r="Q24" s="4"/>
    </row>
    <row r="25" spans="1:39" s="13" customFormat="1" ht="14.25">
      <c r="A25" s="12"/>
      <c r="B25" s="12"/>
      <c r="C25" s="4"/>
      <c r="D25" s="4"/>
      <c r="E25" s="4"/>
      <c r="F25" s="4"/>
      <c r="G25" s="4"/>
      <c r="H25" s="4"/>
      <c r="I25" s="4"/>
      <c r="J25" s="4"/>
      <c r="K25" s="4"/>
      <c r="L25" s="4"/>
      <c r="M25" s="4"/>
      <c r="N25" s="4"/>
      <c r="O25" s="12"/>
      <c r="P25" s="12"/>
      <c r="Q25" s="12"/>
      <c r="R25" s="12"/>
      <c r="S25" s="12"/>
      <c r="T25" s="12"/>
    </row>
    <row r="26" spans="1:39">
      <c r="A26" s="4"/>
      <c r="B26" s="4"/>
      <c r="C26" s="4"/>
      <c r="D26" s="4"/>
      <c r="E26" s="4"/>
      <c r="F26" s="4"/>
      <c r="G26" s="4"/>
      <c r="H26" s="4"/>
      <c r="I26" s="4"/>
      <c r="J26" s="4"/>
      <c r="K26" s="4"/>
      <c r="L26" s="4"/>
      <c r="M26" s="4"/>
      <c r="N26" s="4"/>
      <c r="O26" s="4"/>
      <c r="P26" s="4"/>
      <c r="Q26" s="4"/>
      <c r="R26" s="4"/>
      <c r="S26" s="4"/>
      <c r="T26" s="4"/>
    </row>
    <row r="27" spans="1:39" s="17" customFormat="1">
      <c r="A27" s="14"/>
      <c r="B27" s="15"/>
      <c r="C27" s="4"/>
      <c r="D27" s="4"/>
      <c r="E27" s="4"/>
      <c r="F27" s="4"/>
      <c r="G27" s="4"/>
      <c r="H27" s="4"/>
      <c r="I27" s="4"/>
      <c r="J27" s="4"/>
      <c r="K27" s="4"/>
      <c r="L27" s="4"/>
      <c r="M27" s="4"/>
      <c r="N27" s="4"/>
      <c r="O27" s="14"/>
      <c r="P27" s="14"/>
      <c r="Q27" s="14"/>
      <c r="R27" s="14"/>
      <c r="S27" s="14"/>
      <c r="T27" s="14"/>
    </row>
    <row r="28" spans="1:39" ht="12.75" customHeight="1">
      <c r="A28" s="4"/>
      <c r="B28" s="4"/>
      <c r="C28" s="4"/>
      <c r="D28" s="4"/>
      <c r="E28" s="4"/>
      <c r="F28" s="4"/>
      <c r="G28" s="4"/>
      <c r="H28" s="4"/>
      <c r="I28" s="4"/>
      <c r="J28" s="4"/>
      <c r="K28" s="4"/>
      <c r="L28" s="4"/>
      <c r="M28" s="4"/>
      <c r="N28" s="4"/>
      <c r="O28" s="4"/>
      <c r="P28" s="4"/>
      <c r="Q28" s="4"/>
    </row>
    <row r="29" spans="1:39" ht="12.75" customHeight="1">
      <c r="A29" s="4"/>
      <c r="B29" s="4"/>
      <c r="C29" s="4"/>
      <c r="D29" s="4"/>
      <c r="E29" s="4"/>
      <c r="F29" s="4"/>
      <c r="G29" s="4"/>
      <c r="H29" s="4"/>
      <c r="I29" s="4"/>
      <c r="J29" s="4"/>
      <c r="K29" s="4"/>
      <c r="L29" s="4"/>
      <c r="M29" s="4"/>
      <c r="N29" s="4"/>
      <c r="O29" s="4"/>
      <c r="P29" s="4"/>
      <c r="Q29" s="4"/>
    </row>
    <row r="30" spans="1:39" ht="12.75" customHeight="1">
      <c r="A30" s="4"/>
      <c r="B30" s="4"/>
      <c r="C30" s="4"/>
      <c r="D30" s="4"/>
      <c r="E30" s="4"/>
      <c r="F30" s="4"/>
      <c r="G30" s="4"/>
      <c r="H30" s="4"/>
      <c r="I30" s="4"/>
      <c r="J30" s="4"/>
      <c r="K30" s="4"/>
      <c r="L30" s="4"/>
      <c r="M30" s="4"/>
      <c r="N30" s="4"/>
      <c r="O30" s="4"/>
      <c r="P30" s="4"/>
      <c r="Q30" s="4"/>
    </row>
    <row r="31" spans="1:39" ht="12.75" customHeight="1">
      <c r="A31" s="4"/>
      <c r="B31" s="4"/>
      <c r="C31" s="4"/>
      <c r="D31" s="4"/>
      <c r="E31" s="4"/>
      <c r="F31" s="4"/>
      <c r="G31" s="4"/>
      <c r="H31" s="4"/>
      <c r="I31" s="4"/>
      <c r="J31" s="4"/>
      <c r="K31" s="4"/>
      <c r="L31" s="4"/>
      <c r="M31" s="4"/>
      <c r="N31" s="4"/>
      <c r="O31" s="4"/>
      <c r="P31" s="4"/>
      <c r="Q31" s="4"/>
    </row>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6">
    <mergeCell ref="J16:N16"/>
    <mergeCell ref="C2:N2"/>
    <mergeCell ref="C11:G11"/>
    <mergeCell ref="J11:N11"/>
    <mergeCell ref="C6:G6"/>
    <mergeCell ref="J6:N6"/>
  </mergeCells>
  <phoneticPr fontId="12" type="noConversion"/>
  <pageMargins left="0.75" right="0.75" top="1" bottom="1" header="0" footer="0"/>
  <pageSetup orientation="portrait" horizontalDpi="4294967292"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0" ma:contentTypeDescription="Crear nuevo documento." ma:contentTypeScope="" ma:versionID="dac63f457e71bab36c2ad95b06443728">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dc7b2ae31086afe36f320644f7d19c9b"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3CBACD-3625-4DF4-BF42-057D86B803DC}">
  <ds:schemaRefs>
    <ds:schemaRef ds:uri="http://schemas.microsoft.com/sharepoint/v3/contenttype/forms"/>
  </ds:schemaRefs>
</ds:datastoreItem>
</file>

<file path=customXml/itemProps2.xml><?xml version="1.0" encoding="utf-8"?>
<ds:datastoreItem xmlns:ds="http://schemas.openxmlformats.org/officeDocument/2006/customXml" ds:itemID="{F0838ACD-848A-4504-B43B-8488B713697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1d2e24-7be0-47eb-a1db-99cc6d75caff"/>
    <ds:schemaRef ds:uri="d6eaa91c-3afb-4015-aba1-5ff992c1a5ca"/>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0EB8C7F-EB6F-4639-9A25-B3FC02ECF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Contexto</vt:lpstr>
      <vt:lpstr>PLE-PIN-F001</vt:lpstr>
      <vt:lpstr>FuenteRiesgo_AImpacto</vt:lpstr>
      <vt:lpstr>Mapa_Riesgo_Inherente</vt:lpstr>
      <vt:lpstr>Mapa_RResidual</vt:lpstr>
      <vt:lpstr>Nivel_Organizacional</vt:lpstr>
      <vt:lpstr>Caracteristicas_Controles</vt:lpstr>
      <vt:lpstr>Probabilidad</vt:lpstr>
      <vt:lpstr>Impacto</vt:lpstr>
      <vt:lpstr>Imp_Ambiental</vt:lpstr>
      <vt:lpstr>Contexto!Área_de_impresión</vt:lpstr>
      <vt:lpstr>'PLE-PIN-F001'!Área_de_impresión</vt:lpstr>
      <vt:lpstr>'PLE-PIN-F001'!areaimpacto</vt:lpstr>
      <vt:lpstr>'PLE-PIN-F001'!fuentesriesgo</vt:lpstr>
      <vt:lpstr>'PLE-PIN-F001'!nivelorgriesgo</vt:lpstr>
      <vt:lpstr>politicasmanejo</vt:lpstr>
      <vt:lpstr>'PLE-PIN-F001'!Tipificacionriesgo</vt:lpstr>
      <vt:lpstr>tiposriesgo</vt:lpstr>
      <vt:lpstr>'PLE-PIN-F001'!Títulos_a_imprimir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Liliana Patricia Casas Betancourt</cp:lastModifiedBy>
  <cp:lastPrinted>2019-05-22T15:56:23Z</cp:lastPrinted>
  <dcterms:created xsi:type="dcterms:W3CDTF">2015-07-13T16:05:22Z</dcterms:created>
  <dcterms:modified xsi:type="dcterms:W3CDTF">2019-10-24T14:43:49Z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