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01"/>
  <workbookPr defaultThemeVersion="124226"/>
  <mc:AlternateContent xmlns:mc="http://schemas.openxmlformats.org/markup-compatibility/2006">
    <mc:Choice Requires="x15">
      <x15ac:absPath xmlns:x15ac="http://schemas.microsoft.com/office/spreadsheetml/2010/11/ac" url="C:\Users\jeraldyn.tautiva\OneDrive - Secretaria Distrital de Gobierno\2_PLANES DE ACCIÓN\PLAN DE ACCIÒN 2019\2_SEGUIMIENTO PG_2019\1_SEGUIMIENTO\1_REPORTES TRIMESTRALES\III_TRIMESTRE\NIVEL CENTRAL\"/>
    </mc:Choice>
  </mc:AlternateContent>
  <xr:revisionPtr revIDLastSave="0" documentId="8_{72ECE460-2513-47CD-A6CD-6C60B4B2A850}" xr6:coauthVersionLast="45" xr6:coauthVersionMax="45" xr10:uidLastSave="{00000000-0000-0000-0000-000000000000}"/>
  <bookViews>
    <workbookView xWindow="-120" yWindow="-120" windowWidth="29040" windowHeight="15840" tabRatio="477"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PROCESO'!$A$1:$AT$28</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calcCompleted="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6" i="1" l="1"/>
  <c r="P20" i="1"/>
  <c r="AH22" i="1" l="1"/>
  <c r="AH21" i="1"/>
  <c r="AH19" i="1"/>
  <c r="AH18" i="1"/>
  <c r="AS19" i="1" l="1"/>
  <c r="AS20" i="1"/>
  <c r="AS21" i="1"/>
  <c r="AS22" i="1"/>
  <c r="AS23" i="1"/>
  <c r="AS24" i="1"/>
  <c r="AS25" i="1"/>
  <c r="AS18" i="1"/>
  <c r="AM19" i="1"/>
  <c r="AM20" i="1"/>
  <c r="AM22" i="1"/>
  <c r="AM24" i="1"/>
  <c r="AM25" i="1"/>
  <c r="AM18" i="1"/>
  <c r="AC19" i="1"/>
  <c r="AC22" i="1"/>
  <c r="AC24" i="1"/>
  <c r="AC18" i="1"/>
  <c r="X19" i="1"/>
  <c r="X22" i="1"/>
  <c r="X18" i="1"/>
  <c r="AC26" i="1" l="1"/>
  <c r="P19" i="1"/>
  <c r="P18" i="1"/>
  <c r="I18" i="1"/>
  <c r="P21" i="1"/>
  <c r="E26" i="1"/>
  <c r="AM26" i="1"/>
  <c r="X26" i="1"/>
  <c r="AR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Q16" authorId="0" shapeId="0" xr:uid="{00000000-0006-0000-0000-000003000000}">
      <text>
        <r>
          <rPr>
            <b/>
            <sz val="8"/>
            <color indexed="81"/>
            <rFont val="Tahoma"/>
            <family val="2"/>
          </rPr>
          <t>juan.jimenez:</t>
        </r>
        <r>
          <rPr>
            <sz val="8"/>
            <color indexed="81"/>
            <rFont val="Tahoma"/>
            <family val="2"/>
          </rPr>
          <t xml:space="preserve">
Establecer el tipo de indicador para la medicion:
- Eficacia
-Efectividad
-Eficiencia</t>
        </r>
      </text>
    </comment>
    <comment ref="S16" authorId="0" shapeId="0" xr:uid="{00000000-0006-0000-0000-000004000000}">
      <text>
        <r>
          <rPr>
            <b/>
            <sz val="8"/>
            <color indexed="81"/>
            <rFont val="Tahoma"/>
            <family val="2"/>
          </rPr>
          <t>juan.jimenez:</t>
        </r>
        <r>
          <rPr>
            <sz val="8"/>
            <color indexed="81"/>
            <rFont val="Tahoma"/>
            <family val="2"/>
          </rPr>
          <t xml:space="preserve">
Establecer la o las dependencias responsables del proceso</t>
        </r>
      </text>
    </comment>
    <comment ref="U16" authorId="0" shapeId="0" xr:uid="{00000000-0006-0000-0000-000005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<sst xmlns="http://schemas.openxmlformats.org/spreadsheetml/2006/main" count="357" uniqueCount="201">
  <si>
    <t>PROCESO INSPECCIÓN, VIGILANCIA Y CONTROL</t>
  </si>
  <si>
    <t>SECRETARÍA DISTRITAL DE GOBIERNO</t>
  </si>
  <si>
    <t xml:space="preserve">VIGENCIA DE LA PLANEACIÓN: </t>
  </si>
  <si>
    <t>CONTROL DE CAMBIOS</t>
  </si>
  <si>
    <t xml:space="preserve">Dependencia: </t>
  </si>
  <si>
    <t>Dirección para la Gestión Policiva</t>
  </si>
  <si>
    <t>VERSIÓN</t>
  </si>
  <si>
    <t>FECHA</t>
  </si>
  <si>
    <t>DESCRIPCIÓN DE LA MODIFICACIÓN</t>
  </si>
  <si>
    <r>
      <t>Objetivo Proceso:</t>
    </r>
    <r>
      <rPr>
        <sz val="10"/>
        <rFont val="Garamond"/>
        <family val="1"/>
      </rPr>
      <t xml:space="preserve"> </t>
    </r>
  </si>
  <si>
    <t>Ejercer la Inspección, la Vigilancia y el Control en el distrito capital, a través de acciones, actuaciones, operaciones y decisiones de las autoridades administrativas y policivas a cargo de la Secretaría Distrital de Gobierno, para garantizar la gobernabilidad y el ejercicio de derechos y libertades ciudadanas.</t>
  </si>
  <si>
    <t>Se hace la oficialización del Plan de Gestión con relación a las metas programadas en la vigencia anterior.</t>
  </si>
  <si>
    <r>
      <t>Alcance del Proceso:</t>
    </r>
    <r>
      <rPr>
        <sz val="10"/>
        <rFont val="Garamond"/>
        <family val="1"/>
      </rPr>
      <t xml:space="preserve"> </t>
    </r>
  </si>
  <si>
    <t>El presente proceso aplica para el ejercicio de Inspección, Vigilancia y Control, con respecto a las normas nacionales y distritales que sean de competencia de las autoridades administrativas y policivas a cargo de la Secretaría Distrital de Gobierno.</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</si>
  <si>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</si>
  <si>
    <r>
      <t>Líder del  Proceso:</t>
    </r>
    <r>
      <rPr>
        <sz val="10"/>
        <rFont val="Garamond"/>
        <family val="1"/>
      </rPr>
      <t xml:space="preserve"> </t>
    </r>
  </si>
  <si>
    <t>Director para la Gestión Policiva</t>
  </si>
  <si>
    <t>Se adiciona el avance de gestión del proceso realizado durante el II trimestre, obteniendo por resultado del 94,86%</t>
  </si>
  <si>
    <t>Se modifica la programación de la meta transversal "Obtener una calificación   igual o superior al 80  % en conocimientos de MIPG por proceso y/o Alcaldía Local"  para cuarto trimestre de vigencia. Así mismo, de acuerdo con la solicitud remitida mediante memorando No. 20192200465723 se modifca la meta N° 3 aumentando la cantidad de operativos pasando de 3 a 11, así como su correspondiente programación.</t>
  </si>
  <si>
    <t xml:space="preserve">  
Se adiciona el avance de gestión del proceso realizado durante el III trimestre, obteniendo por resultado del 100%</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</si>
  <si>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</si>
  <si>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</si>
  <si>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</si>
  <si>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</si>
  <si>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</si>
  <si>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</si>
  <si>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</si>
  <si>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</si>
  <si>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</si>
  <si>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</si>
  <si>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</si>
  <si>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</si>
  <si>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</si>
  <si>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</si>
  <si>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</si>
  <si>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</si>
  <si>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</si>
  <si>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</si>
  <si>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</si>
  <si>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</si>
  <si>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</si>
  <si>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</si>
  <si>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</si>
  <si>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</si>
  <si>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</si>
  <si>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</si>
  <si>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</si>
  <si>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</si>
  <si>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</si>
  <si>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</si>
  <si>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</si>
  <si>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</si>
  <si>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</si>
  <si>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</si>
  <si>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</si>
  <si>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</si>
  <si>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</si>
  <si>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 capacidad institucional y para el ejercicio de la función  policiva por parte de las autoridades locales a cargo de la SDG.</t>
  </si>
  <si>
    <t>Desarrollar las acciones, actuaciones, operaciones y decisiones de las autoridades administrativas y policivas bajo los principios de celeridad, eficacia, coordinación, colaboración y planeación</t>
  </si>
  <si>
    <t>Responder el 100% de las solicitudes de registro de parques de diversiones y atracciones o dispositivos de entretenimiento dentro de los 15 días hábiles siguientes a la radicación</t>
  </si>
  <si>
    <t>RETADORA (MEJORA)</t>
  </si>
  <si>
    <t>Número de días promedio de las respuestas a las solicitudes</t>
  </si>
  <si>
    <t>Número de solicitudes con respuesta a los requerimientos ciudadanos 2019 en menos de 15 días hábiles - Número de solicitudes ciudadanos 2019</t>
  </si>
  <si>
    <t>CONSTANTE</t>
  </si>
  <si>
    <t>Número de requerimientos resueltos en 14 días</t>
  </si>
  <si>
    <t>EFICACIA</t>
  </si>
  <si>
    <t>Aplicativo JACD</t>
  </si>
  <si>
    <t>Dirección para la gestión policiva- equipo JACD</t>
  </si>
  <si>
    <t>Informe de solicitudes de conceptos previos favorable JACD</t>
  </si>
  <si>
    <t xml:space="preserve">En el primer trimestre del año se realizó la respuesta de 79 requerimientos de parques de diversión y dispositivos de entretenimiento, por modificación 1, por registro 9 renovación 19, expedientes 15, y 33 generales, respondidas en los tiempos de Ley. </t>
  </si>
  <si>
    <t>Reporte presentados a través del  memorando con numero de orfeo 20192210166813</t>
  </si>
  <si>
    <t>En el segundo trimestre del año se realizó la respuesta de 85 requerimientos de parques de diversión y dispositivos de entretenimiento, por modificación 4, Registro 2, Renovación 16, Expedientes 35, Generales 23 , Cancelación 1, Activación 2 y cancelación 2 respondidas en los tiempos de Ley</t>
  </si>
  <si>
    <t>lMatriz  solicitudes de registro de Atracciones y dispositivos de entretenimiento en el término de ley  adjuntos en la Capeta Inspección, Vigilancia y Control.</t>
  </si>
  <si>
    <t>En el tercer trimestre del año se realizó la respuesta de 79 requerimientos de parques de diversión y dispositivos de entretenimiento respondiendo  el 100% de las solicitudes en los terminos de Ley</t>
  </si>
  <si>
    <t xml:space="preserve">Matriz de soporte adjunta a la Oficina de Planeación </t>
  </si>
  <si>
    <t>Realizar una (1) medición a la gestión adelantada por las autoridades a cargo de la Secretaría Distrital de Gobierno que permita contar con un batería de indicadores para la toma de decisiones en materia policiva</t>
  </si>
  <si>
    <t>GESTION</t>
  </si>
  <si>
    <t>Número de pruebas piloto de una batería de indicadores para seguimiento y control de inspectores de policía</t>
  </si>
  <si>
    <t>Número de pruebas piloto de una batería de indicadores para seguimiento y control de inspectores de policía implementadas</t>
  </si>
  <si>
    <t>-</t>
  </si>
  <si>
    <t>SUMA</t>
  </si>
  <si>
    <t>pruebas piloto de una batería de indicadores para seguimiento y control de inspectores de policía implementadas</t>
  </si>
  <si>
    <t>Informe diseño e implementación de prueba piloto con los resultados de su aplicación.</t>
  </si>
  <si>
    <t>Dirección para la gestión policiva </t>
  </si>
  <si>
    <t xml:space="preserve">En cumplimiento con la meta del Plan de Gestión, se realizo documento de abordaje metodológico para la elaboración de la Batería de Indicadores, así mismo se realizó un taller en el cual se describieron los alcances y limites de la Batería de indicadores, en el documento se describe los procedimientos de los Inspectores.  </t>
  </si>
  <si>
    <t>Informes presentados a través del  memorando con numero de orfeo 20192200175033</t>
  </si>
  <si>
    <t xml:space="preserve">En cumplimiento con la meta del Plan de Gestión de IVC de 2019, la Dirección para la Gestión Policiva realizó la proyección borrador de la Batería de Indicadores, a través de la elaboración de indicadores diferenciales por los grupos de inspectores.
La Batería de indicadores contaría con un total de 18 indicadores divididos de la siguiente forma: 1. Indicadores Inspectores de Policía Localidades conformado con 6 indicadores. 2. Indicadores Inspectores de Policía Centro de Traslado por Protección conformado con 6 Indicadores. 3.  Indicadores Inspectores de Policía de Atención Prioritaria conformado con 6 Indicadores.  
</t>
  </si>
  <si>
    <t>Documento con los Indicadores  adjuntos en la Capeta Inspección, Vigilancia y Control.</t>
  </si>
  <si>
    <t xml:space="preserve">En cumplimiento con la meta del Plan de Gestión de IVC de 2019, la Dirección para la Gestión Policiva realizó la proyección borrador de una Batería de Indicadores diferenciales por los grupos de la dirección lo que plantea un cambio metodologico, teniendo en cuenta:   objetivo, meta, periodicidad y unidad de medida
La batería permite un seguimiento y cumplimiento del desempeño de cada grupo funcional de la DGP, con el fin analizar y tomar medidas o decisiones por parte de la dirección.  
</t>
  </si>
  <si>
    <t xml:space="preserve">Coordinar once (11) operativos en simultaneo interlocales en materia de IVC (estaciones de servicio, parques, parqueaderos, bares) con las alcaldías locales y demás autoridades de policía </t>
  </si>
  <si>
    <t>RUTINARIA</t>
  </si>
  <si>
    <t>Número de operativos en simultaneo interlocales en materia de IVC (estaciones de servicio, parques, parqueaderos, bares) con las alcaldías locales y demás autoridades de policía.</t>
  </si>
  <si>
    <t>Número de operativos en simultaneo interlocales realizados en materia de IVC (estaciones de servicio, parques, parqueaderos, bares) con las alcaldías locales y demás autoridades de policía.</t>
  </si>
  <si>
    <t>Informe de operativo
Acta de visita</t>
  </si>
  <si>
    <r>
      <t> </t>
    </r>
    <r>
      <rPr>
        <sz val="12"/>
        <color indexed="8"/>
        <rFont val="Garamond"/>
        <family val="1"/>
      </rPr>
      <t>Dirección para la gestión policiva</t>
    </r>
  </si>
  <si>
    <t>La Dirección para la Gestión Policiva lidero y coordino con las entidades Nacionales y Distritales la realización de los Operativos Interlocales Simultáneos de Inspección Vigilancia y Control, a través de las Siguientes Estrategias:
 1. Bares de Alto Impacto. 
2. Estaciones de Servicio. 
3. Parqueaderos. 
Se realizó un esfuerzo administrativo e institucional para articular las acciones de Inspección Vigilancia y Control inter locales en la ciudad, este cumplimiento de las estrategias, nos llevo a superar las meta programada, así mismo algunas de estas estrategias se realizan con el apoyo de entidades del orden nacional, por lo cual se realizaron dos operativos más de  lo programado para este trimestre.</t>
  </si>
  <si>
    <t>Informes presentados a través del  memorando con numero de orfeo 20192200175423</t>
  </si>
  <si>
    <t xml:space="preserve">La Dirección para la Gestión Policiva lidero y coordino con las entidades Nacionales y Distritales la realización de los Operativos Interlocales Simultáneos de Inspección Vigilancia y Control, a través de las Siguientes Estrategias:
 1. Estrategia Copa América , IVC- Bares de Alto  
2. Estrategia IVC - Celebración Día de la Madres. 
</t>
  </si>
  <si>
    <t>Dos Informes de las acciones de acompañamiento a los operativos de IVC adjuntos en la Capeta Inspección, Vigilancia y Control.</t>
  </si>
  <si>
    <t xml:space="preserve">La Dirección para la Gestión Policiva lidero y coordino con las entidades Nacionales y Distritales la realización de los Operativos Interlocales Simultáneos de Inspección Vigilancia y Control, a través de las Siguientes Estrategias:
 1. Estrategia Entornos Escolares    
2. Estrategia  de Hoteles y Moteles 
3. Estrategia Amor y Amistad </t>
  </si>
  <si>
    <t>Tres Informes de las acciones de acompañamiento a los operativos de IVC adjuntos en la Capeta Inspección, Vigilancia y Control.</t>
  </si>
  <si>
    <t>Integrar las herramientas de planeación, gestión y control, con enfoque de innovación, mejoramiento continuo, responsabilidad social, desarrollo integral del talento humano y transparencia</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</si>
  <si>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</si>
  <si>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</si>
  <si>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</si>
  <si>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</si>
  <si>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</si>
  <si>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</si>
  <si>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</si>
  <si>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 Dirección para la gestión policiva</t>
  </si>
  <si>
    <t>Seguimiento Agora</t>
  </si>
  <si>
    <t>META NO PROGRAMADA</t>
  </si>
  <si>
    <t>El proceso y/o Alcaldía  realizó el reporte de la buena práctica de gestión en el aplicativo Ágora encaminada al fortalecimiento de la integridad en el servicio público y/o lucha contra la corrupción en la entidad conforme a los lineamientos definidos por la Oficina Asesora de Planeación</t>
  </si>
  <si>
    <t>Reporte AGORA</t>
  </si>
  <si>
    <t>Mantener el 100% de las acciones de mejora asignadas al proceso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</si>
  <si>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</si>
  <si>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</si>
  <si>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Planes de mejora</t>
  </si>
  <si>
    <t>MIMEC - SIG</t>
  </si>
  <si>
    <t>Reportes MIMEC - SIG remitidos por la OAP</t>
  </si>
  <si>
    <t>De acuerdo al reporte de los aplicativos de mejora de la Secretaría Distrital de Gobierno el proceso cuenta con el 100% de acciones actualizadas</t>
  </si>
  <si>
    <t>Informe aplicativos SIG- MIMEC</t>
  </si>
  <si>
    <t>El proceso presente una gestión del 100% en las acciones de los planes de mejora. Actualmente no tiene acciones vencidas.</t>
  </si>
  <si>
    <t>Reporte MIMeC</t>
  </si>
  <si>
    <t>La Alcaldía Local y/o proceso mantuvo en el trimestre el 100% de las acciones de mejora asignadas con relación a planes de mejoramiento interno documentadas y vigentes</t>
  </si>
  <si>
    <t>Reporte SIG - MIMEC</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</si>
  <si>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</si>
  <si>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</si>
  <si>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</si>
  <si>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Disminución de requerimientos ciudadanos vencidos asignados al proceso</t>
  </si>
  <si>
    <t>Aplicativo Gestión Documental</t>
  </si>
  <si>
    <t>Seguimiento requerimientos ciudadanos</t>
  </si>
  <si>
    <t>El proceso no cuenta con requerimientos ciudadanos sin respuesta anteriores a 31 de diciembre de 2018.</t>
  </si>
  <si>
    <t>Reporte Requerimientos Ciudadanos</t>
  </si>
  <si>
    <t>Reporte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</si>
  <si>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</si>
  <si>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</si>
  <si>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</si>
  <si>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</si>
  <si>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</si>
  <si>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</si>
  <si>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Se realizan las siguientes observaciones a las dependencias que componen el proceso:
Uso de la energía: Durante las 6 inspecciones se evidenció un 67% de monitores apagados y un  promedio de 17 monitores de la dependencia se encontraron encendidos. Total de equipos : 52
Gestión de Residuos: Se obtine un promedio de 6/9 puntos a partir de las 2 inspecciones realizadas a los puntos ecológico. Se otorga una calificación de 5 teniendo en cuenta que se evidencian residuos parcialmente mezclados en el punto ecológico.
Movilidad sostenible: Bimodal 2,  Bici 2, Transporte público 23, a pie 5, carro compartido 6, taxi 1, carro particular 7, moto 1.  Total 47
Participación actividades ambientales: materas 1, uaesp 34, charla cambio climático 2,  (74% de participación).
Reporte consumo de papel: Reporte actualizado hasta marzo.
Consumo de papel: No se realiza comparación debido a que no se encuentra actualizado el reporte.</t>
  </si>
  <si>
    <t>Reporte criterios ambientales</t>
  </si>
  <si>
    <t>Obtener una calificación  semestral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</si>
  <si>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</si>
  <si>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</si>
  <si>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</si>
  <si>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Reporte Curso- concurso MIPG</t>
  </si>
  <si>
    <t>TOTAL PLAN DE GESTIÓN</t>
  </si>
  <si>
    <t>PRIMR TRIMESTRE</t>
  </si>
  <si>
    <t>SEGUNDO TRIMESTRE</t>
  </si>
  <si>
    <t>TERCER TRIMESTRE</t>
  </si>
  <si>
    <t>CUARTO TRIMESTRE</t>
  </si>
  <si>
    <t>Porcentaje de Cumplimiento PLAN DE GESTIÓN 2019</t>
  </si>
  <si>
    <t xml:space="preserve">ELABORÓ: </t>
  </si>
  <si>
    <t xml:space="preserve">REVISÓ: </t>
  </si>
  <si>
    <t>APROBÓ:</t>
  </si>
  <si>
    <t>Firma:</t>
  </si>
  <si>
    <r>
      <rPr>
        <b/>
        <sz val="10"/>
        <color indexed="8"/>
        <rFont val="Garamond"/>
        <family val="1"/>
      </rPr>
      <t xml:space="preserve">Nombre:            </t>
    </r>
    <r>
      <rPr>
        <sz val="10"/>
        <color indexed="8"/>
        <rFont val="Garamond"/>
        <family val="1"/>
      </rPr>
      <t xml:space="preserve">
</t>
    </r>
  </si>
  <si>
    <r>
      <t>Nombre:</t>
    </r>
    <r>
      <rPr>
        <sz val="10"/>
        <color indexed="8"/>
        <rFont val="Garamond"/>
        <family val="1"/>
      </rPr>
      <t xml:space="preserve"> </t>
    </r>
  </si>
  <si>
    <r>
      <t>Nombre:</t>
    </r>
    <r>
      <rPr>
        <sz val="10"/>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</si>
  <si>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</si>
  <si>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</si>
  <si>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</si>
  <si>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</si>
  <si>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</si>
  <si>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</si>
  <si>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</si>
  <si>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</si>
  <si>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</si>
  <si>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</si>
  <si>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SERVICIOS PUBLICOS</t>
  </si>
  <si>
    <t>CRECIENTE</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</si>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</sst>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0.0%"/>
    <numFmt numFmtId="166" formatCode="* #,##0.00&quot;    &quot;;\-* #,##0.00&quot;    &quot;;* \-#&quot;    &quot;;@\ "/>
    <numFmt numFmtId="167" formatCode="_-* #,##0.00_-;\-* #,##0.00_-;_-* &quot;-&quot;_-;_-@_-"/>
  </numFmts>
  <fonts count="35">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color indexed="8"/>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rgb="FF000000"/>
      <name val="Garamond"/>
      <family val="1"/>
    </font>
    <font>
      <sz val="12"/>
      <color theme="1"/>
      <name val="Garamond"/>
      <family val="1"/>
    </font>
    <font>
      <b/>
      <sz val="12"/>
      <name val="Garamond"/>
      <family val="1"/>
    </font>
    <font>
      <sz val="12"/>
      <name val="Garamond"/>
      <family val="1"/>
    </font>
    <font>
      <b/>
      <sz val="18"/>
      <color theme="1"/>
      <name val="Garamond"/>
      <family val="1"/>
    </font>
    <font>
      <sz val="11"/>
      <color theme="1"/>
      <name val="Garamond"/>
      <family val="1"/>
    </font>
    <font>
      <b/>
      <sz val="10"/>
      <name val="Garamond"/>
      <family val="1"/>
    </font>
    <font>
      <b/>
      <sz val="11"/>
      <color indexed="16"/>
      <name val="Garamond"/>
      <family val="1"/>
    </font>
    <font>
      <sz val="10"/>
      <color theme="1"/>
      <name val="Garamond"/>
      <family val="1"/>
    </font>
    <font>
      <sz val="10"/>
      <name val="Garamond"/>
      <family val="1"/>
    </font>
    <font>
      <sz val="10"/>
      <color indexed="8"/>
      <name val="Garamond"/>
      <family val="1"/>
    </font>
    <font>
      <b/>
      <sz val="10"/>
      <color indexed="8"/>
      <name val="Garamond"/>
      <family val="1"/>
    </font>
    <font>
      <b/>
      <sz val="10"/>
      <color theme="1"/>
      <name val="Garamond"/>
      <family val="1"/>
    </font>
    <font>
      <b/>
      <sz val="26"/>
      <color theme="1"/>
      <name val="Garamond"/>
      <family val="1"/>
    </font>
    <font>
      <b/>
      <sz val="28"/>
      <color theme="1"/>
      <name val="Garamond"/>
      <family val="1"/>
    </font>
    <font>
      <b/>
      <sz val="11"/>
      <color theme="1"/>
      <name val="Garamond"/>
      <family val="1"/>
    </font>
    <font>
      <b/>
      <sz val="20"/>
      <color theme="1"/>
      <name val="Garamond"/>
      <family val="1"/>
    </font>
    <font>
      <b/>
      <sz val="22"/>
      <name val="Garamond"/>
      <family val="1"/>
    </font>
    <font>
      <b/>
      <sz val="12"/>
      <color rgb="FF0070C0"/>
      <name val="Garamond"/>
      <family val="1"/>
    </font>
    <font>
      <sz val="12"/>
      <color rgb="FF0070C0"/>
      <name val="Garamond"/>
      <family val="1"/>
    </font>
    <font>
      <b/>
      <sz val="12"/>
      <name val="Arial"/>
      <family val="2"/>
    </font>
    <font>
      <b/>
      <sz val="10"/>
      <color indexed="8"/>
      <name val="Arial"/>
      <family val="2"/>
    </font>
    <font>
      <b/>
      <sz val="14"/>
      <name val="Garamond"/>
      <family val="1"/>
    </font>
    <font>
      <sz val="12"/>
      <color rgb="FF0070C0"/>
      <name val="Arial"/>
      <family val="2"/>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32">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rgb="FF000000"/>
      </left>
      <right style="thin">
        <color rgb="FF000000"/>
      </right>
      <top style="thin">
        <color rgb="FF000000"/>
      </top>
      <bottom/>
      <diagonal/>
    </border>
  </borders>
  <cellStyleXfs count="10">
    <xf numFmtId="0" fontId="0" fillId="0" borderId="0"/>
    <xf numFmtId="0" fontId="1" fillId="2" borderId="0" applyNumberFormat="0" applyBorder="0" applyAlignment="0" applyProtection="0"/>
    <xf numFmtId="166" fontId="1" fillId="0" borderId="0" applyFill="0" applyBorder="0" applyAlignment="0" applyProtection="0"/>
    <xf numFmtId="0" fontId="1" fillId="0" borderId="0"/>
    <xf numFmtId="9" fontId="6"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xf numFmtId="164" fontId="6" fillId="0" borderId="0" applyFont="0" applyFill="0" applyBorder="0" applyAlignment="0" applyProtection="0"/>
  </cellStyleXfs>
  <cellXfs count="223">
    <xf numFmtId="0" fontId="0" fillId="0" borderId="0" xfId="0"/>
    <xf numFmtId="0" fontId="7" fillId="0" borderId="4" xfId="0" applyFont="1" applyFill="1" applyBorder="1" applyAlignment="1">
      <alignment horizontal="justify" vertical="center" wrapText="1"/>
    </xf>
    <xf numFmtId="0" fontId="7" fillId="0" borderId="2" xfId="0" applyFont="1" applyFill="1" applyBorder="1" applyAlignment="1">
      <alignment horizontal="center" vertical="center" wrapText="1"/>
    </xf>
    <xf numFmtId="0" fontId="0" fillId="0" borderId="0" xfId="0" applyAlignment="1">
      <alignment wrapText="1"/>
    </xf>
    <xf numFmtId="0" fontId="7" fillId="0" borderId="5"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6" xfId="0" applyFont="1" applyFill="1" applyBorder="1" applyAlignment="1">
      <alignment horizontal="justify" vertical="center" wrapText="1"/>
    </xf>
    <xf numFmtId="0" fontId="7" fillId="0" borderId="7" xfId="0" applyFont="1" applyFill="1" applyBorder="1" applyAlignment="1">
      <alignment horizontal="justify" vertical="center" wrapText="1"/>
    </xf>
    <xf numFmtId="0" fontId="7"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8" fillId="0" borderId="0" xfId="0" applyFont="1" applyAlignment="1">
      <alignment horizontal="justify"/>
    </xf>
    <xf numFmtId="0" fontId="9" fillId="10" borderId="8" xfId="0" applyFont="1" applyFill="1" applyBorder="1" applyAlignment="1">
      <alignment horizontal="justify" vertical="center" wrapText="1"/>
    </xf>
    <xf numFmtId="0" fontId="9" fillId="6" borderId="8" xfId="0" applyFont="1" applyFill="1" applyBorder="1" applyAlignment="1">
      <alignment horizontal="justify" vertical="center" wrapText="1"/>
    </xf>
    <xf numFmtId="0" fontId="4" fillId="11" borderId="2" xfId="0" applyFont="1" applyFill="1" applyBorder="1" applyAlignment="1">
      <alignment horizontal="center" vertical="center" wrapText="1"/>
    </xf>
    <xf numFmtId="0" fontId="4" fillId="11" borderId="2" xfId="0" applyFont="1" applyFill="1" applyBorder="1" applyAlignment="1">
      <alignment horizontal="justify" vertical="center" wrapText="1"/>
    </xf>
    <xf numFmtId="0" fontId="9" fillId="11" borderId="8" xfId="0" applyFont="1" applyFill="1" applyBorder="1" applyAlignment="1">
      <alignment horizontal="justify" vertical="center" wrapText="1"/>
    </xf>
    <xf numFmtId="0" fontId="9" fillId="11" borderId="9" xfId="0" applyFont="1" applyFill="1" applyBorder="1" applyAlignment="1">
      <alignment horizontal="justify" vertical="center" wrapText="1"/>
    </xf>
    <xf numFmtId="0" fontId="4" fillId="12" borderId="10"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4" fillId="13" borderId="2" xfId="0" applyFont="1" applyFill="1" applyBorder="1" applyAlignment="1">
      <alignment horizontal="justify" vertical="center" wrapText="1"/>
    </xf>
    <xf numFmtId="0" fontId="4" fillId="13" borderId="8" xfId="0" applyFont="1" applyFill="1" applyBorder="1" applyAlignment="1">
      <alignment horizontal="justify" vertical="center" wrapText="1"/>
    </xf>
    <xf numFmtId="0" fontId="4" fillId="14" borderId="8" xfId="0" applyFont="1" applyFill="1" applyBorder="1" applyAlignment="1">
      <alignment horizontal="justify" vertical="center" wrapText="1"/>
    </xf>
    <xf numFmtId="0" fontId="9" fillId="14" borderId="11" xfId="0" applyFont="1" applyFill="1" applyBorder="1" applyAlignment="1">
      <alignment horizontal="justify" vertical="center" wrapText="1"/>
    </xf>
    <xf numFmtId="0" fontId="9" fillId="14" borderId="8" xfId="0" applyFont="1" applyFill="1" applyBorder="1" applyAlignment="1">
      <alignment horizontal="justify" vertical="center" wrapText="1"/>
    </xf>
    <xf numFmtId="0" fontId="4" fillId="14" borderId="2" xfId="0" applyFont="1" applyFill="1" applyBorder="1" applyAlignment="1">
      <alignment vertical="center" wrapText="1"/>
    </xf>
    <xf numFmtId="0" fontId="9" fillId="15" borderId="10" xfId="0" applyFont="1" applyFill="1" applyBorder="1" applyAlignment="1">
      <alignment horizontal="justify" vertical="center" wrapText="1"/>
    </xf>
    <xf numFmtId="0" fontId="9" fillId="15" borderId="8" xfId="0" applyFont="1" applyFill="1" applyBorder="1" applyAlignment="1">
      <alignment horizontal="justify" vertical="center" wrapText="1"/>
    </xf>
    <xf numFmtId="0" fontId="4" fillId="15" borderId="8" xfId="0" applyFont="1" applyFill="1" applyBorder="1" applyAlignment="1">
      <alignment horizontal="justify" vertical="center" wrapText="1"/>
    </xf>
    <xf numFmtId="0" fontId="10" fillId="15" borderId="8" xfId="0" applyFont="1" applyFill="1" applyBorder="1" applyAlignment="1">
      <alignment horizontal="justify" vertical="center" wrapText="1"/>
    </xf>
    <xf numFmtId="0" fontId="9" fillId="15" borderId="12" xfId="0" applyFont="1" applyFill="1" applyBorder="1" applyAlignment="1">
      <alignment horizontal="left" vertical="center" wrapText="1"/>
    </xf>
    <xf numFmtId="0" fontId="9" fillId="15" borderId="9" xfId="0" applyFont="1" applyFill="1" applyBorder="1" applyAlignment="1">
      <alignment horizontal="justify" vertical="center" wrapText="1"/>
    </xf>
    <xf numFmtId="0" fontId="4" fillId="15" borderId="10" xfId="0" applyFont="1" applyFill="1" applyBorder="1" applyAlignment="1">
      <alignment horizontal="justify" vertical="center" wrapText="1"/>
    </xf>
    <xf numFmtId="0" fontId="4" fillId="15" borderId="9" xfId="0" applyFont="1" applyFill="1" applyBorder="1" applyAlignment="1">
      <alignment horizontal="justify" vertical="center" wrapText="1"/>
    </xf>
    <xf numFmtId="0" fontId="16" fillId="0" borderId="0" xfId="0" applyFont="1"/>
    <xf numFmtId="0" fontId="19" fillId="6" borderId="0" xfId="0" applyFont="1" applyFill="1"/>
    <xf numFmtId="0" fontId="18" fillId="19" borderId="16" xfId="0" applyFont="1" applyFill="1" applyBorder="1" applyAlignment="1">
      <alignment horizontal="center" vertical="center" wrapText="1"/>
    </xf>
    <xf numFmtId="0" fontId="14" fillId="5" borderId="16" xfId="0" applyFont="1" applyFill="1" applyBorder="1" applyAlignment="1" applyProtection="1">
      <alignment horizontal="center" vertical="center" wrapText="1"/>
    </xf>
    <xf numFmtId="0" fontId="21" fillId="6" borderId="0" xfId="0" applyFont="1" applyFill="1" applyBorder="1" applyAlignment="1">
      <alignment horizontal="center"/>
    </xf>
    <xf numFmtId="0" fontId="20" fillId="6" borderId="0" xfId="0" applyFont="1" applyFill="1" applyBorder="1" applyAlignment="1">
      <alignment horizontal="left" vertical="center" wrapText="1"/>
    </xf>
    <xf numFmtId="0" fontId="20" fillId="6" borderId="1"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3" fillId="6" borderId="0" xfId="0" applyFont="1" applyFill="1" applyBorder="1" applyAlignment="1">
      <alignment vertical="center"/>
    </xf>
    <xf numFmtId="0" fontId="19" fillId="6" borderId="0" xfId="0" applyFont="1" applyFill="1" applyAlignment="1">
      <alignment horizontal="center" vertical="center"/>
    </xf>
    <xf numFmtId="0" fontId="17" fillId="9" borderId="16" xfId="0" applyFont="1" applyFill="1" applyBorder="1" applyAlignment="1">
      <alignment horizontal="center" vertical="center" wrapText="1"/>
    </xf>
    <xf numFmtId="0" fontId="17" fillId="9" borderId="2" xfId="0" applyFont="1" applyFill="1" applyBorder="1" applyAlignment="1">
      <alignment horizontal="center" vertical="center" wrapText="1"/>
    </xf>
    <xf numFmtId="0" fontId="17" fillId="9" borderId="2" xfId="0" applyFont="1" applyFill="1" applyBorder="1" applyAlignment="1">
      <alignment vertical="center" wrapText="1"/>
    </xf>
    <xf numFmtId="0" fontId="23" fillId="7" borderId="2" xfId="0" applyFont="1" applyFill="1" applyBorder="1"/>
    <xf numFmtId="0" fontId="17" fillId="6" borderId="17" xfId="0" applyFont="1" applyFill="1" applyBorder="1" applyAlignment="1">
      <alignment horizontal="center" vertical="center" wrapText="1"/>
    </xf>
    <xf numFmtId="9" fontId="25" fillId="6" borderId="7" xfId="4" applyFont="1" applyFill="1" applyBorder="1" applyAlignment="1" applyProtection="1">
      <alignment horizontal="center" vertical="center" wrapText="1"/>
      <protection locked="0"/>
    </xf>
    <xf numFmtId="9" fontId="20" fillId="6" borderId="7" xfId="4" applyFont="1" applyFill="1" applyBorder="1" applyAlignment="1">
      <alignment horizontal="center" vertical="center" wrapText="1"/>
    </xf>
    <xf numFmtId="9" fontId="28" fillId="6" borderId="7" xfId="4" applyFont="1" applyFill="1" applyBorder="1" applyAlignment="1">
      <alignment horizontal="center" vertical="center" wrapText="1"/>
    </xf>
    <xf numFmtId="0" fontId="19" fillId="6" borderId="0" xfId="0" applyFont="1" applyFill="1" applyBorder="1" applyAlignment="1">
      <alignment vertical="center" wrapText="1"/>
    </xf>
    <xf numFmtId="0" fontId="19" fillId="6" borderId="0" xfId="0" applyFont="1" applyFill="1" applyAlignment="1">
      <alignment vertical="top" wrapText="1"/>
    </xf>
    <xf numFmtId="0" fontId="16" fillId="0" borderId="0" xfId="0" applyFont="1" applyAlignment="1">
      <alignment horizontal="center" vertical="center"/>
    </xf>
    <xf numFmtId="0" fontId="29" fillId="0" borderId="16" xfId="0" applyFont="1" applyFill="1" applyBorder="1" applyAlignment="1">
      <alignment horizontal="center" vertical="center" wrapText="1"/>
    </xf>
    <xf numFmtId="0" fontId="30" fillId="0" borderId="2" xfId="0" applyFont="1" applyFill="1" applyBorder="1" applyAlignment="1">
      <alignment horizontal="justify" vertical="center" wrapText="1"/>
    </xf>
    <xf numFmtId="0" fontId="30" fillId="6" borderId="2" xfId="0" applyFont="1" applyFill="1" applyBorder="1" applyAlignment="1" applyProtection="1">
      <alignment horizontal="justify" vertical="center" wrapText="1"/>
      <protection locked="0"/>
    </xf>
    <xf numFmtId="0" fontId="30" fillId="0" borderId="2" xfId="0" applyFont="1" applyFill="1" applyBorder="1" applyAlignment="1" applyProtection="1">
      <alignment horizontal="justify" vertical="center" wrapText="1"/>
      <protection locked="0"/>
    </xf>
    <xf numFmtId="9" fontId="14" fillId="6" borderId="2" xfId="4" applyFont="1" applyFill="1" applyBorder="1" applyAlignment="1">
      <alignment horizontal="justify" vertical="center" wrapText="1"/>
    </xf>
    <xf numFmtId="9" fontId="14" fillId="6" borderId="2" xfId="4" applyFont="1" applyFill="1" applyBorder="1" applyAlignment="1" applyProtection="1">
      <alignment horizontal="justify" vertical="center" wrapText="1"/>
      <protection locked="0"/>
    </xf>
    <xf numFmtId="0" fontId="30" fillId="0" borderId="2" xfId="0" applyFont="1" applyBorder="1" applyAlignment="1">
      <alignment horizontal="justify" vertical="center" wrapText="1"/>
    </xf>
    <xf numFmtId="0" fontId="30" fillId="0" borderId="2" xfId="0" applyFont="1" applyFill="1" applyBorder="1" applyAlignment="1">
      <alignment horizontal="justify" vertical="center"/>
    </xf>
    <xf numFmtId="9" fontId="30" fillId="6" borderId="2" xfId="4" applyFont="1" applyFill="1" applyBorder="1" applyAlignment="1">
      <alignment horizontal="justify" vertical="center" wrapText="1"/>
    </xf>
    <xf numFmtId="165" fontId="30" fillId="6" borderId="2" xfId="4" applyNumberFormat="1" applyFont="1" applyFill="1" applyBorder="1" applyAlignment="1" applyProtection="1">
      <alignment horizontal="justify" vertical="center" wrapText="1"/>
      <protection locked="0"/>
    </xf>
    <xf numFmtId="0" fontId="30" fillId="6" borderId="15" xfId="0" applyFont="1" applyFill="1" applyBorder="1" applyAlignment="1" applyProtection="1">
      <alignment horizontal="justify" vertical="center" wrapText="1"/>
      <protection locked="0"/>
    </xf>
    <xf numFmtId="0" fontId="30" fillId="0" borderId="0" xfId="0" applyFont="1" applyBorder="1" applyAlignment="1">
      <alignment horizontal="justify"/>
    </xf>
    <xf numFmtId="9" fontId="30" fillId="0" borderId="2" xfId="4" applyFont="1" applyFill="1" applyBorder="1" applyAlignment="1">
      <alignment horizontal="justify" vertical="center" wrapText="1"/>
    </xf>
    <xf numFmtId="9" fontId="30" fillId="0" borderId="2" xfId="0" applyNumberFormat="1" applyFont="1" applyFill="1" applyBorder="1" applyAlignment="1">
      <alignment horizontal="justify" vertical="center" wrapText="1"/>
    </xf>
    <xf numFmtId="0" fontId="30" fillId="0" borderId="2" xfId="0" applyFont="1" applyBorder="1" applyAlignment="1">
      <alignment horizontal="justify"/>
    </xf>
    <xf numFmtId="0" fontId="30" fillId="0" borderId="15" xfId="0" applyFont="1" applyBorder="1" applyAlignment="1">
      <alignment horizontal="justify"/>
    </xf>
    <xf numFmtId="0" fontId="30" fillId="0" borderId="0" xfId="0" applyFont="1" applyAlignment="1">
      <alignment horizontal="justify"/>
    </xf>
    <xf numFmtId="9" fontId="30" fillId="0" borderId="2" xfId="4" applyFont="1" applyFill="1" applyBorder="1" applyAlignment="1">
      <alignment horizontal="justify" vertical="center"/>
    </xf>
    <xf numFmtId="0" fontId="30" fillId="6" borderId="2" xfId="0" applyFont="1" applyFill="1" applyBorder="1" applyAlignment="1">
      <alignment horizontal="justify"/>
    </xf>
    <xf numFmtId="0" fontId="29" fillId="6" borderId="2" xfId="0" applyFont="1" applyFill="1" applyBorder="1" applyAlignment="1">
      <alignment horizontal="justify" vertical="center" wrapText="1"/>
    </xf>
    <xf numFmtId="0" fontId="30" fillId="6" borderId="15" xfId="0" applyFont="1" applyFill="1" applyBorder="1" applyAlignment="1">
      <alignment horizontal="justify"/>
    </xf>
    <xf numFmtId="9" fontId="30" fillId="0" borderId="2" xfId="0" applyNumberFormat="1" applyFont="1" applyFill="1" applyBorder="1" applyAlignment="1" applyProtection="1">
      <alignment horizontal="justify" vertical="center" wrapText="1"/>
      <protection locked="0"/>
    </xf>
    <xf numFmtId="9" fontId="30" fillId="0" borderId="2" xfId="4" applyNumberFormat="1" applyFont="1" applyFill="1" applyBorder="1" applyAlignment="1">
      <alignment horizontal="center" vertical="center" wrapText="1"/>
    </xf>
    <xf numFmtId="9" fontId="30" fillId="0" borderId="2" xfId="4" applyFont="1" applyFill="1" applyBorder="1" applyAlignment="1">
      <alignment horizontal="center" vertical="center" wrapText="1"/>
    </xf>
    <xf numFmtId="9" fontId="30" fillId="0" borderId="2" xfId="0" applyNumberFormat="1" applyFont="1" applyFill="1" applyBorder="1" applyAlignment="1" applyProtection="1">
      <alignment horizontal="center" vertical="center" wrapText="1"/>
      <protection locked="0"/>
    </xf>
    <xf numFmtId="9" fontId="30" fillId="0" borderId="2" xfId="4" applyFont="1" applyFill="1" applyBorder="1" applyAlignment="1">
      <alignment horizontal="center" vertical="center"/>
    </xf>
    <xf numFmtId="0" fontId="19" fillId="6" borderId="0" xfId="0" applyFont="1" applyFill="1" applyBorder="1" applyAlignment="1">
      <alignment horizontal="center" vertical="center" wrapText="1"/>
    </xf>
    <xf numFmtId="14" fontId="14" fillId="5" borderId="2" xfId="0" applyNumberFormat="1" applyFont="1" applyFill="1" applyBorder="1" applyAlignment="1" applyProtection="1">
      <alignment horizontal="center" vertical="center" wrapText="1"/>
    </xf>
    <xf numFmtId="0" fontId="30" fillId="6" borderId="2" xfId="0" applyFont="1" applyFill="1" applyBorder="1" applyAlignment="1">
      <alignment horizontal="center" vertical="center" wrapText="1"/>
    </xf>
    <xf numFmtId="0" fontId="30" fillId="0" borderId="2" xfId="0" applyFont="1" applyBorder="1" applyAlignment="1">
      <alignment horizontal="center"/>
    </xf>
    <xf numFmtId="0" fontId="29" fillId="6" borderId="2" xfId="0" applyFont="1" applyFill="1" applyBorder="1" applyAlignment="1">
      <alignment horizontal="center" vertical="center" wrapText="1"/>
    </xf>
    <xf numFmtId="0" fontId="31" fillId="6" borderId="2" xfId="0" applyFont="1" applyFill="1" applyBorder="1" applyAlignment="1">
      <alignment horizontal="justify" vertical="center" wrapText="1"/>
    </xf>
    <xf numFmtId="0" fontId="12" fillId="6" borderId="2" xfId="0" applyFont="1" applyFill="1" applyBorder="1" applyAlignment="1">
      <alignment horizontal="justify" vertical="center" wrapText="1"/>
    </xf>
    <xf numFmtId="0" fontId="12" fillId="6" borderId="2" xfId="0" applyFont="1" applyFill="1" applyBorder="1" applyAlignment="1" applyProtection="1">
      <alignment horizontal="justify" vertical="center" wrapText="1"/>
      <protection locked="0"/>
    </xf>
    <xf numFmtId="165" fontId="12" fillId="6" borderId="2" xfId="4" applyNumberFormat="1" applyFont="1" applyFill="1" applyBorder="1" applyAlignment="1">
      <alignment horizontal="center" vertical="center" wrapText="1"/>
    </xf>
    <xf numFmtId="9" fontId="5" fillId="6" borderId="2" xfId="0" applyNumberFormat="1" applyFont="1" applyFill="1" applyBorder="1" applyAlignment="1">
      <alignment horizontal="justify" vertical="center" wrapText="1"/>
    </xf>
    <xf numFmtId="9" fontId="12" fillId="6" borderId="2" xfId="4" applyFont="1" applyFill="1" applyBorder="1" applyAlignment="1">
      <alignment horizontal="justify" vertical="center" wrapText="1"/>
    </xf>
    <xf numFmtId="9" fontId="12" fillId="6" borderId="2" xfId="0" applyNumberFormat="1" applyFont="1" applyFill="1" applyBorder="1" applyAlignment="1">
      <alignment horizontal="justify" vertical="center" wrapText="1"/>
    </xf>
    <xf numFmtId="9" fontId="14" fillId="6" borderId="2" xfId="4" applyFont="1" applyFill="1" applyBorder="1" applyAlignment="1">
      <alignment horizontal="center" vertical="center" wrapText="1"/>
    </xf>
    <xf numFmtId="0" fontId="12" fillId="6" borderId="2" xfId="0" applyNumberFormat="1" applyFont="1" applyFill="1" applyBorder="1" applyAlignment="1" applyProtection="1">
      <alignment horizontal="justify" vertical="center" wrapText="1"/>
      <protection locked="0"/>
    </xf>
    <xf numFmtId="0" fontId="12" fillId="6" borderId="2" xfId="0" applyFont="1" applyFill="1" applyBorder="1" applyAlignment="1">
      <alignment horizontal="center" vertical="center" wrapText="1"/>
    </xf>
    <xf numFmtId="0" fontId="12" fillId="6" borderId="15" xfId="0" applyFont="1" applyFill="1" applyBorder="1" applyAlignment="1" applyProtection="1">
      <alignment horizontal="justify" vertical="center" wrapText="1"/>
      <protection locked="0"/>
    </xf>
    <xf numFmtId="0" fontId="12" fillId="6" borderId="21" xfId="0" applyFont="1" applyFill="1" applyBorder="1" applyAlignment="1">
      <alignment horizontal="justify"/>
    </xf>
    <xf numFmtId="0" fontId="12" fillId="6" borderId="20" xfId="0" applyFont="1" applyFill="1" applyBorder="1" applyAlignment="1">
      <alignment horizontal="justify"/>
    </xf>
    <xf numFmtId="0" fontId="12" fillId="6" borderId="2" xfId="4" applyNumberFormat="1" applyFont="1" applyFill="1" applyBorder="1" applyAlignment="1">
      <alignment horizontal="justify" vertical="center" wrapText="1"/>
    </xf>
    <xf numFmtId="0" fontId="12" fillId="6" borderId="2" xfId="0" applyNumberFormat="1" applyFont="1" applyFill="1" applyBorder="1" applyAlignment="1">
      <alignment horizontal="justify" vertical="center" wrapText="1"/>
    </xf>
    <xf numFmtId="167" fontId="14" fillId="6" borderId="2" xfId="9" applyNumberFormat="1" applyFont="1" applyFill="1" applyBorder="1" applyAlignment="1">
      <alignment horizontal="center" vertical="center" wrapText="1"/>
    </xf>
    <xf numFmtId="165" fontId="12" fillId="6" borderId="2" xfId="4" applyNumberFormat="1" applyFont="1" applyFill="1" applyBorder="1" applyAlignment="1" applyProtection="1">
      <alignment horizontal="justify" vertical="center" wrapText="1"/>
      <protection locked="0"/>
    </xf>
    <xf numFmtId="0" fontId="11" fillId="6" borderId="2" xfId="0" applyFont="1" applyFill="1" applyBorder="1" applyAlignment="1">
      <alignment horizontal="justify" vertical="center" wrapText="1"/>
    </xf>
    <xf numFmtId="164" fontId="14" fillId="6" borderId="2" xfId="9" applyFont="1" applyFill="1" applyBorder="1" applyAlignment="1">
      <alignment horizontal="center" vertical="center" wrapText="1"/>
    </xf>
    <xf numFmtId="0" fontId="12" fillId="6" borderId="2" xfId="4" applyNumberFormat="1" applyFont="1" applyFill="1" applyBorder="1" applyAlignment="1">
      <alignment horizontal="center" vertical="center" wrapText="1"/>
    </xf>
    <xf numFmtId="9" fontId="30" fillId="0" borderId="2" xfId="0" applyNumberFormat="1" applyFont="1" applyBorder="1" applyAlignment="1">
      <alignment horizontal="center" vertical="center"/>
    </xf>
    <xf numFmtId="0" fontId="30" fillId="0" borderId="2" xfId="0" applyFont="1" applyBorder="1" applyAlignment="1">
      <alignment horizontal="justify" vertical="center"/>
    </xf>
    <xf numFmtId="0" fontId="18" fillId="19" borderId="2" xfId="0" applyFont="1" applyFill="1" applyBorder="1" applyAlignment="1">
      <alignment horizontal="center" vertical="center" wrapText="1"/>
    </xf>
    <xf numFmtId="0" fontId="30" fillId="0" borderId="2" xfId="0" applyFont="1" applyBorder="1" applyAlignment="1">
      <alignment horizontal="center" vertical="center"/>
    </xf>
    <xf numFmtId="9" fontId="30" fillId="6" borderId="2" xfId="0" applyNumberFormat="1" applyFont="1" applyFill="1" applyBorder="1" applyAlignment="1">
      <alignment horizontal="justify" vertical="center" wrapText="1"/>
    </xf>
    <xf numFmtId="0" fontId="30" fillId="6" borderId="2" xfId="0" applyFont="1" applyFill="1" applyBorder="1" applyAlignment="1">
      <alignment horizontal="justify" vertical="center"/>
    </xf>
    <xf numFmtId="0" fontId="30" fillId="6" borderId="2" xfId="0" applyFont="1" applyFill="1" applyBorder="1" applyAlignment="1">
      <alignment horizontal="center" vertical="center"/>
    </xf>
    <xf numFmtId="0" fontId="16" fillId="0" borderId="0" xfId="0" applyFont="1" applyAlignment="1">
      <alignment horizontal="center"/>
    </xf>
    <xf numFmtId="0" fontId="19" fillId="6" borderId="0" xfId="0" applyFont="1" applyFill="1" applyAlignment="1">
      <alignment horizontal="center"/>
    </xf>
    <xf numFmtId="9" fontId="12" fillId="6" borderId="2" xfId="4" applyFont="1" applyFill="1" applyBorder="1" applyAlignment="1">
      <alignment horizontal="center" vertical="center" wrapText="1"/>
    </xf>
    <xf numFmtId="9" fontId="12" fillId="6" borderId="2" xfId="4" applyNumberFormat="1" applyFont="1" applyFill="1" applyBorder="1" applyAlignment="1" applyProtection="1">
      <alignment horizontal="center" vertical="center" wrapText="1"/>
      <protection locked="0"/>
    </xf>
    <xf numFmtId="0" fontId="12" fillId="6" borderId="2" xfId="4" applyNumberFormat="1" applyFont="1" applyFill="1" applyBorder="1" applyAlignment="1" applyProtection="1">
      <alignment horizontal="center" vertical="center" wrapText="1"/>
      <protection locked="0"/>
    </xf>
    <xf numFmtId="9" fontId="29" fillId="6" borderId="2" xfId="0" applyNumberFormat="1" applyFont="1" applyFill="1" applyBorder="1" applyAlignment="1">
      <alignment horizontal="center" vertical="center" wrapText="1"/>
    </xf>
    <xf numFmtId="0" fontId="19" fillId="6" borderId="0" xfId="0" applyFont="1" applyFill="1" applyAlignment="1">
      <alignment horizontal="center" vertical="top" wrapText="1"/>
    </xf>
    <xf numFmtId="0" fontId="30" fillId="6" borderId="2" xfId="0" applyFont="1" applyFill="1" applyBorder="1" applyAlignment="1">
      <alignment horizontal="justify" wrapText="1"/>
    </xf>
    <xf numFmtId="10" fontId="13" fillId="6" borderId="2" xfId="4" applyNumberFormat="1" applyFont="1" applyFill="1" applyBorder="1" applyAlignment="1">
      <alignment horizontal="center" vertical="center" wrapText="1"/>
    </xf>
    <xf numFmtId="10" fontId="33" fillId="6" borderId="7" xfId="4" applyNumberFormat="1" applyFont="1" applyFill="1" applyBorder="1" applyAlignment="1">
      <alignment horizontal="center" vertical="center" wrapText="1"/>
    </xf>
    <xf numFmtId="10" fontId="13" fillId="6" borderId="7" xfId="4" applyNumberFormat="1" applyFont="1" applyFill="1" applyBorder="1" applyAlignment="1">
      <alignment horizontal="center" vertical="center" wrapText="1"/>
    </xf>
    <xf numFmtId="10" fontId="29" fillId="6" borderId="2" xfId="4" applyNumberFormat="1" applyFont="1" applyFill="1" applyBorder="1" applyAlignment="1">
      <alignment horizontal="center" vertical="center" wrapText="1"/>
    </xf>
    <xf numFmtId="9" fontId="30" fillId="6" borderId="2" xfId="4" applyFont="1" applyFill="1" applyBorder="1" applyAlignment="1" applyProtection="1">
      <alignment horizontal="justify" vertical="center" wrapText="1"/>
      <protection locked="0"/>
    </xf>
    <xf numFmtId="0" fontId="23" fillId="6" borderId="0" xfId="0" applyFont="1" applyFill="1" applyBorder="1" applyAlignment="1">
      <alignment horizontal="center" vertical="center"/>
    </xf>
    <xf numFmtId="0" fontId="14" fillId="6" borderId="29" xfId="0" applyFont="1" applyFill="1" applyBorder="1" applyAlignment="1">
      <alignment horizontal="center" vertical="center" wrapText="1"/>
    </xf>
    <xf numFmtId="14" fontId="14" fillId="6" borderId="3" xfId="0" applyNumberFormat="1" applyFont="1" applyFill="1" applyBorder="1" applyAlignment="1">
      <alignment horizontal="center" vertical="center" wrapText="1"/>
    </xf>
    <xf numFmtId="9" fontId="12" fillId="0" borderId="2" xfId="4" applyFont="1" applyFill="1" applyBorder="1" applyAlignment="1">
      <alignment horizontal="justify" vertical="center" wrapText="1"/>
    </xf>
    <xf numFmtId="0" fontId="12" fillId="0" borderId="2" xfId="0" applyFont="1" applyFill="1" applyBorder="1" applyAlignment="1" applyProtection="1">
      <alignment horizontal="justify" vertical="center" wrapText="1"/>
      <protection locked="0"/>
    </xf>
    <xf numFmtId="0" fontId="12" fillId="0" borderId="2" xfId="4" applyNumberFormat="1" applyFont="1" applyFill="1" applyBorder="1" applyAlignment="1">
      <alignment horizontal="justify" vertical="center" wrapText="1"/>
    </xf>
    <xf numFmtId="0" fontId="12" fillId="0" borderId="2" xfId="0" applyFont="1" applyFill="1" applyBorder="1" applyAlignment="1" applyProtection="1">
      <alignment horizontal="center" vertical="center" wrapText="1"/>
      <protection locked="0"/>
    </xf>
    <xf numFmtId="0" fontId="30" fillId="6" borderId="2" xfId="0" applyFont="1" applyFill="1" applyBorder="1" applyAlignment="1" applyProtection="1">
      <alignment horizontal="center" vertical="center" wrapText="1"/>
      <protection locked="0"/>
    </xf>
    <xf numFmtId="0" fontId="30" fillId="0" borderId="2" xfId="0" applyFont="1" applyBorder="1" applyAlignment="1">
      <alignment horizontal="center" vertical="center" wrapText="1"/>
    </xf>
    <xf numFmtId="9" fontId="33" fillId="6" borderId="7" xfId="4" applyFont="1" applyFill="1" applyBorder="1" applyAlignment="1">
      <alignment horizontal="center" vertical="center" wrapText="1"/>
    </xf>
    <xf numFmtId="9" fontId="14" fillId="0" borderId="2" xfId="4" applyFont="1" applyFill="1" applyBorder="1" applyAlignment="1">
      <alignment horizontal="center" vertical="center" wrapText="1"/>
    </xf>
    <xf numFmtId="9" fontId="30" fillId="6" borderId="2" xfId="4" applyFont="1" applyFill="1" applyBorder="1" applyAlignment="1">
      <alignment horizontal="center" vertical="center" wrapText="1"/>
    </xf>
    <xf numFmtId="0" fontId="20" fillId="6" borderId="31" xfId="0" applyFont="1" applyFill="1" applyBorder="1" applyAlignment="1">
      <alignment horizontal="center" vertical="center" wrapText="1"/>
    </xf>
    <xf numFmtId="14" fontId="20" fillId="6" borderId="31" xfId="0" applyNumberFormat="1" applyFont="1" applyFill="1" applyBorder="1" applyAlignment="1">
      <alignment horizontal="center" vertical="center" wrapText="1"/>
    </xf>
    <xf numFmtId="0" fontId="19" fillId="6" borderId="2" xfId="0" applyFont="1" applyFill="1" applyBorder="1" applyAlignment="1">
      <alignment horizontal="center" vertical="center"/>
    </xf>
    <xf numFmtId="14" fontId="19" fillId="6" borderId="2" xfId="0" applyNumberFormat="1" applyFont="1" applyFill="1" applyBorder="1" applyAlignment="1">
      <alignment horizontal="center" vertical="center"/>
    </xf>
    <xf numFmtId="0" fontId="19" fillId="6" borderId="0" xfId="0" applyFont="1" applyFill="1" applyBorder="1" applyAlignment="1">
      <alignment horizontal="center" vertical="center"/>
    </xf>
    <xf numFmtId="14" fontId="19" fillId="6" borderId="0" xfId="0" applyNumberFormat="1" applyFont="1" applyFill="1" applyBorder="1" applyAlignment="1">
      <alignment horizontal="center" vertical="center"/>
    </xf>
    <xf numFmtId="0" fontId="34" fillId="0" borderId="2" xfId="0" applyFont="1" applyBorder="1" applyAlignment="1" applyProtection="1">
      <alignment horizontal="justify" vertical="center" wrapText="1"/>
      <protection locked="0"/>
    </xf>
    <xf numFmtId="0" fontId="34" fillId="0" borderId="0" xfId="0" applyFont="1" applyAlignment="1">
      <alignment horizontal="justify" vertical="center"/>
    </xf>
    <xf numFmtId="0" fontId="34" fillId="0" borderId="0" xfId="0" applyFont="1" applyAlignment="1">
      <alignment horizontal="left" vertical="center"/>
    </xf>
    <xf numFmtId="0" fontId="17" fillId="6" borderId="13"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19" fillId="6" borderId="2" xfId="0" applyFont="1" applyFill="1" applyBorder="1" applyAlignment="1">
      <alignment horizontal="center" vertical="top" wrapText="1"/>
    </xf>
    <xf numFmtId="0" fontId="17" fillId="17" borderId="2" xfId="0" applyFont="1" applyFill="1" applyBorder="1" applyAlignment="1">
      <alignment horizontal="center" vertical="center" wrapText="1"/>
    </xf>
    <xf numFmtId="0" fontId="17" fillId="16" borderId="2" xfId="0" applyFont="1" applyFill="1" applyBorder="1" applyAlignment="1">
      <alignment horizontal="center" vertical="center" wrapText="1"/>
    </xf>
    <xf numFmtId="0" fontId="17" fillId="12" borderId="2"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9" fillId="6" borderId="7" xfId="0" applyFont="1" applyFill="1" applyBorder="1" applyAlignment="1" applyProtection="1">
      <alignment horizontal="center" vertical="center" wrapText="1"/>
      <protection locked="0"/>
    </xf>
    <xf numFmtId="0" fontId="17" fillId="18" borderId="2" xfId="0" applyFont="1" applyFill="1" applyBorder="1" applyAlignment="1">
      <alignment horizontal="center" vertical="center" wrapText="1"/>
    </xf>
    <xf numFmtId="0" fontId="17" fillId="6" borderId="0"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17" fillId="17" borderId="15" xfId="0" applyFont="1" applyFill="1" applyBorder="1" applyAlignment="1">
      <alignment horizontal="center" vertical="center" wrapText="1"/>
    </xf>
    <xf numFmtId="0" fontId="12" fillId="6" borderId="7" xfId="0" applyFont="1" applyFill="1" applyBorder="1" applyAlignment="1" applyProtection="1">
      <alignment horizontal="center" vertical="center" wrapText="1"/>
      <protection locked="0"/>
    </xf>
    <xf numFmtId="9" fontId="20" fillId="6" borderId="7" xfId="4" applyFont="1" applyFill="1" applyBorder="1" applyAlignment="1" applyProtection="1">
      <alignment horizontal="center" vertical="center" wrapText="1"/>
      <protection locked="0"/>
    </xf>
    <xf numFmtId="9" fontId="20" fillId="6" borderId="22" xfId="4" applyFont="1" applyFill="1" applyBorder="1" applyAlignment="1" applyProtection="1">
      <alignment horizontal="center" vertical="center" wrapText="1"/>
      <protection locked="0"/>
    </xf>
    <xf numFmtId="0" fontId="24" fillId="20" borderId="7" xfId="0" applyFont="1" applyFill="1" applyBorder="1" applyAlignment="1" applyProtection="1">
      <alignment horizontal="center" vertical="center" wrapText="1"/>
      <protection locked="0"/>
    </xf>
    <xf numFmtId="0" fontId="26" fillId="21" borderId="7" xfId="0" applyFont="1" applyFill="1" applyBorder="1" applyAlignment="1" applyProtection="1">
      <alignment horizontal="center" vertical="center" wrapText="1"/>
      <protection locked="0"/>
    </xf>
    <xf numFmtId="0" fontId="26" fillId="18" borderId="7" xfId="0" applyFont="1" applyFill="1" applyBorder="1" applyAlignment="1" applyProtection="1">
      <alignment horizontal="center" vertical="center" wrapText="1"/>
      <protection locked="0"/>
    </xf>
    <xf numFmtId="0" fontId="26" fillId="12" borderId="7" xfId="0" applyFont="1" applyFill="1" applyBorder="1" applyAlignment="1" applyProtection="1">
      <alignment horizontal="center" vertical="center" wrapText="1"/>
      <protection locked="0"/>
    </xf>
    <xf numFmtId="0" fontId="27" fillId="18" borderId="7" xfId="0" applyFont="1" applyFill="1" applyBorder="1" applyAlignment="1" applyProtection="1">
      <alignment horizontal="center" vertical="center" wrapText="1"/>
      <protection locked="0"/>
    </xf>
    <xf numFmtId="0" fontId="19" fillId="6" borderId="7"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7" fillId="16" borderId="2" xfId="0" applyFont="1" applyFill="1" applyBorder="1" applyAlignment="1">
      <alignment horizontal="center" vertical="center" wrapText="1"/>
    </xf>
    <xf numFmtId="0" fontId="32" fillId="16" borderId="2" xfId="0" applyFont="1" applyFill="1" applyBorder="1" applyAlignment="1" applyProtection="1">
      <alignment horizontal="center" vertical="center" wrapText="1"/>
      <protection locked="0"/>
    </xf>
    <xf numFmtId="0" fontId="32" fillId="16" borderId="3" xfId="0" applyFont="1" applyFill="1" applyBorder="1" applyAlignment="1" applyProtection="1">
      <alignment horizontal="center" vertical="center" wrapText="1"/>
      <protection locked="0"/>
    </xf>
    <xf numFmtId="22" fontId="15" fillId="22" borderId="13" xfId="0" applyNumberFormat="1" applyFont="1" applyFill="1" applyBorder="1" applyAlignment="1">
      <alignment horizontal="center" vertical="center"/>
    </xf>
    <xf numFmtId="22" fontId="15" fillId="22" borderId="14" xfId="0" applyNumberFormat="1" applyFont="1" applyFill="1" applyBorder="1" applyAlignment="1">
      <alignment horizontal="center" vertical="center"/>
    </xf>
    <xf numFmtId="22" fontId="15" fillId="22" borderId="8" xfId="0" applyNumberFormat="1" applyFont="1" applyFill="1" applyBorder="1" applyAlignment="1">
      <alignment horizontal="center" vertical="center"/>
    </xf>
    <xf numFmtId="0" fontId="15" fillId="11" borderId="27" xfId="0" applyFont="1" applyFill="1" applyBorder="1" applyAlignment="1">
      <alignment horizontal="center" vertical="center"/>
    </xf>
    <xf numFmtId="0" fontId="15" fillId="11" borderId="28" xfId="0" applyFont="1" applyFill="1" applyBorder="1" applyAlignment="1">
      <alignment horizontal="center" vertical="center"/>
    </xf>
    <xf numFmtId="0" fontId="17" fillId="6" borderId="0" xfId="0" applyFont="1" applyFill="1" applyBorder="1" applyAlignment="1">
      <alignment horizontal="center" vertical="center" wrapText="1"/>
    </xf>
    <xf numFmtId="0" fontId="19" fillId="6" borderId="0" xfId="0" applyFont="1" applyFill="1" applyBorder="1" applyAlignment="1">
      <alignment horizontal="center"/>
    </xf>
    <xf numFmtId="0" fontId="32" fillId="8" borderId="3" xfId="0" applyFont="1" applyFill="1" applyBorder="1" applyAlignment="1" applyProtection="1">
      <alignment horizontal="center" vertical="center" wrapText="1"/>
      <protection locked="0"/>
    </xf>
    <xf numFmtId="0" fontId="22" fillId="6" borderId="0" xfId="0" applyFont="1" applyFill="1" applyBorder="1" applyAlignment="1">
      <alignment horizontal="center" vertical="center" wrapText="1"/>
    </xf>
    <xf numFmtId="0" fontId="22" fillId="7" borderId="5" xfId="0" applyFont="1" applyFill="1" applyBorder="1" applyAlignment="1">
      <alignment horizontal="center" vertical="center" wrapText="1"/>
    </xf>
    <xf numFmtId="0" fontId="22" fillId="7" borderId="2" xfId="0" applyFont="1" applyFill="1" applyBorder="1" applyAlignment="1">
      <alignment horizontal="center" vertical="center" wrapText="1"/>
    </xf>
    <xf numFmtId="0" fontId="17" fillId="8" borderId="2" xfId="0" applyFont="1" applyFill="1" applyBorder="1" applyAlignment="1">
      <alignment horizontal="center" vertical="center" wrapText="1"/>
    </xf>
    <xf numFmtId="0" fontId="17" fillId="18" borderId="2" xfId="0" applyFont="1" applyFill="1" applyBorder="1" applyAlignment="1">
      <alignment horizontal="center" vertical="center" wrapText="1"/>
    </xf>
    <xf numFmtId="0" fontId="17" fillId="17" borderId="2" xfId="0" applyFont="1" applyFill="1" applyBorder="1" applyAlignment="1">
      <alignment horizontal="center" vertical="center" wrapText="1"/>
    </xf>
    <xf numFmtId="0" fontId="32" fillId="12" borderId="3" xfId="0" applyFont="1" applyFill="1" applyBorder="1" applyAlignment="1" applyProtection="1">
      <alignment horizontal="center" vertical="center" wrapText="1"/>
      <protection locked="0"/>
    </xf>
    <xf numFmtId="0" fontId="17" fillId="12" borderId="2" xfId="0" applyFont="1" applyFill="1" applyBorder="1" applyAlignment="1">
      <alignment horizontal="center" vertical="center" wrapText="1"/>
    </xf>
    <xf numFmtId="0" fontId="22" fillId="17" borderId="5" xfId="0" applyFont="1" applyFill="1" applyBorder="1" applyAlignment="1">
      <alignment horizontal="center" vertical="center" wrapText="1"/>
    </xf>
    <xf numFmtId="0" fontId="22" fillId="17" borderId="19" xfId="0" applyFont="1" applyFill="1" applyBorder="1" applyAlignment="1">
      <alignment horizontal="center" vertical="center" wrapText="1"/>
    </xf>
    <xf numFmtId="0" fontId="22" fillId="17" borderId="2" xfId="0" applyFont="1" applyFill="1" applyBorder="1" applyAlignment="1">
      <alignment horizontal="center" vertical="center" wrapText="1"/>
    </xf>
    <xf numFmtId="0" fontId="22" fillId="17" borderId="15" xfId="0" applyFont="1" applyFill="1" applyBorder="1" applyAlignment="1">
      <alignment horizontal="center" vertical="center" wrapText="1"/>
    </xf>
    <xf numFmtId="0" fontId="17" fillId="17" borderId="15"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19" fillId="6"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19" fillId="6" borderId="2" xfId="0" applyFont="1" applyFill="1" applyBorder="1" applyAlignment="1">
      <alignment horizontal="center" vertical="top" wrapText="1"/>
    </xf>
    <xf numFmtId="0" fontId="23" fillId="6" borderId="2" xfId="0" applyFont="1" applyFill="1" applyBorder="1" applyAlignment="1">
      <alignment horizontal="center" vertical="top" wrapText="1"/>
    </xf>
    <xf numFmtId="0" fontId="22" fillId="9" borderId="18" xfId="0" applyFont="1" applyFill="1" applyBorder="1" applyAlignment="1">
      <alignment horizontal="center" vertical="center" wrapText="1"/>
    </xf>
    <xf numFmtId="0" fontId="22" fillId="9" borderId="5" xfId="0" applyFont="1" applyFill="1" applyBorder="1" applyAlignment="1">
      <alignment horizontal="center" vertical="center" wrapText="1"/>
    </xf>
    <xf numFmtId="0" fontId="22" fillId="9" borderId="16" xfId="0" applyFont="1" applyFill="1" applyBorder="1" applyAlignment="1">
      <alignment horizontal="center" vertical="center" wrapText="1"/>
    </xf>
    <xf numFmtId="0" fontId="22" fillId="9" borderId="2"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4" fillId="5" borderId="13" xfId="0" applyFont="1" applyFill="1" applyBorder="1" applyAlignment="1" applyProtection="1">
      <alignment horizontal="center" vertical="center" wrapText="1"/>
    </xf>
    <xf numFmtId="0" fontId="14" fillId="5" borderId="14"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 xfId="0" applyFont="1" applyFill="1" applyBorder="1" applyAlignment="1" applyProtection="1">
      <alignment horizontal="center" vertical="center" wrapText="1"/>
    </xf>
    <xf numFmtId="0" fontId="14" fillId="5" borderId="15" xfId="0" applyFont="1" applyFill="1" applyBorder="1" applyAlignment="1" applyProtection="1">
      <alignment horizontal="center" vertical="center" wrapText="1"/>
    </xf>
    <xf numFmtId="0" fontId="14" fillId="6" borderId="27" xfId="0" applyFont="1" applyFill="1" applyBorder="1" applyAlignment="1">
      <alignment horizontal="center" vertical="center" wrapText="1"/>
    </xf>
    <xf numFmtId="0" fontId="14" fillId="6" borderId="28" xfId="0" applyFont="1" applyFill="1" applyBorder="1" applyAlignment="1">
      <alignment horizontal="center" vertical="center" wrapText="1"/>
    </xf>
    <xf numFmtId="0" fontId="14" fillId="6" borderId="30" xfId="0" applyFont="1" applyFill="1" applyBorder="1" applyAlignment="1">
      <alignment horizontal="center" vertical="center" wrapText="1"/>
    </xf>
    <xf numFmtId="0" fontId="18" fillId="19" borderId="24" xfId="0" applyFont="1" applyFill="1" applyBorder="1" applyAlignment="1">
      <alignment horizontal="center" vertical="center" wrapText="1"/>
    </xf>
    <xf numFmtId="0" fontId="18" fillId="19" borderId="25" xfId="0" applyFont="1" applyFill="1" applyBorder="1" applyAlignment="1">
      <alignment horizontal="center" vertical="center" wrapText="1"/>
    </xf>
    <xf numFmtId="0" fontId="18" fillId="19" borderId="26" xfId="0" applyFont="1" applyFill="1" applyBorder="1" applyAlignment="1">
      <alignment horizontal="center" vertical="center" wrapText="1"/>
    </xf>
    <xf numFmtId="0" fontId="18" fillId="19" borderId="13" xfId="0" applyFont="1" applyFill="1" applyBorder="1" applyAlignment="1">
      <alignment horizontal="center" vertical="center" wrapText="1"/>
    </xf>
    <xf numFmtId="0" fontId="18" fillId="19" borderId="14" xfId="0" applyFont="1" applyFill="1" applyBorder="1" applyAlignment="1">
      <alignment horizontal="center" vertical="center" wrapText="1"/>
    </xf>
    <xf numFmtId="0" fontId="18" fillId="19" borderId="23" xfId="0" applyFont="1" applyFill="1" applyBorder="1" applyAlignment="1">
      <alignment horizontal="center" vertical="center" wrapText="1"/>
    </xf>
  </cellXfs>
  <cellStyles count="10">
    <cellStyle name="Amarillo" xfId="1" xr:uid="{00000000-0005-0000-0000-000000000000}"/>
    <cellStyle name="Millares [0]" xfId="9" builtinId="6"/>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3">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43" name="AutoShape 38" descr="Resultado de imagen para boton agregar icono">
          <a:extLst>
            <a:ext uri="{FF2B5EF4-FFF2-40B4-BE49-F238E27FC236}">
              <a16:creationId xmlns:a16="http://schemas.microsoft.com/office/drawing/2014/main" id="{0E1A720A-F5B1-42D6-B8B2-C38439FD8F84}"/>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4" name="AutoShape 39" descr="Resultado de imagen para boton agregar icono">
          <a:extLst>
            <a:ext uri="{FF2B5EF4-FFF2-40B4-BE49-F238E27FC236}">
              <a16:creationId xmlns:a16="http://schemas.microsoft.com/office/drawing/2014/main" id="{CA6BBA34-FB5E-4D9E-8B00-95899CCD41F5}"/>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5" name="AutoShape 40" descr="Resultado de imagen para boton agregar icono">
          <a:extLst>
            <a:ext uri="{FF2B5EF4-FFF2-40B4-BE49-F238E27FC236}">
              <a16:creationId xmlns:a16="http://schemas.microsoft.com/office/drawing/2014/main" id="{F23BC06E-28BB-4768-A97B-91992F52A581}"/>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46" name="AutoShape 42" descr="Z">
          <a:extLst>
            <a:ext uri="{FF2B5EF4-FFF2-40B4-BE49-F238E27FC236}">
              <a16:creationId xmlns:a16="http://schemas.microsoft.com/office/drawing/2014/main" id="{45C4C8CC-B57E-488B-8021-576DB2F61823}"/>
            </a:ext>
          </a:extLst>
        </xdr:cNvPr>
        <xdr:cNvSpPr>
          <a:spLocks noChangeAspect="1" noChangeArrowheads="1"/>
        </xdr:cNvSpPr>
      </xdr:nvSpPr>
      <xdr:spPr bwMode="auto">
        <a:xfrm>
          <a:off x="11201400" y="2762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7" name="AutoShape 38" descr="Resultado de imagen para boton agregar icono">
          <a:extLst>
            <a:ext uri="{FF2B5EF4-FFF2-40B4-BE49-F238E27FC236}">
              <a16:creationId xmlns:a16="http://schemas.microsoft.com/office/drawing/2014/main" id="{F86587ED-233F-41C9-8D13-2F5A08156AFA}"/>
            </a:ext>
          </a:extLst>
        </xdr:cNvPr>
        <xdr:cNvSpPr>
          <a:spLocks noChangeAspect="1" noChangeArrowheads="1"/>
        </xdr:cNvSpPr>
      </xdr:nvSpPr>
      <xdr:spPr bwMode="auto">
        <a:xfrm>
          <a:off x="13154025" y="34575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8" name="AutoShape 39" descr="Resultado de imagen para boton agregar icono">
          <a:extLst>
            <a:ext uri="{FF2B5EF4-FFF2-40B4-BE49-F238E27FC236}">
              <a16:creationId xmlns:a16="http://schemas.microsoft.com/office/drawing/2014/main" id="{2F7744E1-6661-4BFF-8B8C-99F4ECBBA08A}"/>
            </a:ext>
          </a:extLst>
        </xdr:cNvPr>
        <xdr:cNvSpPr>
          <a:spLocks noChangeAspect="1" noChangeArrowheads="1"/>
        </xdr:cNvSpPr>
      </xdr:nvSpPr>
      <xdr:spPr bwMode="auto">
        <a:xfrm>
          <a:off x="13154025" y="34575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9" name="AutoShape 40" descr="Resultado de imagen para boton agregar icono">
          <a:extLst>
            <a:ext uri="{FF2B5EF4-FFF2-40B4-BE49-F238E27FC236}">
              <a16:creationId xmlns:a16="http://schemas.microsoft.com/office/drawing/2014/main" id="{17372914-005A-4A7D-BD1B-C66B4F6AC30D}"/>
            </a:ext>
          </a:extLst>
        </xdr:cNvPr>
        <xdr:cNvSpPr>
          <a:spLocks noChangeAspect="1" noChangeArrowheads="1"/>
        </xdr:cNvSpPr>
      </xdr:nvSpPr>
      <xdr:spPr bwMode="auto">
        <a:xfrm>
          <a:off x="13154025" y="34575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0" name="AutoShape 42" descr="Z">
          <a:extLst>
            <a:ext uri="{FF2B5EF4-FFF2-40B4-BE49-F238E27FC236}">
              <a16:creationId xmlns:a16="http://schemas.microsoft.com/office/drawing/2014/main" id="{53CDA148-AF0C-4018-B936-17297F3B77C5}"/>
            </a:ext>
          </a:extLst>
        </xdr:cNvPr>
        <xdr:cNvSpPr>
          <a:spLocks noChangeAspect="1" noChangeArrowheads="1"/>
        </xdr:cNvSpPr>
      </xdr:nvSpPr>
      <xdr:spPr bwMode="auto">
        <a:xfrm>
          <a:off x="13154025" y="3457575"/>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1D513601-6865-405A-A109-C87CAA54E7B1}"/>
            </a:ext>
          </a:extLst>
        </xdr:cNvPr>
        <xdr:cNvSpPr>
          <a:spLocks noChangeArrowheads="1"/>
        </xdr:cNvSpPr>
      </xdr:nvSpPr>
      <xdr:spPr bwMode="auto">
        <a:xfrm>
          <a:off x="13154025" y="2114550"/>
          <a:ext cx="0" cy="28765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showGridLines="0" tabSelected="1" topLeftCell="Z23" zoomScale="70" zoomScaleNormal="70" workbookViewId="0">
      <selection activeCell="AH27" sqref="AH27"/>
    </sheetView>
  </sheetViews>
  <sheetFormatPr defaultColWidth="0" defaultRowHeight="15" zeroHeight="1"/>
  <cols>
    <col min="1" max="1" width="8.85546875" style="54" customWidth="1"/>
    <col min="2" max="2" width="48.42578125" style="34" customWidth="1"/>
    <col min="3" max="3" width="57.140625" style="34" customWidth="1"/>
    <col min="4" max="4" width="63.140625" style="34" customWidth="1"/>
    <col min="5" max="5" width="19.7109375" style="54" customWidth="1"/>
    <col min="6" max="6" width="36" style="34" customWidth="1"/>
    <col min="7" max="7" width="35.7109375" style="34" customWidth="1"/>
    <col min="8" max="8" width="39.7109375" style="34" customWidth="1"/>
    <col min="9" max="9" width="11.42578125" style="34" customWidth="1"/>
    <col min="10" max="10" width="22" style="34" customWidth="1"/>
    <col min="11" max="11" width="28" style="34" customWidth="1"/>
    <col min="12" max="15" width="11.42578125" style="34" customWidth="1"/>
    <col min="16" max="16" width="24.5703125" style="34" customWidth="1"/>
    <col min="17" max="17" width="20" style="34" customWidth="1"/>
    <col min="18" max="18" width="27.28515625" style="34" customWidth="1"/>
    <col min="19" max="19" width="19.5703125" style="34" customWidth="1"/>
    <col min="20" max="20" width="46.28515625" style="34" customWidth="1"/>
    <col min="21" max="21" width="11.42578125" style="34" customWidth="1"/>
    <col min="22" max="22" width="18.85546875" style="34" customWidth="1"/>
    <col min="23" max="23" width="14.140625" style="34" customWidth="1"/>
    <col min="24" max="24" width="18.42578125" style="34" customWidth="1"/>
    <col min="25" max="25" width="71.28515625" style="34" customWidth="1"/>
    <col min="26" max="26" width="32.5703125" style="34" customWidth="1"/>
    <col min="27" max="27" width="19.7109375" style="113" customWidth="1"/>
    <col min="28" max="29" width="16.42578125" style="113" customWidth="1"/>
    <col min="30" max="30" width="57" style="34" customWidth="1"/>
    <col min="31" max="31" width="27.28515625" style="34" customWidth="1"/>
    <col min="32" max="32" width="11.42578125" style="34" customWidth="1"/>
    <col min="33" max="33" width="11.42578125" style="113" customWidth="1"/>
    <col min="34" max="34" width="14.7109375" style="34" customWidth="1"/>
    <col min="35" max="35" width="71" style="34" customWidth="1"/>
    <col min="36" max="36" width="35.85546875" style="34" customWidth="1"/>
    <col min="37" max="38" width="11.42578125" style="34" customWidth="1"/>
    <col min="39" max="39" width="14.85546875" style="34" customWidth="1"/>
    <col min="40" max="40" width="14.5703125" style="34" customWidth="1"/>
    <col min="41" max="41" width="20.7109375" style="34" customWidth="1"/>
    <col min="42" max="42" width="23" style="34" customWidth="1"/>
    <col min="43" max="43" width="19.140625" style="34" customWidth="1"/>
    <col min="44" max="44" width="31.42578125" style="34" customWidth="1"/>
    <col min="45" max="45" width="18.42578125" style="34" customWidth="1"/>
    <col min="46" max="46" width="19.85546875" style="34" customWidth="1"/>
    <col min="47" max="47" width="11.42578125" style="34" customWidth="1"/>
    <col min="48" max="16384" width="11.42578125" style="34" hidden="1"/>
  </cols>
  <sheetData>
    <row r="1" spans="1:46" ht="40.5" customHeight="1">
      <c r="A1" s="176" t="s">
        <v>0</v>
      </c>
      <c r="B1" s="177"/>
      <c r="C1" s="177"/>
      <c r="D1" s="177"/>
      <c r="E1" s="177"/>
      <c r="F1" s="177"/>
      <c r="G1" s="177"/>
      <c r="H1" s="177"/>
      <c r="I1" s="178"/>
      <c r="J1" s="38"/>
      <c r="K1" s="38"/>
      <c r="L1" s="38"/>
      <c r="M1" s="38"/>
      <c r="N1" s="38"/>
      <c r="O1" s="38"/>
      <c r="P1" s="38"/>
      <c r="Q1" s="38"/>
      <c r="R1" s="38"/>
      <c r="S1" s="38"/>
      <c r="T1" s="38"/>
      <c r="U1" s="38"/>
      <c r="V1" s="38"/>
      <c r="W1" s="38"/>
      <c r="X1" s="38"/>
      <c r="Y1" s="38"/>
      <c r="Z1" s="38"/>
    </row>
    <row r="2" spans="1:46" ht="40.5" customHeight="1" thickBot="1">
      <c r="A2" s="179" t="s">
        <v>1</v>
      </c>
      <c r="B2" s="180"/>
      <c r="C2" s="180"/>
      <c r="D2" s="180"/>
      <c r="E2" s="180"/>
      <c r="F2" s="180"/>
      <c r="G2" s="180"/>
      <c r="H2" s="180"/>
      <c r="I2" s="180"/>
      <c r="J2" s="38"/>
      <c r="K2" s="38"/>
      <c r="L2" s="38"/>
      <c r="M2" s="38"/>
      <c r="N2" s="38"/>
      <c r="O2" s="38"/>
      <c r="P2" s="38"/>
      <c r="Q2" s="38"/>
      <c r="R2" s="38"/>
      <c r="S2" s="38"/>
      <c r="T2" s="38"/>
      <c r="U2" s="38"/>
      <c r="V2" s="38"/>
      <c r="W2" s="38"/>
      <c r="X2" s="38"/>
      <c r="Y2" s="38"/>
      <c r="Z2" s="38"/>
    </row>
    <row r="3" spans="1:46" ht="32.25" customHeight="1">
      <c r="A3" s="207" t="s">
        <v>2</v>
      </c>
      <c r="B3" s="208"/>
      <c r="C3" s="147">
        <v>2019</v>
      </c>
      <c r="D3" s="217" t="s">
        <v>3</v>
      </c>
      <c r="E3" s="218"/>
      <c r="F3" s="218"/>
      <c r="G3" s="218"/>
      <c r="H3" s="218"/>
      <c r="I3" s="219"/>
      <c r="J3" s="38"/>
      <c r="K3" s="38"/>
      <c r="L3" s="38"/>
      <c r="M3" s="38"/>
      <c r="N3" s="38"/>
      <c r="O3" s="38"/>
      <c r="P3" s="38"/>
      <c r="Q3" s="38"/>
      <c r="R3" s="38"/>
      <c r="S3" s="38"/>
      <c r="T3" s="38"/>
      <c r="U3" s="38"/>
      <c r="V3" s="38"/>
      <c r="W3" s="38"/>
      <c r="X3" s="38"/>
      <c r="Y3" s="38"/>
      <c r="Z3" s="38"/>
      <c r="AA3" s="114"/>
      <c r="AB3" s="114"/>
      <c r="AC3" s="114"/>
      <c r="AD3" s="35"/>
      <c r="AE3" s="35"/>
      <c r="AF3" s="35"/>
      <c r="AG3" s="114"/>
      <c r="AH3" s="35"/>
      <c r="AI3" s="35"/>
      <c r="AJ3" s="35"/>
      <c r="AK3" s="35"/>
      <c r="AL3" s="35"/>
      <c r="AM3" s="35"/>
      <c r="AN3" s="35"/>
      <c r="AO3" s="35"/>
      <c r="AP3" s="35"/>
      <c r="AQ3" s="35"/>
      <c r="AR3" s="35"/>
      <c r="AS3" s="35"/>
      <c r="AT3" s="35"/>
    </row>
    <row r="4" spans="1:46" ht="43.5" customHeight="1">
      <c r="A4" s="207" t="s">
        <v>4</v>
      </c>
      <c r="B4" s="208"/>
      <c r="C4" s="147" t="s">
        <v>5</v>
      </c>
      <c r="D4" s="36" t="s">
        <v>6</v>
      </c>
      <c r="E4" s="108" t="s">
        <v>7</v>
      </c>
      <c r="F4" s="220" t="s">
        <v>8</v>
      </c>
      <c r="G4" s="221"/>
      <c r="H4" s="221"/>
      <c r="I4" s="222"/>
      <c r="J4" s="38"/>
      <c r="K4" s="38"/>
      <c r="L4" s="38"/>
      <c r="M4" s="38"/>
      <c r="N4" s="38"/>
      <c r="O4" s="38"/>
      <c r="P4" s="38"/>
      <c r="Q4" s="38"/>
      <c r="R4" s="38"/>
      <c r="S4" s="38"/>
      <c r="T4" s="38"/>
      <c r="U4" s="38"/>
      <c r="V4" s="38"/>
      <c r="W4" s="38"/>
      <c r="X4" s="38"/>
      <c r="Y4" s="38"/>
      <c r="Z4" s="38"/>
      <c r="AA4" s="114"/>
      <c r="AB4" s="114"/>
      <c r="AC4" s="114"/>
      <c r="AD4" s="35"/>
      <c r="AE4" s="35"/>
      <c r="AF4" s="35"/>
      <c r="AG4" s="114"/>
      <c r="AH4" s="35"/>
      <c r="AI4" s="35"/>
      <c r="AJ4" s="35"/>
      <c r="AK4" s="35"/>
      <c r="AL4" s="35"/>
      <c r="AM4" s="35"/>
      <c r="AN4" s="35"/>
      <c r="AO4" s="35"/>
      <c r="AP4" s="35"/>
      <c r="AQ4" s="35"/>
      <c r="AR4" s="35"/>
      <c r="AS4" s="35"/>
      <c r="AT4" s="35"/>
    </row>
    <row r="5" spans="1:46" ht="115.5" customHeight="1">
      <c r="A5" s="207" t="s">
        <v>9</v>
      </c>
      <c r="B5" s="208"/>
      <c r="C5" s="147" t="s">
        <v>10</v>
      </c>
      <c r="D5" s="37">
        <v>1</v>
      </c>
      <c r="E5" s="82">
        <v>43437</v>
      </c>
      <c r="F5" s="209" t="s">
        <v>11</v>
      </c>
      <c r="G5" s="210"/>
      <c r="H5" s="210"/>
      <c r="I5" s="211"/>
      <c r="J5" s="38"/>
      <c r="K5" s="38"/>
      <c r="L5" s="38"/>
      <c r="M5" s="38"/>
      <c r="N5" s="38"/>
      <c r="O5" s="38"/>
      <c r="P5" s="38"/>
      <c r="Q5" s="38"/>
      <c r="R5" s="38"/>
      <c r="S5" s="38"/>
      <c r="T5" s="38"/>
      <c r="U5" s="38"/>
      <c r="V5" s="38"/>
      <c r="W5" s="38"/>
      <c r="X5" s="38"/>
      <c r="Y5" s="38"/>
      <c r="Z5" s="38"/>
      <c r="AA5" s="114"/>
      <c r="AB5" s="114"/>
      <c r="AC5" s="114"/>
      <c r="AD5" s="35"/>
      <c r="AE5" s="35"/>
      <c r="AF5" s="35"/>
      <c r="AG5" s="114"/>
      <c r="AH5" s="35"/>
      <c r="AI5" s="35"/>
      <c r="AJ5" s="35"/>
      <c r="AK5" s="35"/>
      <c r="AL5" s="35"/>
      <c r="AM5" s="35"/>
      <c r="AN5" s="35"/>
      <c r="AO5" s="35"/>
      <c r="AP5" s="35"/>
      <c r="AQ5" s="35"/>
      <c r="AR5" s="35"/>
      <c r="AS5" s="35"/>
      <c r="AT5" s="35"/>
    </row>
    <row r="6" spans="1:46" ht="113.25" customHeight="1">
      <c r="A6" s="207" t="s">
        <v>12</v>
      </c>
      <c r="B6" s="208"/>
      <c r="C6" s="147" t="s">
        <v>13</v>
      </c>
      <c r="D6" s="37">
        <v>2</v>
      </c>
      <c r="E6" s="82">
        <v>43578</v>
      </c>
      <c r="F6" s="212" t="s">
        <v>14</v>
      </c>
      <c r="G6" s="212"/>
      <c r="H6" s="212"/>
      <c r="I6" s="213"/>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9"/>
      <c r="AQ6" s="38"/>
      <c r="AR6" s="38"/>
      <c r="AS6" s="38"/>
      <c r="AT6" s="38"/>
    </row>
    <row r="7" spans="1:46" ht="42" customHeight="1">
      <c r="A7" s="207" t="s">
        <v>15</v>
      </c>
      <c r="B7" s="208"/>
      <c r="C7" s="147" t="s">
        <v>16</v>
      </c>
      <c r="D7" s="127">
        <v>3</v>
      </c>
      <c r="E7" s="128">
        <v>43675</v>
      </c>
      <c r="F7" s="214" t="s">
        <v>17</v>
      </c>
      <c r="G7" s="215"/>
      <c r="H7" s="215"/>
      <c r="I7" s="216"/>
      <c r="J7" s="38"/>
      <c r="K7" s="38"/>
      <c r="L7" s="38"/>
      <c r="M7" s="38"/>
      <c r="N7" s="38"/>
      <c r="O7" s="38"/>
      <c r="P7" s="38"/>
      <c r="Q7" s="38"/>
      <c r="R7" s="38"/>
      <c r="S7" s="38"/>
      <c r="T7" s="38"/>
      <c r="U7" s="38"/>
      <c r="V7" s="38"/>
      <c r="W7" s="38"/>
      <c r="X7" s="38"/>
      <c r="Y7" s="38"/>
      <c r="Z7" s="38"/>
      <c r="AA7" s="184"/>
      <c r="AB7" s="184"/>
      <c r="AC7" s="184"/>
      <c r="AD7" s="184"/>
      <c r="AE7" s="184"/>
      <c r="AF7" s="184"/>
      <c r="AG7" s="184"/>
      <c r="AH7" s="184"/>
      <c r="AI7" s="184"/>
      <c r="AJ7" s="184"/>
      <c r="AK7" s="184"/>
      <c r="AL7" s="184"/>
      <c r="AM7" s="184"/>
      <c r="AN7" s="184"/>
      <c r="AO7" s="184"/>
      <c r="AP7" s="184"/>
      <c r="AQ7" s="184"/>
      <c r="AR7" s="184"/>
      <c r="AS7" s="184"/>
      <c r="AT7" s="184"/>
    </row>
    <row r="8" spans="1:46" ht="85.5" customHeight="1">
      <c r="A8" s="40"/>
      <c r="B8" s="39"/>
      <c r="C8" s="39"/>
      <c r="D8" s="138">
        <v>4</v>
      </c>
      <c r="E8" s="139">
        <v>43717</v>
      </c>
      <c r="F8" s="197" t="s">
        <v>18</v>
      </c>
      <c r="G8" s="197"/>
      <c r="H8" s="197"/>
      <c r="I8" s="197"/>
      <c r="J8" s="38"/>
      <c r="K8" s="38"/>
      <c r="L8" s="38"/>
      <c r="M8" s="38"/>
      <c r="N8" s="38"/>
      <c r="O8" s="38"/>
      <c r="P8" s="38"/>
      <c r="Q8" s="38"/>
      <c r="R8" s="38"/>
      <c r="S8" s="38"/>
      <c r="T8" s="38"/>
      <c r="U8" s="35"/>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row>
    <row r="9" spans="1:46" ht="63" customHeight="1">
      <c r="A9" s="41"/>
      <c r="B9" s="39"/>
      <c r="C9" s="39"/>
      <c r="D9" s="140">
        <v>5</v>
      </c>
      <c r="E9" s="141">
        <v>43769</v>
      </c>
      <c r="F9" s="198" t="s">
        <v>19</v>
      </c>
      <c r="G9" s="198"/>
      <c r="H9" s="198"/>
      <c r="I9" s="198"/>
      <c r="J9" s="42"/>
      <c r="K9" s="42"/>
      <c r="L9" s="42"/>
      <c r="M9" s="42"/>
      <c r="N9" s="42"/>
      <c r="O9" s="42"/>
      <c r="P9" s="42"/>
      <c r="Q9" s="42"/>
      <c r="R9" s="42"/>
      <c r="S9" s="42"/>
      <c r="T9" s="126"/>
      <c r="U9" s="42"/>
      <c r="V9" s="161"/>
      <c r="W9" s="161"/>
      <c r="X9" s="161"/>
      <c r="Y9" s="161"/>
      <c r="Z9" s="161"/>
      <c r="AA9" s="161"/>
      <c r="AB9" s="161"/>
      <c r="AC9" s="161"/>
      <c r="AD9" s="161"/>
      <c r="AE9" s="161"/>
      <c r="AF9" s="161"/>
      <c r="AG9" s="161"/>
      <c r="AH9" s="161"/>
      <c r="AI9" s="161"/>
      <c r="AJ9" s="161"/>
      <c r="AK9" s="161"/>
      <c r="AL9" s="161"/>
      <c r="AM9" s="161"/>
      <c r="AN9" s="161"/>
      <c r="AO9" s="161"/>
      <c r="AP9" s="161"/>
      <c r="AQ9" s="161"/>
      <c r="AR9" s="161"/>
      <c r="AS9" s="161"/>
      <c r="AT9" s="161"/>
    </row>
    <row r="10" spans="1:46" ht="63" customHeight="1">
      <c r="A10" s="41"/>
      <c r="B10" s="39"/>
      <c r="C10" s="39"/>
      <c r="D10" s="142"/>
      <c r="E10" s="143"/>
      <c r="F10" s="81"/>
      <c r="G10" s="81"/>
      <c r="H10" s="81"/>
      <c r="I10" s="81"/>
      <c r="J10" s="42"/>
      <c r="K10" s="42"/>
      <c r="L10" s="42"/>
      <c r="M10" s="42"/>
      <c r="N10" s="42"/>
      <c r="O10" s="42"/>
      <c r="P10" s="42"/>
      <c r="Q10" s="42"/>
      <c r="R10" s="42"/>
      <c r="S10" s="42"/>
      <c r="T10" s="126"/>
      <c r="U10" s="42"/>
      <c r="V10" s="161"/>
      <c r="W10" s="161"/>
      <c r="X10" s="161"/>
      <c r="Y10" s="161"/>
      <c r="Z10" s="161"/>
      <c r="AA10" s="161"/>
      <c r="AB10" s="161"/>
      <c r="AC10" s="161"/>
      <c r="AD10" s="161"/>
      <c r="AE10" s="161"/>
      <c r="AF10" s="161"/>
      <c r="AG10" s="161"/>
      <c r="AH10" s="161"/>
      <c r="AI10" s="161"/>
      <c r="AJ10" s="161"/>
      <c r="AK10" s="161"/>
      <c r="AL10" s="161"/>
      <c r="AM10" s="161"/>
      <c r="AN10" s="161"/>
      <c r="AO10" s="161"/>
      <c r="AP10" s="161"/>
      <c r="AQ10" s="161"/>
      <c r="AR10" s="161"/>
      <c r="AS10" s="161"/>
      <c r="AT10" s="161"/>
    </row>
    <row r="11" spans="1:46">
      <c r="A11" s="43"/>
      <c r="B11" s="35"/>
      <c r="C11" s="35"/>
      <c r="D11" s="182"/>
      <c r="E11" s="182"/>
      <c r="F11" s="182"/>
      <c r="G11" s="182"/>
      <c r="H11" s="182"/>
      <c r="I11" s="182"/>
      <c r="J11" s="182"/>
      <c r="K11" s="182"/>
      <c r="L11" s="181"/>
      <c r="M11" s="181"/>
      <c r="N11" s="181"/>
      <c r="O11" s="181"/>
      <c r="P11" s="161"/>
      <c r="Q11" s="161"/>
      <c r="R11" s="161"/>
      <c r="S11" s="161"/>
      <c r="T11" s="161"/>
      <c r="U11" s="161"/>
      <c r="V11" s="181"/>
      <c r="W11" s="181"/>
      <c r="X11" s="160"/>
      <c r="Y11" s="160"/>
      <c r="Z11" s="160"/>
      <c r="AA11" s="181"/>
      <c r="AB11" s="181"/>
      <c r="AC11" s="160"/>
      <c r="AD11" s="160"/>
      <c r="AE11" s="160"/>
      <c r="AF11" s="181"/>
      <c r="AG11" s="181"/>
      <c r="AH11" s="160"/>
      <c r="AI11" s="160"/>
      <c r="AJ11" s="160"/>
      <c r="AK11" s="181"/>
      <c r="AL11" s="181"/>
      <c r="AM11" s="160"/>
      <c r="AN11" s="160"/>
      <c r="AO11" s="160"/>
      <c r="AP11" s="181"/>
      <c r="AQ11" s="181"/>
      <c r="AR11" s="181"/>
      <c r="AS11" s="160"/>
      <c r="AT11" s="160"/>
    </row>
    <row r="12" spans="1:46" ht="15.75" thickBot="1">
      <c r="A12" s="43"/>
      <c r="B12" s="35"/>
      <c r="C12" s="35"/>
      <c r="D12" s="35"/>
      <c r="E12" s="43"/>
      <c r="F12" s="35"/>
      <c r="G12" s="35"/>
      <c r="H12" s="35"/>
      <c r="I12" s="35"/>
      <c r="J12" s="35"/>
      <c r="K12" s="35"/>
      <c r="L12" s="35"/>
      <c r="M12" s="35"/>
      <c r="N12" s="35"/>
      <c r="O12" s="35"/>
      <c r="P12" s="35"/>
      <c r="Q12" s="35"/>
      <c r="R12" s="35"/>
      <c r="S12" s="35"/>
      <c r="T12" s="35"/>
      <c r="U12" s="35"/>
      <c r="V12" s="161"/>
      <c r="W12" s="161"/>
      <c r="X12" s="161"/>
      <c r="Y12" s="161"/>
      <c r="Z12" s="161"/>
      <c r="AA12" s="161"/>
      <c r="AB12" s="161"/>
      <c r="AC12" s="161"/>
      <c r="AD12" s="161"/>
      <c r="AE12" s="161"/>
      <c r="AF12" s="161"/>
      <c r="AG12" s="161"/>
      <c r="AH12" s="161"/>
      <c r="AI12" s="161"/>
      <c r="AJ12" s="161"/>
      <c r="AK12" s="161"/>
      <c r="AL12" s="161"/>
      <c r="AM12" s="161"/>
      <c r="AN12" s="161"/>
      <c r="AO12" s="161"/>
      <c r="AP12" s="161"/>
      <c r="AQ12" s="161"/>
      <c r="AR12" s="161"/>
      <c r="AS12" s="161"/>
      <c r="AT12" s="161"/>
    </row>
    <row r="13" spans="1:46">
      <c r="A13" s="202" t="s">
        <v>20</v>
      </c>
      <c r="B13" s="203"/>
      <c r="C13" s="203"/>
      <c r="D13" s="185"/>
      <c r="E13" s="185"/>
      <c r="F13" s="185"/>
      <c r="G13" s="185"/>
      <c r="H13" s="185"/>
      <c r="I13" s="185"/>
      <c r="J13" s="185"/>
      <c r="K13" s="185"/>
      <c r="L13" s="185"/>
      <c r="M13" s="185"/>
      <c r="N13" s="185"/>
      <c r="O13" s="185"/>
      <c r="P13" s="185"/>
      <c r="Q13" s="185"/>
      <c r="R13" s="185"/>
      <c r="S13" s="185"/>
      <c r="T13" s="185"/>
      <c r="U13" s="185"/>
      <c r="V13" s="174" t="s">
        <v>21</v>
      </c>
      <c r="W13" s="174"/>
      <c r="X13" s="174"/>
      <c r="Y13" s="174"/>
      <c r="Z13" s="174"/>
      <c r="AA13" s="183" t="s">
        <v>21</v>
      </c>
      <c r="AB13" s="183"/>
      <c r="AC13" s="183"/>
      <c r="AD13" s="183"/>
      <c r="AE13" s="183"/>
      <c r="AF13" s="174" t="s">
        <v>21</v>
      </c>
      <c r="AG13" s="174"/>
      <c r="AH13" s="174"/>
      <c r="AI13" s="174"/>
      <c r="AJ13" s="174"/>
      <c r="AK13" s="190" t="s">
        <v>21</v>
      </c>
      <c r="AL13" s="190"/>
      <c r="AM13" s="190"/>
      <c r="AN13" s="190"/>
      <c r="AO13" s="190"/>
      <c r="AP13" s="192" t="s">
        <v>21</v>
      </c>
      <c r="AQ13" s="192"/>
      <c r="AR13" s="192"/>
      <c r="AS13" s="192"/>
      <c r="AT13" s="193"/>
    </row>
    <row r="14" spans="1:46">
      <c r="A14" s="204"/>
      <c r="B14" s="205"/>
      <c r="C14" s="205"/>
      <c r="D14" s="186"/>
      <c r="E14" s="186"/>
      <c r="F14" s="186"/>
      <c r="G14" s="186"/>
      <c r="H14" s="186"/>
      <c r="I14" s="186"/>
      <c r="J14" s="186"/>
      <c r="K14" s="186"/>
      <c r="L14" s="186"/>
      <c r="M14" s="186"/>
      <c r="N14" s="186"/>
      <c r="O14" s="186"/>
      <c r="P14" s="186"/>
      <c r="Q14" s="186"/>
      <c r="R14" s="186"/>
      <c r="S14" s="186"/>
      <c r="T14" s="186"/>
      <c r="U14" s="186"/>
      <c r="V14" s="175" t="s">
        <v>22</v>
      </c>
      <c r="W14" s="175"/>
      <c r="X14" s="175"/>
      <c r="Y14" s="175"/>
      <c r="Z14" s="175"/>
      <c r="AA14" s="183" t="s">
        <v>23</v>
      </c>
      <c r="AB14" s="183"/>
      <c r="AC14" s="183"/>
      <c r="AD14" s="183"/>
      <c r="AE14" s="183"/>
      <c r="AF14" s="175" t="s">
        <v>24</v>
      </c>
      <c r="AG14" s="175"/>
      <c r="AH14" s="175"/>
      <c r="AI14" s="175"/>
      <c r="AJ14" s="175"/>
      <c r="AK14" s="190" t="s">
        <v>25</v>
      </c>
      <c r="AL14" s="190"/>
      <c r="AM14" s="190"/>
      <c r="AN14" s="190"/>
      <c r="AO14" s="190"/>
      <c r="AP14" s="194" t="s">
        <v>26</v>
      </c>
      <c r="AQ14" s="194"/>
      <c r="AR14" s="194"/>
      <c r="AS14" s="194"/>
      <c r="AT14" s="195"/>
    </row>
    <row r="15" spans="1:46" ht="15" customHeight="1">
      <c r="A15" s="154"/>
      <c r="B15" s="155"/>
      <c r="C15" s="155"/>
      <c r="D15" s="206" t="s">
        <v>27</v>
      </c>
      <c r="E15" s="206"/>
      <c r="F15" s="206"/>
      <c r="G15" s="206"/>
      <c r="H15" s="206"/>
      <c r="I15" s="206"/>
      <c r="J15" s="206"/>
      <c r="K15" s="206"/>
      <c r="L15" s="206"/>
      <c r="M15" s="206"/>
      <c r="N15" s="206"/>
      <c r="O15" s="206"/>
      <c r="P15" s="206"/>
      <c r="Q15" s="206"/>
      <c r="R15" s="206"/>
      <c r="S15" s="206"/>
      <c r="T15" s="157"/>
      <c r="U15" s="157"/>
      <c r="V15" s="173"/>
      <c r="W15" s="173"/>
      <c r="X15" s="188" t="s">
        <v>28</v>
      </c>
      <c r="Y15" s="173" t="s">
        <v>29</v>
      </c>
      <c r="Z15" s="173" t="s">
        <v>30</v>
      </c>
      <c r="AA15" s="187"/>
      <c r="AB15" s="187"/>
      <c r="AC15" s="187" t="s">
        <v>28</v>
      </c>
      <c r="AD15" s="187" t="s">
        <v>29</v>
      </c>
      <c r="AE15" s="187" t="s">
        <v>30</v>
      </c>
      <c r="AF15" s="173"/>
      <c r="AG15" s="173"/>
      <c r="AH15" s="173" t="s">
        <v>28</v>
      </c>
      <c r="AI15" s="173" t="s">
        <v>29</v>
      </c>
      <c r="AJ15" s="173" t="s">
        <v>30</v>
      </c>
      <c r="AK15" s="191"/>
      <c r="AL15" s="191"/>
      <c r="AM15" s="191" t="s">
        <v>28</v>
      </c>
      <c r="AN15" s="191" t="s">
        <v>29</v>
      </c>
      <c r="AO15" s="191" t="s">
        <v>30</v>
      </c>
      <c r="AP15" s="189" t="s">
        <v>31</v>
      </c>
      <c r="AQ15" s="189"/>
      <c r="AR15" s="189"/>
      <c r="AS15" s="189" t="s">
        <v>28</v>
      </c>
      <c r="AT15" s="196" t="s">
        <v>32</v>
      </c>
    </row>
    <row r="16" spans="1:46" ht="44.25" customHeight="1">
      <c r="A16" s="44" t="s">
        <v>33</v>
      </c>
      <c r="B16" s="45" t="s">
        <v>34</v>
      </c>
      <c r="C16" s="45" t="s">
        <v>35</v>
      </c>
      <c r="D16" s="157" t="s">
        <v>36</v>
      </c>
      <c r="E16" s="157" t="s">
        <v>37</v>
      </c>
      <c r="F16" s="157" t="s">
        <v>38</v>
      </c>
      <c r="G16" s="157" t="s">
        <v>39</v>
      </c>
      <c r="H16" s="157" t="s">
        <v>40</v>
      </c>
      <c r="I16" s="157" t="s">
        <v>41</v>
      </c>
      <c r="J16" s="157" t="s">
        <v>42</v>
      </c>
      <c r="K16" s="157" t="s">
        <v>43</v>
      </c>
      <c r="L16" s="157" t="s">
        <v>44</v>
      </c>
      <c r="M16" s="157" t="s">
        <v>45</v>
      </c>
      <c r="N16" s="157" t="s">
        <v>46</v>
      </c>
      <c r="O16" s="157" t="s">
        <v>47</v>
      </c>
      <c r="P16" s="157" t="s">
        <v>48</v>
      </c>
      <c r="Q16" s="157" t="s">
        <v>49</v>
      </c>
      <c r="R16" s="157" t="s">
        <v>50</v>
      </c>
      <c r="S16" s="157" t="s">
        <v>51</v>
      </c>
      <c r="T16" s="157" t="s">
        <v>52</v>
      </c>
      <c r="U16" s="157" t="s">
        <v>53</v>
      </c>
      <c r="V16" s="152" t="s">
        <v>54</v>
      </c>
      <c r="W16" s="152" t="s">
        <v>55</v>
      </c>
      <c r="X16" s="188"/>
      <c r="Y16" s="173"/>
      <c r="Z16" s="173"/>
      <c r="AA16" s="156" t="s">
        <v>54</v>
      </c>
      <c r="AB16" s="156" t="s">
        <v>55</v>
      </c>
      <c r="AC16" s="187"/>
      <c r="AD16" s="187"/>
      <c r="AE16" s="187"/>
      <c r="AF16" s="152" t="s">
        <v>54</v>
      </c>
      <c r="AG16" s="152" t="s">
        <v>55</v>
      </c>
      <c r="AH16" s="173"/>
      <c r="AI16" s="173"/>
      <c r="AJ16" s="173"/>
      <c r="AK16" s="153" t="s">
        <v>54</v>
      </c>
      <c r="AL16" s="153" t="s">
        <v>55</v>
      </c>
      <c r="AM16" s="191"/>
      <c r="AN16" s="191"/>
      <c r="AO16" s="191"/>
      <c r="AP16" s="151" t="s">
        <v>39</v>
      </c>
      <c r="AQ16" s="151" t="s">
        <v>54</v>
      </c>
      <c r="AR16" s="151" t="s">
        <v>55</v>
      </c>
      <c r="AS16" s="189"/>
      <c r="AT16" s="196"/>
    </row>
    <row r="17" spans="1:47">
      <c r="A17" s="44"/>
      <c r="B17" s="46"/>
      <c r="C17" s="46"/>
      <c r="D17" s="157" t="s">
        <v>56</v>
      </c>
      <c r="E17" s="157"/>
      <c r="F17" s="157" t="s">
        <v>56</v>
      </c>
      <c r="G17" s="157" t="s">
        <v>56</v>
      </c>
      <c r="H17" s="157" t="s">
        <v>56</v>
      </c>
      <c r="I17" s="157" t="s">
        <v>56</v>
      </c>
      <c r="J17" s="157" t="s">
        <v>56</v>
      </c>
      <c r="K17" s="157" t="s">
        <v>56</v>
      </c>
      <c r="L17" s="47" t="s">
        <v>56</v>
      </c>
      <c r="M17" s="47" t="s">
        <v>56</v>
      </c>
      <c r="N17" s="47" t="s">
        <v>56</v>
      </c>
      <c r="O17" s="47" t="s">
        <v>56</v>
      </c>
      <c r="P17" s="157" t="s">
        <v>56</v>
      </c>
      <c r="Q17" s="157" t="s">
        <v>56</v>
      </c>
      <c r="R17" s="157" t="s">
        <v>56</v>
      </c>
      <c r="S17" s="157" t="s">
        <v>56</v>
      </c>
      <c r="T17" s="157"/>
      <c r="U17" s="157"/>
      <c r="V17" s="152" t="s">
        <v>56</v>
      </c>
      <c r="W17" s="152"/>
      <c r="X17" s="159" t="s">
        <v>56</v>
      </c>
      <c r="Y17" s="152" t="s">
        <v>56</v>
      </c>
      <c r="Z17" s="152" t="s">
        <v>56</v>
      </c>
      <c r="AA17" s="156" t="s">
        <v>56</v>
      </c>
      <c r="AB17" s="156" t="s">
        <v>56</v>
      </c>
      <c r="AC17" s="156" t="s">
        <v>56</v>
      </c>
      <c r="AD17" s="156" t="s">
        <v>56</v>
      </c>
      <c r="AE17" s="156" t="s">
        <v>56</v>
      </c>
      <c r="AF17" s="152" t="s">
        <v>56</v>
      </c>
      <c r="AG17" s="152" t="s">
        <v>56</v>
      </c>
      <c r="AH17" s="152"/>
      <c r="AI17" s="152" t="s">
        <v>56</v>
      </c>
      <c r="AJ17" s="152" t="s">
        <v>56</v>
      </c>
      <c r="AK17" s="153" t="s">
        <v>56</v>
      </c>
      <c r="AL17" s="153" t="s">
        <v>56</v>
      </c>
      <c r="AM17" s="153" t="s">
        <v>56</v>
      </c>
      <c r="AN17" s="153" t="s">
        <v>56</v>
      </c>
      <c r="AO17" s="153" t="s">
        <v>56</v>
      </c>
      <c r="AP17" s="151" t="s">
        <v>56</v>
      </c>
      <c r="AQ17" s="151"/>
      <c r="AR17" s="151" t="s">
        <v>56</v>
      </c>
      <c r="AS17" s="151" t="s">
        <v>56</v>
      </c>
      <c r="AT17" s="162" t="s">
        <v>56</v>
      </c>
    </row>
    <row r="18" spans="1:47" s="98" customFormat="1" ht="146.25" customHeight="1">
      <c r="A18" s="86">
        <v>1</v>
      </c>
      <c r="B18" s="87" t="s">
        <v>57</v>
      </c>
      <c r="C18" s="88" t="s">
        <v>58</v>
      </c>
      <c r="D18" s="87" t="s">
        <v>59</v>
      </c>
      <c r="E18" s="89">
        <v>0.26700000000000002</v>
      </c>
      <c r="F18" s="88" t="s">
        <v>60</v>
      </c>
      <c r="G18" s="87" t="s">
        <v>61</v>
      </c>
      <c r="H18" s="87" t="s">
        <v>62</v>
      </c>
      <c r="I18" s="90">
        <f>(192-30)/192</f>
        <v>0.84375</v>
      </c>
      <c r="J18" s="87" t="s">
        <v>63</v>
      </c>
      <c r="K18" s="87" t="s">
        <v>64</v>
      </c>
      <c r="L18" s="91">
        <v>1</v>
      </c>
      <c r="M18" s="91">
        <v>1</v>
      </c>
      <c r="N18" s="91">
        <v>1</v>
      </c>
      <c r="O18" s="91">
        <v>1</v>
      </c>
      <c r="P18" s="92">
        <f>AVERAGE(L18:O18)</f>
        <v>1</v>
      </c>
      <c r="Q18" s="87" t="s">
        <v>65</v>
      </c>
      <c r="R18" s="87" t="s">
        <v>66</v>
      </c>
      <c r="S18" s="87" t="s">
        <v>67</v>
      </c>
      <c r="T18" s="87" t="s">
        <v>68</v>
      </c>
      <c r="U18" s="88"/>
      <c r="V18" s="91">
        <v>1</v>
      </c>
      <c r="W18" s="93">
        <v>1</v>
      </c>
      <c r="X18" s="59">
        <f>W18/V18</f>
        <v>1</v>
      </c>
      <c r="Y18" s="88" t="s">
        <v>69</v>
      </c>
      <c r="Z18" s="88" t="s">
        <v>70</v>
      </c>
      <c r="AA18" s="115">
        <v>1</v>
      </c>
      <c r="AB18" s="116">
        <v>1</v>
      </c>
      <c r="AC18" s="121">
        <f>AB18/AA18</f>
        <v>1</v>
      </c>
      <c r="AD18" s="88" t="s">
        <v>71</v>
      </c>
      <c r="AE18" s="88" t="s">
        <v>72</v>
      </c>
      <c r="AF18" s="129">
        <v>1</v>
      </c>
      <c r="AG18" s="132">
        <v>1</v>
      </c>
      <c r="AH18" s="136">
        <f>AG18/AF18</f>
        <v>1</v>
      </c>
      <c r="AI18" s="130" t="s">
        <v>73</v>
      </c>
      <c r="AJ18" s="130" t="s">
        <v>74</v>
      </c>
      <c r="AK18" s="91">
        <v>1</v>
      </c>
      <c r="AL18" s="94"/>
      <c r="AM18" s="59">
        <f>AL18/AK18</f>
        <v>0</v>
      </c>
      <c r="AN18" s="88"/>
      <c r="AO18" s="88"/>
      <c r="AP18" s="87" t="s">
        <v>61</v>
      </c>
      <c r="AQ18" s="95">
        <v>1</v>
      </c>
      <c r="AR18" s="91"/>
      <c r="AS18" s="60">
        <f>AR18/AQ18</f>
        <v>0</v>
      </c>
      <c r="AT18" s="96"/>
      <c r="AU18" s="97"/>
    </row>
    <row r="19" spans="1:47" s="98" customFormat="1" ht="276.75" customHeight="1">
      <c r="A19" s="86">
        <v>1</v>
      </c>
      <c r="B19" s="87" t="s">
        <v>57</v>
      </c>
      <c r="C19" s="88" t="s">
        <v>58</v>
      </c>
      <c r="D19" s="87" t="s">
        <v>75</v>
      </c>
      <c r="E19" s="89">
        <v>0.26700000000000002</v>
      </c>
      <c r="F19" s="88" t="s">
        <v>76</v>
      </c>
      <c r="G19" s="87" t="s">
        <v>77</v>
      </c>
      <c r="H19" s="87" t="s">
        <v>78</v>
      </c>
      <c r="I19" s="90" t="s">
        <v>79</v>
      </c>
      <c r="J19" s="87" t="s">
        <v>80</v>
      </c>
      <c r="K19" s="87" t="s">
        <v>81</v>
      </c>
      <c r="L19" s="99">
        <v>0.25</v>
      </c>
      <c r="M19" s="99">
        <v>0.25</v>
      </c>
      <c r="N19" s="99">
        <v>0.25</v>
      </c>
      <c r="O19" s="99">
        <v>0.25</v>
      </c>
      <c r="P19" s="100">
        <f>SUM(L19:O19)</f>
        <v>1</v>
      </c>
      <c r="Q19" s="87" t="s">
        <v>65</v>
      </c>
      <c r="R19" s="87" t="s">
        <v>82</v>
      </c>
      <c r="S19" s="87" t="s">
        <v>83</v>
      </c>
      <c r="T19" s="87" t="s">
        <v>82</v>
      </c>
      <c r="U19" s="88"/>
      <c r="V19" s="105">
        <v>0.25</v>
      </c>
      <c r="W19" s="101">
        <v>0.25</v>
      </c>
      <c r="X19" s="59">
        <f t="shared" ref="X19:X22" si="0">W19/V19</f>
        <v>1</v>
      </c>
      <c r="Y19" s="88" t="s">
        <v>84</v>
      </c>
      <c r="Z19" s="88" t="s">
        <v>85</v>
      </c>
      <c r="AA19" s="105">
        <v>0.25</v>
      </c>
      <c r="AB19" s="117">
        <v>0.25</v>
      </c>
      <c r="AC19" s="121">
        <f t="shared" ref="AC19:AC24" si="1">AB19/AA19</f>
        <v>1</v>
      </c>
      <c r="AD19" s="88" t="s">
        <v>86</v>
      </c>
      <c r="AE19" s="88" t="s">
        <v>87</v>
      </c>
      <c r="AF19" s="131">
        <v>0.25</v>
      </c>
      <c r="AG19" s="132">
        <v>0.25</v>
      </c>
      <c r="AH19" s="136">
        <f t="shared" ref="AH19:AH22" si="2">AG19/AF19</f>
        <v>1</v>
      </c>
      <c r="AI19" s="130" t="s">
        <v>88</v>
      </c>
      <c r="AJ19" s="130" t="s">
        <v>87</v>
      </c>
      <c r="AK19" s="99">
        <v>0.25</v>
      </c>
      <c r="AL19" s="102"/>
      <c r="AM19" s="59">
        <f t="shared" ref="AM19:AM25" si="3">AL19/AK19</f>
        <v>0</v>
      </c>
      <c r="AN19" s="88"/>
      <c r="AO19" s="88"/>
      <c r="AP19" s="87" t="s">
        <v>77</v>
      </c>
      <c r="AQ19" s="95">
        <v>1</v>
      </c>
      <c r="AR19" s="91"/>
      <c r="AS19" s="60">
        <f t="shared" ref="AS19:AS25" si="4">AR19/AQ19</f>
        <v>0</v>
      </c>
      <c r="AT19" s="96"/>
      <c r="AU19" s="97"/>
    </row>
    <row r="20" spans="1:47" s="98" customFormat="1" ht="225" customHeight="1">
      <c r="A20" s="86">
        <v>1</v>
      </c>
      <c r="B20" s="87" t="s">
        <v>57</v>
      </c>
      <c r="C20" s="88" t="s">
        <v>58</v>
      </c>
      <c r="D20" s="103" t="s">
        <v>89</v>
      </c>
      <c r="E20" s="89">
        <v>0.26700000000000002</v>
      </c>
      <c r="F20" s="88" t="s">
        <v>90</v>
      </c>
      <c r="G20" s="103" t="s">
        <v>91</v>
      </c>
      <c r="H20" s="103" t="s">
        <v>92</v>
      </c>
      <c r="I20" s="90" t="s">
        <v>79</v>
      </c>
      <c r="J20" s="87" t="s">
        <v>80</v>
      </c>
      <c r="K20" s="103" t="s">
        <v>92</v>
      </c>
      <c r="L20" s="99">
        <v>1</v>
      </c>
      <c r="M20" s="99">
        <v>1</v>
      </c>
      <c r="N20" s="99">
        <v>6</v>
      </c>
      <c r="O20" s="99">
        <v>3</v>
      </c>
      <c r="P20" s="100">
        <f>SUM(L20:O20)</f>
        <v>11</v>
      </c>
      <c r="Q20" s="87" t="s">
        <v>65</v>
      </c>
      <c r="R20" s="103" t="s">
        <v>93</v>
      </c>
      <c r="S20" s="103" t="s">
        <v>94</v>
      </c>
      <c r="T20" s="103" t="s">
        <v>93</v>
      </c>
      <c r="U20" s="88"/>
      <c r="V20" s="99">
        <v>1</v>
      </c>
      <c r="W20" s="104">
        <v>3</v>
      </c>
      <c r="X20" s="59">
        <v>1</v>
      </c>
      <c r="Y20" s="88" t="s">
        <v>95</v>
      </c>
      <c r="Z20" s="88" t="s">
        <v>96</v>
      </c>
      <c r="AA20" s="105">
        <v>1</v>
      </c>
      <c r="AB20" s="117">
        <v>2</v>
      </c>
      <c r="AC20" s="121">
        <v>1</v>
      </c>
      <c r="AD20" s="88" t="s">
        <v>97</v>
      </c>
      <c r="AE20" s="88" t="s">
        <v>98</v>
      </c>
      <c r="AF20" s="131">
        <v>6</v>
      </c>
      <c r="AG20" s="132">
        <v>3</v>
      </c>
      <c r="AH20" s="136">
        <v>0.5</v>
      </c>
      <c r="AI20" s="130" t="s">
        <v>99</v>
      </c>
      <c r="AJ20" s="130" t="s">
        <v>100</v>
      </c>
      <c r="AK20" s="99">
        <v>3</v>
      </c>
      <c r="AL20" s="102"/>
      <c r="AM20" s="59">
        <f t="shared" si="3"/>
        <v>0</v>
      </c>
      <c r="AN20" s="88"/>
      <c r="AO20" s="88"/>
      <c r="AP20" s="103" t="s">
        <v>91</v>
      </c>
      <c r="AQ20" s="95">
        <v>11</v>
      </c>
      <c r="AR20" s="91"/>
      <c r="AS20" s="60">
        <f t="shared" si="4"/>
        <v>0</v>
      </c>
      <c r="AT20" s="96"/>
      <c r="AU20" s="97"/>
    </row>
    <row r="21" spans="1:47" s="66" customFormat="1" ht="123.75" customHeight="1">
      <c r="A21" s="55">
        <v>6</v>
      </c>
      <c r="B21" s="58" t="s">
        <v>101</v>
      </c>
      <c r="C21" s="58" t="s">
        <v>102</v>
      </c>
      <c r="D21" s="56" t="s">
        <v>103</v>
      </c>
      <c r="E21" s="77">
        <v>0.04</v>
      </c>
      <c r="F21" s="56" t="s">
        <v>104</v>
      </c>
      <c r="G21" s="56" t="s">
        <v>105</v>
      </c>
      <c r="H21" s="56" t="s">
        <v>106</v>
      </c>
      <c r="I21" s="56">
        <v>1</v>
      </c>
      <c r="J21" s="56" t="s">
        <v>80</v>
      </c>
      <c r="K21" s="56" t="s">
        <v>107</v>
      </c>
      <c r="L21" s="56"/>
      <c r="M21" s="56"/>
      <c r="N21" s="56">
        <v>1</v>
      </c>
      <c r="O21" s="56"/>
      <c r="P21" s="56">
        <f>+SUM(L21:O21)</f>
        <v>1</v>
      </c>
      <c r="Q21" s="58" t="s">
        <v>65</v>
      </c>
      <c r="R21" s="58" t="s">
        <v>108</v>
      </c>
      <c r="S21" s="61" t="s">
        <v>109</v>
      </c>
      <c r="T21" s="62" t="s">
        <v>110</v>
      </c>
      <c r="U21" s="57"/>
      <c r="V21" s="56">
        <v>0</v>
      </c>
      <c r="W21" s="63">
        <v>0</v>
      </c>
      <c r="X21" s="63" t="s">
        <v>111</v>
      </c>
      <c r="Y21" s="63" t="s">
        <v>111</v>
      </c>
      <c r="Z21" s="63" t="s">
        <v>111</v>
      </c>
      <c r="AA21" s="124" t="s">
        <v>111</v>
      </c>
      <c r="AB21" s="124" t="s">
        <v>111</v>
      </c>
      <c r="AC21" s="124" t="s">
        <v>111</v>
      </c>
      <c r="AD21" s="57" t="s">
        <v>111</v>
      </c>
      <c r="AE21" s="57" t="s">
        <v>111</v>
      </c>
      <c r="AF21" s="56">
        <v>1</v>
      </c>
      <c r="AG21" s="133">
        <v>1</v>
      </c>
      <c r="AH21" s="93">
        <f t="shared" si="2"/>
        <v>1</v>
      </c>
      <c r="AI21" s="57" t="s">
        <v>112</v>
      </c>
      <c r="AJ21" s="144" t="s">
        <v>113</v>
      </c>
      <c r="AK21" s="56"/>
      <c r="AL21" s="64"/>
      <c r="AM21" s="63" t="s">
        <v>111</v>
      </c>
      <c r="AN21" s="57"/>
      <c r="AO21" s="144" t="s">
        <v>113</v>
      </c>
      <c r="AP21" s="56" t="s">
        <v>105</v>
      </c>
      <c r="AQ21" s="83">
        <v>1</v>
      </c>
      <c r="AR21" s="63"/>
      <c r="AS21" s="125">
        <f t="shared" si="4"/>
        <v>0</v>
      </c>
      <c r="AT21" s="65"/>
    </row>
    <row r="22" spans="1:47" s="71" customFormat="1" ht="133.5" customHeight="1">
      <c r="A22" s="55">
        <v>6</v>
      </c>
      <c r="B22" s="58" t="s">
        <v>101</v>
      </c>
      <c r="C22" s="58" t="s">
        <v>102</v>
      </c>
      <c r="D22" s="56" t="s">
        <v>114</v>
      </c>
      <c r="E22" s="78">
        <v>0.04</v>
      </c>
      <c r="F22" s="56" t="s">
        <v>104</v>
      </c>
      <c r="G22" s="56" t="s">
        <v>115</v>
      </c>
      <c r="H22" s="56" t="s">
        <v>116</v>
      </c>
      <c r="I22" s="68">
        <v>1</v>
      </c>
      <c r="J22" s="56" t="s">
        <v>63</v>
      </c>
      <c r="K22" s="56" t="s">
        <v>117</v>
      </c>
      <c r="L22" s="67">
        <v>1</v>
      </c>
      <c r="M22" s="67">
        <v>1</v>
      </c>
      <c r="N22" s="67">
        <v>1</v>
      </c>
      <c r="O22" s="67">
        <v>1</v>
      </c>
      <c r="P22" s="67">
        <v>1</v>
      </c>
      <c r="Q22" s="58" t="s">
        <v>65</v>
      </c>
      <c r="R22" s="58" t="s">
        <v>118</v>
      </c>
      <c r="S22" s="61" t="s">
        <v>109</v>
      </c>
      <c r="T22" s="58" t="s">
        <v>119</v>
      </c>
      <c r="U22" s="69"/>
      <c r="V22" s="67">
        <v>1</v>
      </c>
      <c r="W22" s="106">
        <v>1</v>
      </c>
      <c r="X22" s="63">
        <f t="shared" si="0"/>
        <v>1</v>
      </c>
      <c r="Y22" s="107" t="s">
        <v>120</v>
      </c>
      <c r="Z22" s="107" t="s">
        <v>121</v>
      </c>
      <c r="AA22" s="78">
        <v>1</v>
      </c>
      <c r="AB22" s="106">
        <v>1</v>
      </c>
      <c r="AC22" s="124">
        <f t="shared" si="1"/>
        <v>1</v>
      </c>
      <c r="AD22" s="107" t="s">
        <v>122</v>
      </c>
      <c r="AE22" s="109" t="s">
        <v>123</v>
      </c>
      <c r="AF22" s="67">
        <v>1</v>
      </c>
      <c r="AG22" s="106">
        <v>1</v>
      </c>
      <c r="AH22" s="93">
        <f t="shared" si="2"/>
        <v>1</v>
      </c>
      <c r="AI22" s="134" t="s">
        <v>124</v>
      </c>
      <c r="AJ22" s="145" t="s">
        <v>125</v>
      </c>
      <c r="AK22" s="67">
        <v>1</v>
      </c>
      <c r="AL22" s="69"/>
      <c r="AM22" s="63">
        <f t="shared" si="3"/>
        <v>0</v>
      </c>
      <c r="AN22" s="69"/>
      <c r="AO22" s="145" t="s">
        <v>125</v>
      </c>
      <c r="AP22" s="56" t="s">
        <v>115</v>
      </c>
      <c r="AQ22" s="84">
        <v>1</v>
      </c>
      <c r="AR22" s="69"/>
      <c r="AS22" s="125">
        <f t="shared" si="4"/>
        <v>0</v>
      </c>
      <c r="AT22" s="70"/>
    </row>
    <row r="23" spans="1:47" s="71" customFormat="1" ht="168.75" customHeight="1">
      <c r="A23" s="55">
        <v>6</v>
      </c>
      <c r="B23" s="58" t="s">
        <v>101</v>
      </c>
      <c r="C23" s="58" t="s">
        <v>102</v>
      </c>
      <c r="D23" s="56" t="s">
        <v>126</v>
      </c>
      <c r="E23" s="77">
        <v>0.04</v>
      </c>
      <c r="F23" s="56" t="s">
        <v>104</v>
      </c>
      <c r="G23" s="56" t="s">
        <v>127</v>
      </c>
      <c r="H23" s="56" t="s">
        <v>128</v>
      </c>
      <c r="I23" s="56">
        <v>12</v>
      </c>
      <c r="J23" s="56" t="s">
        <v>80</v>
      </c>
      <c r="K23" s="56" t="s">
        <v>129</v>
      </c>
      <c r="L23" s="67">
        <v>0</v>
      </c>
      <c r="M23" s="67">
        <v>1</v>
      </c>
      <c r="N23" s="67">
        <v>0</v>
      </c>
      <c r="O23" s="67">
        <v>0</v>
      </c>
      <c r="P23" s="72">
        <v>1</v>
      </c>
      <c r="Q23" s="58" t="s">
        <v>65</v>
      </c>
      <c r="R23" s="58" t="s">
        <v>130</v>
      </c>
      <c r="S23" s="61" t="s">
        <v>109</v>
      </c>
      <c r="T23" s="58" t="s">
        <v>131</v>
      </c>
      <c r="U23" s="73"/>
      <c r="V23" s="67">
        <v>0</v>
      </c>
      <c r="W23" s="110">
        <v>0</v>
      </c>
      <c r="X23" s="63" t="s">
        <v>111</v>
      </c>
      <c r="Y23" s="112" t="s">
        <v>111</v>
      </c>
      <c r="Z23" s="112" t="s">
        <v>111</v>
      </c>
      <c r="AA23" s="78">
        <v>1</v>
      </c>
      <c r="AB23" s="118">
        <v>1</v>
      </c>
      <c r="AC23" s="124" t="s">
        <v>111</v>
      </c>
      <c r="AD23" s="111" t="s">
        <v>132</v>
      </c>
      <c r="AE23" s="83" t="s">
        <v>133</v>
      </c>
      <c r="AF23" s="63" t="s">
        <v>111</v>
      </c>
      <c r="AG23" s="63" t="s">
        <v>111</v>
      </c>
      <c r="AH23" s="137" t="s">
        <v>111</v>
      </c>
      <c r="AI23" s="111"/>
      <c r="AJ23" s="144" t="s">
        <v>134</v>
      </c>
      <c r="AK23" s="67"/>
      <c r="AL23" s="74"/>
      <c r="AM23" s="63" t="s">
        <v>111</v>
      </c>
      <c r="AN23" s="73"/>
      <c r="AO23" s="144" t="s">
        <v>134</v>
      </c>
      <c r="AP23" s="56" t="s">
        <v>127</v>
      </c>
      <c r="AQ23" s="85"/>
      <c r="AR23" s="74"/>
      <c r="AS23" s="125" t="e">
        <f t="shared" si="4"/>
        <v>#DIV/0!</v>
      </c>
      <c r="AT23" s="75"/>
    </row>
    <row r="24" spans="1:47" s="71" customFormat="1" ht="381.75" customHeight="1">
      <c r="A24" s="55">
        <v>6</v>
      </c>
      <c r="B24" s="58" t="s">
        <v>101</v>
      </c>
      <c r="C24" s="58" t="s">
        <v>102</v>
      </c>
      <c r="D24" s="58" t="s">
        <v>135</v>
      </c>
      <c r="E24" s="79">
        <v>0.04</v>
      </c>
      <c r="F24" s="58" t="s">
        <v>104</v>
      </c>
      <c r="G24" s="58" t="s">
        <v>136</v>
      </c>
      <c r="H24" s="58" t="s">
        <v>137</v>
      </c>
      <c r="I24" s="58">
        <v>0</v>
      </c>
      <c r="J24" s="58" t="s">
        <v>63</v>
      </c>
      <c r="K24" s="58" t="s">
        <v>138</v>
      </c>
      <c r="L24" s="76">
        <v>0</v>
      </c>
      <c r="M24" s="76">
        <v>0.7</v>
      </c>
      <c r="N24" s="76">
        <v>0</v>
      </c>
      <c r="O24" s="76">
        <v>0.7</v>
      </c>
      <c r="P24" s="76">
        <v>0.7</v>
      </c>
      <c r="Q24" s="58" t="s">
        <v>65</v>
      </c>
      <c r="R24" s="58" t="s">
        <v>139</v>
      </c>
      <c r="S24" s="61" t="s">
        <v>109</v>
      </c>
      <c r="T24" s="58" t="s">
        <v>140</v>
      </c>
      <c r="U24" s="73"/>
      <c r="V24" s="67">
        <v>0</v>
      </c>
      <c r="W24" s="110">
        <v>0</v>
      </c>
      <c r="X24" s="63" t="s">
        <v>111</v>
      </c>
      <c r="Y24" s="112" t="s">
        <v>111</v>
      </c>
      <c r="Z24" s="112" t="s">
        <v>111</v>
      </c>
      <c r="AA24" s="79">
        <v>0.7</v>
      </c>
      <c r="AB24" s="118">
        <v>0.52</v>
      </c>
      <c r="AC24" s="124">
        <f t="shared" si="1"/>
        <v>0.74285714285714288</v>
      </c>
      <c r="AD24" s="120" t="s">
        <v>141</v>
      </c>
      <c r="AE24" s="111" t="s">
        <v>142</v>
      </c>
      <c r="AF24" s="63" t="s">
        <v>111</v>
      </c>
      <c r="AG24" s="63" t="s">
        <v>111</v>
      </c>
      <c r="AH24" s="137" t="s">
        <v>111</v>
      </c>
      <c r="AI24" s="63" t="s">
        <v>111</v>
      </c>
      <c r="AJ24" s="146" t="s">
        <v>142</v>
      </c>
      <c r="AK24" s="76">
        <v>0.7</v>
      </c>
      <c r="AL24" s="74"/>
      <c r="AM24" s="63">
        <f t="shared" si="3"/>
        <v>0</v>
      </c>
      <c r="AN24" s="73"/>
      <c r="AO24" s="146" t="s">
        <v>142</v>
      </c>
      <c r="AP24" s="58" t="s">
        <v>136</v>
      </c>
      <c r="AQ24" s="85">
        <v>0.7</v>
      </c>
      <c r="AR24" s="74"/>
      <c r="AS24" s="125">
        <f t="shared" si="4"/>
        <v>0</v>
      </c>
      <c r="AT24" s="75"/>
    </row>
    <row r="25" spans="1:47" s="71" customFormat="1" ht="111.75" customHeight="1">
      <c r="A25" s="55">
        <v>6</v>
      </c>
      <c r="B25" s="58" t="s">
        <v>101</v>
      </c>
      <c r="C25" s="58" t="s">
        <v>102</v>
      </c>
      <c r="D25" s="56" t="s">
        <v>143</v>
      </c>
      <c r="E25" s="80">
        <v>0.04</v>
      </c>
      <c r="F25" s="58" t="s">
        <v>104</v>
      </c>
      <c r="G25" s="56" t="s">
        <v>144</v>
      </c>
      <c r="H25" s="58" t="s">
        <v>145</v>
      </c>
      <c r="I25" s="58">
        <v>0</v>
      </c>
      <c r="J25" s="56" t="s">
        <v>63</v>
      </c>
      <c r="K25" s="58" t="s">
        <v>146</v>
      </c>
      <c r="L25" s="76">
        <v>0</v>
      </c>
      <c r="M25" s="76">
        <v>0</v>
      </c>
      <c r="N25" s="76">
        <v>0</v>
      </c>
      <c r="O25" s="76">
        <v>0.8</v>
      </c>
      <c r="P25" s="76">
        <v>0.8</v>
      </c>
      <c r="Q25" s="58" t="s">
        <v>65</v>
      </c>
      <c r="R25" s="58" t="s">
        <v>139</v>
      </c>
      <c r="S25" s="61" t="s">
        <v>109</v>
      </c>
      <c r="T25" s="58" t="s">
        <v>139</v>
      </c>
      <c r="U25" s="73"/>
      <c r="V25" s="67">
        <v>0</v>
      </c>
      <c r="W25" s="110">
        <v>0</v>
      </c>
      <c r="X25" s="63" t="s">
        <v>111</v>
      </c>
      <c r="Y25" s="112" t="s">
        <v>111</v>
      </c>
      <c r="Z25" s="112" t="s">
        <v>111</v>
      </c>
      <c r="AA25" s="124" t="s">
        <v>111</v>
      </c>
      <c r="AB25" s="124" t="s">
        <v>111</v>
      </c>
      <c r="AC25" s="124" t="s">
        <v>111</v>
      </c>
      <c r="AD25" s="111" t="s">
        <v>111</v>
      </c>
      <c r="AE25" s="111" t="s">
        <v>111</v>
      </c>
      <c r="AF25" s="63" t="s">
        <v>111</v>
      </c>
      <c r="AG25" s="63" t="s">
        <v>111</v>
      </c>
      <c r="AH25" s="137" t="s">
        <v>111</v>
      </c>
      <c r="AI25" s="63" t="s">
        <v>111</v>
      </c>
      <c r="AJ25" s="144" t="s">
        <v>147</v>
      </c>
      <c r="AK25" s="76">
        <v>0.8</v>
      </c>
      <c r="AL25" s="74"/>
      <c r="AM25" s="63">
        <f t="shared" si="3"/>
        <v>0</v>
      </c>
      <c r="AN25" s="73"/>
      <c r="AO25" s="144" t="s">
        <v>147</v>
      </c>
      <c r="AP25" s="56" t="s">
        <v>144</v>
      </c>
      <c r="AQ25" s="85">
        <v>0.8</v>
      </c>
      <c r="AR25" s="74"/>
      <c r="AS25" s="125">
        <f t="shared" si="4"/>
        <v>0</v>
      </c>
      <c r="AT25" s="75"/>
    </row>
    <row r="26" spans="1:47" ht="67.5" customHeight="1" thickBot="1">
      <c r="A26" s="48"/>
      <c r="B26" s="166" t="s">
        <v>148</v>
      </c>
      <c r="C26" s="166"/>
      <c r="D26" s="166"/>
      <c r="E26" s="49">
        <f>SUM(E18:E25)</f>
        <v>1.0010000000000001</v>
      </c>
      <c r="F26" s="158"/>
      <c r="G26" s="158"/>
      <c r="H26" s="158"/>
      <c r="I26" s="158"/>
      <c r="J26" s="158"/>
      <c r="K26" s="158"/>
      <c r="L26" s="158"/>
      <c r="M26" s="158"/>
      <c r="N26" s="158"/>
      <c r="O26" s="158"/>
      <c r="P26" s="158"/>
      <c r="Q26" s="158"/>
      <c r="R26" s="158"/>
      <c r="S26" s="158"/>
      <c r="T26" s="158"/>
      <c r="U26" s="158"/>
      <c r="V26" s="168" t="s">
        <v>149</v>
      </c>
      <c r="W26" s="168"/>
      <c r="X26" s="123">
        <f>AVERAGE(X18:X20)</f>
        <v>1</v>
      </c>
      <c r="Y26" s="171"/>
      <c r="Z26" s="171"/>
      <c r="AA26" s="167" t="s">
        <v>150</v>
      </c>
      <c r="AB26" s="167"/>
      <c r="AC26" s="122">
        <f>AVERAGE(AC18:AC25)</f>
        <v>0.94857142857142862</v>
      </c>
      <c r="AD26" s="171"/>
      <c r="AE26" s="171"/>
      <c r="AF26" s="168" t="s">
        <v>151</v>
      </c>
      <c r="AG26" s="168"/>
      <c r="AH26" s="135">
        <f>AVERAGE(AH18:AH25)</f>
        <v>0.9</v>
      </c>
      <c r="AI26" s="172"/>
      <c r="AJ26" s="172"/>
      <c r="AK26" s="169" t="s">
        <v>152</v>
      </c>
      <c r="AL26" s="169"/>
      <c r="AM26" s="50">
        <f>AVERAGE(AM18:AM20)</f>
        <v>0</v>
      </c>
      <c r="AN26" s="163"/>
      <c r="AO26" s="170" t="s">
        <v>153</v>
      </c>
      <c r="AP26" s="170"/>
      <c r="AQ26" s="170"/>
      <c r="AR26" s="51" t="e">
        <f>AVERAGE(AR18:AR20)</f>
        <v>#DIV/0!</v>
      </c>
      <c r="AS26" s="164"/>
      <c r="AT26" s="165"/>
    </row>
    <row r="27" spans="1:47" ht="51" customHeight="1">
      <c r="A27" s="43"/>
      <c r="B27" s="52"/>
      <c r="C27" s="52"/>
      <c r="D27" s="52"/>
      <c r="E27" s="81"/>
      <c r="F27" s="52"/>
      <c r="G27" s="52"/>
      <c r="H27" s="35"/>
      <c r="I27" s="35"/>
      <c r="J27" s="35"/>
      <c r="K27" s="35"/>
      <c r="L27" s="35"/>
      <c r="M27" s="35"/>
      <c r="N27" s="35"/>
      <c r="O27" s="35"/>
      <c r="P27" s="35"/>
      <c r="Q27" s="35"/>
      <c r="R27" s="35"/>
      <c r="S27" s="35"/>
      <c r="T27" s="35"/>
      <c r="U27" s="35"/>
      <c r="V27" s="35"/>
      <c r="W27" s="35"/>
      <c r="X27" s="53"/>
      <c r="Y27" s="35"/>
      <c r="Z27" s="35"/>
      <c r="AA27" s="114"/>
      <c r="AB27" s="114"/>
      <c r="AC27" s="119"/>
      <c r="AD27" s="35"/>
      <c r="AE27" s="35"/>
      <c r="AF27" s="35"/>
      <c r="AG27" s="114"/>
      <c r="AH27" s="53"/>
      <c r="AI27" s="35"/>
      <c r="AJ27" s="35"/>
      <c r="AK27" s="35"/>
      <c r="AL27" s="35"/>
      <c r="AM27" s="53"/>
      <c r="AN27" s="35"/>
      <c r="AO27" s="35"/>
      <c r="AP27" s="35"/>
      <c r="AQ27" s="35"/>
      <c r="AR27" s="35"/>
      <c r="AS27" s="53"/>
      <c r="AT27" s="35"/>
    </row>
    <row r="28" spans="1:47" ht="22.5" customHeight="1">
      <c r="A28" s="43"/>
      <c r="B28" s="52"/>
      <c r="C28" s="52"/>
      <c r="D28" s="52"/>
      <c r="E28" s="81"/>
      <c r="F28" s="52"/>
      <c r="G28" s="52"/>
      <c r="H28" s="35"/>
      <c r="I28" s="35"/>
      <c r="J28" s="35"/>
      <c r="K28" s="35"/>
      <c r="L28" s="35"/>
      <c r="M28" s="35"/>
      <c r="N28" s="35"/>
      <c r="O28" s="35"/>
      <c r="P28" s="35"/>
      <c r="Q28" s="35"/>
      <c r="R28" s="35"/>
      <c r="S28" s="35"/>
      <c r="T28" s="35"/>
      <c r="U28" s="35"/>
      <c r="V28" s="35"/>
      <c r="W28" s="35"/>
      <c r="X28" s="53"/>
      <c r="Y28" s="35"/>
      <c r="Z28" s="35"/>
      <c r="AA28" s="114"/>
      <c r="AB28" s="114"/>
      <c r="AC28" s="119"/>
      <c r="AD28" s="35"/>
      <c r="AE28" s="35"/>
      <c r="AF28" s="35"/>
      <c r="AG28" s="114"/>
      <c r="AH28" s="53"/>
      <c r="AI28" s="35"/>
      <c r="AJ28" s="35"/>
      <c r="AK28" s="35"/>
      <c r="AL28" s="35"/>
      <c r="AM28" s="53"/>
      <c r="AN28" s="35"/>
      <c r="AO28" s="35"/>
      <c r="AP28" s="35"/>
      <c r="AQ28" s="35"/>
      <c r="AR28" s="35"/>
      <c r="AS28" s="53"/>
      <c r="AT28" s="35"/>
    </row>
    <row r="29" spans="1:47">
      <c r="A29" s="43"/>
      <c r="B29" s="52"/>
      <c r="C29" s="52"/>
      <c r="D29" s="52"/>
      <c r="E29" s="81"/>
      <c r="F29" s="52"/>
      <c r="G29" s="52"/>
      <c r="H29" s="35"/>
      <c r="I29" s="35"/>
      <c r="J29" s="35"/>
      <c r="K29" s="35"/>
      <c r="L29" s="35"/>
      <c r="M29" s="35"/>
      <c r="N29" s="35"/>
      <c r="O29" s="35"/>
      <c r="P29" s="35"/>
      <c r="Q29" s="35"/>
      <c r="R29" s="35"/>
      <c r="S29" s="35"/>
      <c r="T29" s="35"/>
    </row>
    <row r="30" spans="1:47">
      <c r="A30" s="43"/>
      <c r="B30" s="199" t="s">
        <v>154</v>
      </c>
      <c r="C30" s="199"/>
      <c r="D30" s="199"/>
      <c r="E30" s="149"/>
      <c r="F30" s="199" t="s">
        <v>155</v>
      </c>
      <c r="G30" s="199"/>
      <c r="H30" s="199"/>
      <c r="I30" s="199"/>
      <c r="J30" s="199" t="s">
        <v>156</v>
      </c>
      <c r="K30" s="199"/>
      <c r="L30" s="199"/>
      <c r="M30" s="199"/>
      <c r="N30" s="199"/>
      <c r="O30" s="199"/>
      <c r="P30" s="199"/>
      <c r="Q30" s="35"/>
      <c r="R30" s="35"/>
      <c r="S30" s="35"/>
      <c r="T30" s="35"/>
    </row>
    <row r="31" spans="1:47" ht="30" customHeight="1">
      <c r="A31" s="43"/>
      <c r="B31" s="200" t="s">
        <v>157</v>
      </c>
      <c r="C31" s="200"/>
      <c r="D31" s="150"/>
      <c r="E31" s="148"/>
      <c r="F31" s="201" t="s">
        <v>157</v>
      </c>
      <c r="G31" s="201"/>
      <c r="H31" s="201"/>
      <c r="I31" s="201"/>
      <c r="J31" s="201" t="s">
        <v>157</v>
      </c>
      <c r="K31" s="201"/>
      <c r="L31" s="201"/>
      <c r="M31" s="201"/>
      <c r="N31" s="201"/>
      <c r="O31" s="201"/>
      <c r="P31" s="201"/>
      <c r="Q31" s="35"/>
      <c r="R31" s="35"/>
      <c r="S31" s="35"/>
      <c r="T31" s="35"/>
    </row>
    <row r="32" spans="1:47" ht="24.75" customHeight="1">
      <c r="A32" s="43"/>
      <c r="B32" s="198" t="s">
        <v>158</v>
      </c>
      <c r="C32" s="198"/>
      <c r="D32" s="148"/>
      <c r="E32" s="148"/>
      <c r="F32" s="199" t="s">
        <v>159</v>
      </c>
      <c r="G32" s="199"/>
      <c r="H32" s="199"/>
      <c r="I32" s="199"/>
      <c r="J32" s="199" t="s">
        <v>160</v>
      </c>
      <c r="K32" s="199"/>
      <c r="L32" s="199"/>
      <c r="M32" s="199"/>
      <c r="N32" s="199"/>
      <c r="O32" s="199"/>
      <c r="P32" s="199"/>
      <c r="Q32" s="35"/>
      <c r="R32" s="35"/>
      <c r="S32" s="35"/>
      <c r="T32" s="35"/>
    </row>
    <row r="33" spans="1:20">
      <c r="A33" s="43"/>
      <c r="B33" s="198"/>
      <c r="C33" s="198"/>
      <c r="D33" s="148"/>
      <c r="E33" s="148"/>
      <c r="F33" s="199"/>
      <c r="G33" s="199"/>
      <c r="H33" s="199"/>
      <c r="I33" s="199"/>
      <c r="J33" s="198"/>
      <c r="K33" s="198"/>
      <c r="L33" s="198"/>
      <c r="M33" s="198"/>
      <c r="N33" s="198"/>
      <c r="O33" s="198"/>
      <c r="P33" s="198"/>
      <c r="Q33" s="35"/>
      <c r="R33" s="35"/>
      <c r="S33" s="35"/>
      <c r="T33" s="35"/>
    </row>
    <row r="34" spans="1:20"/>
  </sheetData>
  <mergeCells count="84">
    <mergeCell ref="D3:I3"/>
    <mergeCell ref="F4:I4"/>
    <mergeCell ref="A3:B3"/>
    <mergeCell ref="A4:B4"/>
    <mergeCell ref="A5:B5"/>
    <mergeCell ref="A6:B6"/>
    <mergeCell ref="A7:B7"/>
    <mergeCell ref="F5:I5"/>
    <mergeCell ref="F6:I6"/>
    <mergeCell ref="F7:I7"/>
    <mergeCell ref="F8:I8"/>
    <mergeCell ref="F9:I9"/>
    <mergeCell ref="B33:C33"/>
    <mergeCell ref="F33:I33"/>
    <mergeCell ref="J33:P33"/>
    <mergeCell ref="F30:I30"/>
    <mergeCell ref="J30:P30"/>
    <mergeCell ref="J32:P32"/>
    <mergeCell ref="F32:I32"/>
    <mergeCell ref="B32:C32"/>
    <mergeCell ref="B31:C31"/>
    <mergeCell ref="F31:I31"/>
    <mergeCell ref="J31:P31"/>
    <mergeCell ref="B30:D30"/>
    <mergeCell ref="A13:C14"/>
    <mergeCell ref="D15:S15"/>
    <mergeCell ref="AP15:AR15"/>
    <mergeCell ref="AJ15:AJ16"/>
    <mergeCell ref="AK13:AO13"/>
    <mergeCell ref="AM15:AM16"/>
    <mergeCell ref="AP13:AT13"/>
    <mergeCell ref="AN15:AN16"/>
    <mergeCell ref="AO15:AO16"/>
    <mergeCell ref="AS15:AS16"/>
    <mergeCell ref="AP14:AT14"/>
    <mergeCell ref="AK14:AO14"/>
    <mergeCell ref="AT15:AT16"/>
    <mergeCell ref="AK15:AL15"/>
    <mergeCell ref="X15:X16"/>
    <mergeCell ref="V15:W15"/>
    <mergeCell ref="AA13:AE13"/>
    <mergeCell ref="AE15:AE16"/>
    <mergeCell ref="V26:W26"/>
    <mergeCell ref="AD15:AD16"/>
    <mergeCell ref="Z15:Z16"/>
    <mergeCell ref="AP11:AR11"/>
    <mergeCell ref="AA11:AB11"/>
    <mergeCell ref="V11:W11"/>
    <mergeCell ref="AA7:AE7"/>
    <mergeCell ref="AA8:AE8"/>
    <mergeCell ref="AF8:AJ8"/>
    <mergeCell ref="AK8:AO8"/>
    <mergeCell ref="AF11:AG11"/>
    <mergeCell ref="AP7:AT7"/>
    <mergeCell ref="AP8:AT8"/>
    <mergeCell ref="V8:Z8"/>
    <mergeCell ref="AK11:AL11"/>
    <mergeCell ref="AF7:AJ7"/>
    <mergeCell ref="AK7:AO7"/>
    <mergeCell ref="AF15:AG15"/>
    <mergeCell ref="AF13:AJ13"/>
    <mergeCell ref="AI15:AI16"/>
    <mergeCell ref="AF14:AJ14"/>
    <mergeCell ref="A1:I1"/>
    <mergeCell ref="A2:I2"/>
    <mergeCell ref="L11:O11"/>
    <mergeCell ref="D11:K11"/>
    <mergeCell ref="AA14:AE14"/>
    <mergeCell ref="AH15:AH16"/>
    <mergeCell ref="D13:U14"/>
    <mergeCell ref="V13:Z13"/>
    <mergeCell ref="V14:Z14"/>
    <mergeCell ref="AC15:AC16"/>
    <mergeCell ref="Y15:Y16"/>
    <mergeCell ref="AA15:AB15"/>
    <mergeCell ref="AS26:AT26"/>
    <mergeCell ref="B26:D26"/>
    <mergeCell ref="AA26:AB26"/>
    <mergeCell ref="AF26:AG26"/>
    <mergeCell ref="AK26:AL26"/>
    <mergeCell ref="AO26:AQ26"/>
    <mergeCell ref="AD26:AE26"/>
    <mergeCell ref="AI26:AJ26"/>
    <mergeCell ref="Y26:Z26"/>
  </mergeCells>
  <conditionalFormatting sqref="AC26 AR26:AS26 W18:X18 W19:W21 X19:X26 AH26 AM18:AM26 AS18:AS25 X21:Z21">
    <cfRule type="containsText" dxfId="12" priority="245" operator="containsText" text="N/A">
      <formula>NOT(ISERROR(SEARCH("N/A",W18)))</formula>
    </cfRule>
    <cfRule type="cellIs" dxfId="11" priority="246" operator="between">
      <formula>#REF!</formula>
      <formula>#REF!</formula>
    </cfRule>
    <cfRule type="cellIs" dxfId="10" priority="247" operator="between">
      <formula>#REF!</formula>
      <formula>#REF!</formula>
    </cfRule>
    <cfRule type="cellIs" dxfId="9" priority="248" operator="between">
      <formula>#REF!</formula>
      <formula>#REF!</formula>
    </cfRule>
  </conditionalFormatting>
  <conditionalFormatting sqref="X26">
    <cfRule type="colorScale" priority="36">
      <colorScale>
        <cfvo type="min"/>
        <cfvo type="percentile" val="50"/>
        <cfvo type="max"/>
        <color rgb="FFF8696B"/>
        <color rgb="FFFFEB84"/>
        <color rgb="FF63BE7B"/>
      </colorScale>
    </cfRule>
  </conditionalFormatting>
  <conditionalFormatting sqref="AC26">
    <cfRule type="colorScale" priority="35">
      <colorScale>
        <cfvo type="min"/>
        <cfvo type="percentile" val="50"/>
        <cfvo type="max"/>
        <color rgb="FFF8696B"/>
        <color rgb="FFFFEB84"/>
        <color rgb="FF63BE7B"/>
      </colorScale>
    </cfRule>
  </conditionalFormatting>
  <conditionalFormatting sqref="AH26">
    <cfRule type="colorScale" priority="34">
      <colorScale>
        <cfvo type="min"/>
        <cfvo type="percentile" val="50"/>
        <cfvo type="max"/>
        <color rgb="FFF8696B"/>
        <color rgb="FFFFEB84"/>
        <color rgb="FF63BE7B"/>
      </colorScale>
    </cfRule>
  </conditionalFormatting>
  <conditionalFormatting sqref="AM26">
    <cfRule type="colorScale" priority="33">
      <colorScale>
        <cfvo type="min"/>
        <cfvo type="percentile" val="50"/>
        <cfvo type="max"/>
        <color rgb="FFF8696B"/>
        <color rgb="FFFFEB84"/>
        <color rgb="FF63BE7B"/>
      </colorScale>
    </cfRule>
  </conditionalFormatting>
  <conditionalFormatting sqref="AR26">
    <cfRule type="colorScale" priority="28">
      <colorScale>
        <cfvo type="min"/>
        <cfvo type="percentile" val="50"/>
        <cfvo type="max"/>
        <color rgb="FFF8696B"/>
        <color rgb="FFFFEB84"/>
        <color rgb="FF63BE7B"/>
      </colorScale>
    </cfRule>
  </conditionalFormatting>
  <conditionalFormatting sqref="W18:X18 W19:W21 X19:X25 X21:Z21">
    <cfRule type="containsText" dxfId="8" priority="21" operator="containsText" text="N/A">
      <formula>NOT(ISERROR(SEARCH("N/A",W18)))</formula>
    </cfRule>
  </conditionalFormatting>
  <conditionalFormatting sqref="AR18:AR21">
    <cfRule type="colorScale" priority="367">
      <colorScale>
        <cfvo type="min"/>
        <cfvo type="percentile" val="50"/>
        <cfvo type="max"/>
        <color rgb="FF63BE7B"/>
        <color rgb="FFFFEB84"/>
        <color rgb="FFF8696B"/>
      </colorScale>
    </cfRule>
  </conditionalFormatting>
  <conditionalFormatting sqref="AR18:AR21 AR26">
    <cfRule type="colorScale" priority="400">
      <colorScale>
        <cfvo type="min"/>
        <cfvo type="percentile" val="50"/>
        <cfvo type="max"/>
        <color rgb="FF63BE7B"/>
        <color rgb="FFFFEB84"/>
        <color rgb="FFF8696B"/>
      </colorScale>
    </cfRule>
  </conditionalFormatting>
  <conditionalFormatting sqref="AH18:AH25 AF23:AH23 AF24:AJ25">
    <cfRule type="containsText" dxfId="7" priority="5" operator="containsText" text="N/A">
      <formula>NOT(ISERROR(SEARCH("N/A",AF18)))</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J23">
    <cfRule type="containsText" dxfId="3" priority="1" operator="containsText" text="N/A">
      <formula>NOT(ISERROR(SEARCH("N/A",AJ23)))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6">
    <dataValidation type="list" allowBlank="1" showInputMessage="1" showErrorMessage="1" sqref="W5" xr:uid="{00000000-0002-0000-0000-000000000000}">
      <formula1>$AT$7:$AT$11</formula1>
    </dataValidation>
    <dataValidation type="list" allowBlank="1" showInputMessage="1" showErrorMessage="1" sqref="U18:U21" xr:uid="{00000000-0002-0000-0000-000004000000}">
      <formula1>CONTRALORIA</formula1>
    </dataValidation>
    <dataValidation type="list" allowBlank="1" showInputMessage="1" showErrorMessage="1" error="Escriba un texto " promptTitle="Cualquier contenido" sqref="F18:F20" xr:uid="{3A6DAA66-1C68-4696-A13B-FEA26985F081}">
      <formula1>META02</formula1>
    </dataValidation>
    <dataValidation type="list" allowBlank="1" showInputMessage="1" showErrorMessage="1" sqref="J25 J18:J23" xr:uid="{00000000-0002-0000-0000-000002000000}">
      <formula1>PROGRAMACION</formula1>
    </dataValidation>
    <dataValidation type="list" allowBlank="1" showInputMessage="1" showErrorMessage="1" sqref="Q18:Q25" xr:uid="{00000000-0002-0000-0000-000003000000}">
      <formula1>INDICADOR</formula1>
    </dataValidation>
    <dataValidation type="list" allowBlank="1" showInputMessage="1" showErrorMessage="1" error="Escriba un texto " promptTitle="Cualquier contenido" sqref="F23:F25 F21" xr:uid="{644802FB-453C-4A62-84FD-2DD8021A9484}">
      <formula1>META2</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 xml:space="preserve">&amp;RCódigo: PLE-PIN-F017
Versión: 2
Vigencia desde: XX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defaultColWidth="11.42578125" defaultRowHeight="15"/>
  <cols>
    <col min="1" max="1" width="25.140625" customWidth="1"/>
    <col min="2" max="2" width="28.28515625" bestFit="1" customWidth="1"/>
    <col min="3" max="3" width="56.5703125" bestFit="1" customWidth="1"/>
    <col min="4" max="4" width="43.28515625" customWidth="1"/>
    <col min="5" max="5" width="13.28515625" customWidth="1"/>
  </cols>
  <sheetData>
    <row r="1" spans="1:8">
      <c r="A1" t="s">
        <v>161</v>
      </c>
      <c r="B1" t="s">
        <v>162</v>
      </c>
      <c r="C1" t="s">
        <v>163</v>
      </c>
      <c r="D1" t="s">
        <v>164</v>
      </c>
      <c r="F1" t="s">
        <v>165</v>
      </c>
    </row>
    <row r="2" spans="1:8">
      <c r="A2" t="s">
        <v>166</v>
      </c>
      <c r="B2" t="s">
        <v>167</v>
      </c>
      <c r="D2" t="s">
        <v>80</v>
      </c>
      <c r="F2" t="s">
        <v>168</v>
      </c>
    </row>
    <row r="3" spans="1:8">
      <c r="A3" t="s">
        <v>169</v>
      </c>
      <c r="B3" t="s">
        <v>170</v>
      </c>
      <c r="C3" t="s">
        <v>90</v>
      </c>
      <c r="D3" t="s">
        <v>63</v>
      </c>
      <c r="F3" t="s">
        <v>65</v>
      </c>
    </row>
    <row r="4" spans="1:8">
      <c r="A4" t="s">
        <v>171</v>
      </c>
      <c r="C4" t="s">
        <v>60</v>
      </c>
      <c r="D4" t="s">
        <v>172</v>
      </c>
      <c r="F4" t="s">
        <v>173</v>
      </c>
    </row>
    <row r="5" spans="1:8">
      <c r="A5" t="s">
        <v>174</v>
      </c>
      <c r="C5" t="s">
        <v>76</v>
      </c>
      <c r="D5" t="s">
        <v>175</v>
      </c>
    </row>
    <row r="6" spans="1:8">
      <c r="A6" t="s">
        <v>176</v>
      </c>
      <c r="C6" t="s">
        <v>177</v>
      </c>
      <c r="E6" t="s">
        <v>178</v>
      </c>
      <c r="G6" t="s">
        <v>179</v>
      </c>
    </row>
    <row r="7" spans="1:8">
      <c r="A7" t="s">
        <v>180</v>
      </c>
      <c r="E7" t="s">
        <v>181</v>
      </c>
      <c r="G7" t="s">
        <v>182</v>
      </c>
    </row>
    <row r="8" spans="1:8">
      <c r="E8" t="s">
        <v>183</v>
      </c>
      <c r="G8" t="s">
        <v>184</v>
      </c>
    </row>
    <row r="9" spans="1:8">
      <c r="E9" t="s">
        <v>185</v>
      </c>
    </row>
    <row r="10" spans="1:8">
      <c r="E10" t="s">
        <v>186</v>
      </c>
    </row>
    <row r="12" spans="1:8" s="3" customFormat="1" ht="74.25" customHeight="1">
      <c r="A12" s="11"/>
      <c r="C12" s="12"/>
      <c r="D12" s="6"/>
      <c r="H12" s="3" t="s">
        <v>187</v>
      </c>
    </row>
    <row r="13" spans="1:8" s="3" customFormat="1" ht="74.25" customHeight="1">
      <c r="A13" s="11"/>
      <c r="C13" s="12"/>
      <c r="D13" s="6"/>
      <c r="H13" s="3" t="s">
        <v>188</v>
      </c>
    </row>
    <row r="14" spans="1:8" s="3" customFormat="1" ht="74.25" customHeight="1">
      <c r="A14" s="11"/>
      <c r="C14" s="12"/>
      <c r="D14" s="2"/>
      <c r="H14" s="3" t="s">
        <v>189</v>
      </c>
    </row>
    <row r="15" spans="1:8" s="3" customFormat="1" ht="74.25" customHeight="1">
      <c r="A15" s="11"/>
      <c r="C15" s="12"/>
      <c r="D15" s="2"/>
      <c r="H15" s="3" t="s">
        <v>190</v>
      </c>
    </row>
    <row r="16" spans="1:8" s="3" customFormat="1" ht="74.25" customHeight="1" thickBot="1">
      <c r="A16" s="11"/>
      <c r="C16" s="12"/>
      <c r="D16" s="5"/>
    </row>
    <row r="17" spans="1:4" s="3" customFormat="1" ht="74.25" customHeight="1">
      <c r="A17" s="11"/>
      <c r="C17" s="12"/>
      <c r="D17" s="4"/>
    </row>
    <row r="18" spans="1:4" s="3" customFormat="1" ht="74.25" customHeight="1">
      <c r="A18" s="11"/>
      <c r="C18" s="12"/>
      <c r="D18" s="6"/>
    </row>
    <row r="19" spans="1:4" s="3" customFormat="1" ht="74.25" customHeight="1">
      <c r="A19" s="11"/>
      <c r="C19" s="12"/>
      <c r="D19" s="6"/>
    </row>
    <row r="20" spans="1:4" s="3" customFormat="1" ht="74.25" customHeight="1">
      <c r="A20" s="11"/>
      <c r="C20" s="12"/>
      <c r="D20" s="6"/>
    </row>
    <row r="21" spans="1:4" s="3" customFormat="1" ht="74.25" customHeight="1" thickBot="1">
      <c r="A21" s="11"/>
      <c r="C21" s="13"/>
      <c r="D21" s="6"/>
    </row>
    <row r="22" spans="1:4" ht="18.75" thickBot="1">
      <c r="C22" s="13"/>
      <c r="D22" s="4"/>
    </row>
    <row r="23" spans="1:4" ht="18.75" thickBot="1">
      <c r="C23" s="13"/>
      <c r="D23" s="1"/>
    </row>
    <row r="24" spans="1:4" ht="18">
      <c r="C24" s="14"/>
      <c r="D24" s="4"/>
    </row>
    <row r="25" spans="1:4" ht="18">
      <c r="C25" s="14"/>
      <c r="D25" s="6"/>
    </row>
    <row r="26" spans="1:4" ht="18">
      <c r="C26" s="14"/>
      <c r="D26" s="6"/>
    </row>
    <row r="27" spans="1:4" ht="18.75" thickBot="1">
      <c r="C27" s="14"/>
      <c r="D27" s="5"/>
    </row>
    <row r="28" spans="1:4" ht="18">
      <c r="C28" s="14"/>
      <c r="D28" s="4"/>
    </row>
    <row r="29" spans="1:4" ht="18">
      <c r="C29" s="14"/>
      <c r="D29" s="6"/>
    </row>
    <row r="30" spans="1:4" ht="18">
      <c r="C30" s="14"/>
      <c r="D30" s="6"/>
    </row>
    <row r="31" spans="1:4" ht="18">
      <c r="C31" s="14"/>
      <c r="D31" s="6"/>
    </row>
    <row r="32" spans="1:4" ht="18">
      <c r="C32" s="15"/>
      <c r="D32" s="6"/>
    </row>
    <row r="33" spans="3:4" ht="18">
      <c r="C33" s="15"/>
      <c r="D33" s="6"/>
    </row>
    <row r="34" spans="3:4" ht="18">
      <c r="C34" s="15"/>
      <c r="D34" s="5"/>
    </row>
    <row r="35" spans="3:4" ht="18">
      <c r="C35" s="15"/>
      <c r="D35" s="5"/>
    </row>
    <row r="36" spans="3:4" ht="18">
      <c r="C36" s="15"/>
      <c r="D36" s="5"/>
    </row>
    <row r="37" spans="3:4" ht="18">
      <c r="C37" s="15"/>
      <c r="D37" s="5"/>
    </row>
    <row r="38" spans="3:4" ht="18">
      <c r="C38" s="15"/>
      <c r="D38" s="8"/>
    </row>
    <row r="39" spans="3:4" ht="18">
      <c r="C39" s="15"/>
      <c r="D39" s="8"/>
    </row>
    <row r="40" spans="3:4" ht="18">
      <c r="C40" s="16"/>
      <c r="D40" s="8"/>
    </row>
    <row r="41" spans="3:4" ht="18">
      <c r="C41" s="16"/>
      <c r="D41" s="8"/>
    </row>
    <row r="42" spans="3:4" ht="18.75" thickBot="1">
      <c r="C42" s="17"/>
      <c r="D42" s="8"/>
    </row>
    <row r="43" spans="3:4" ht="18">
      <c r="C43" s="18"/>
      <c r="D43" s="4"/>
    </row>
    <row r="44" spans="3:4" ht="18">
      <c r="C44" s="19"/>
      <c r="D44" s="5"/>
    </row>
    <row r="45" spans="3:4" ht="18">
      <c r="C45" s="19"/>
      <c r="D45" s="5"/>
    </row>
    <row r="46" spans="3:4" ht="18">
      <c r="C46" s="19"/>
      <c r="D46" s="8"/>
    </row>
    <row r="47" spans="3:4" ht="18.75" thickBot="1">
      <c r="C47" s="20"/>
      <c r="D47" s="7"/>
    </row>
    <row r="48" spans="3:4" ht="18">
      <c r="C48" s="21"/>
    </row>
    <row r="49" spans="3:3" ht="18">
      <c r="C49" s="21"/>
    </row>
    <row r="50" spans="3:3" ht="18">
      <c r="C50" s="21"/>
    </row>
    <row r="51" spans="3:3" ht="18">
      <c r="C51" s="21"/>
    </row>
    <row r="52" spans="3:3" ht="18">
      <c r="C52" s="22"/>
    </row>
    <row r="53" spans="3:3" ht="18">
      <c r="C53" s="22"/>
    </row>
    <row r="54" spans="3:3" ht="18">
      <c r="C54" s="22"/>
    </row>
    <row r="55" spans="3:3" ht="18">
      <c r="C55" s="22"/>
    </row>
    <row r="56" spans="3:3" ht="18">
      <c r="C56" s="23"/>
    </row>
    <row r="57" spans="3:3" ht="18">
      <c r="C57" s="24"/>
    </row>
    <row r="58" spans="3:3" ht="18">
      <c r="C58" s="24"/>
    </row>
    <row r="59" spans="3:3" ht="18">
      <c r="C59" s="24"/>
    </row>
    <row r="60" spans="3:3" ht="18.75" thickBot="1">
      <c r="C60" s="25"/>
    </row>
    <row r="61" spans="3:3" ht="18">
      <c r="C61" s="26"/>
    </row>
    <row r="62" spans="3:3" ht="18">
      <c r="C62" s="27"/>
    </row>
    <row r="63" spans="3:3" ht="18">
      <c r="C63" s="27"/>
    </row>
    <row r="64" spans="3:3" ht="18">
      <c r="C64" s="27"/>
    </row>
    <row r="65" spans="3:3" ht="18">
      <c r="C65" s="27"/>
    </row>
    <row r="66" spans="3:3" ht="18">
      <c r="C66" s="28"/>
    </row>
    <row r="67" spans="3:3" ht="18">
      <c r="C67" s="28"/>
    </row>
    <row r="68" spans="3:3" ht="18">
      <c r="C68" s="28"/>
    </row>
    <row r="69" spans="3:3" ht="18">
      <c r="C69" s="28"/>
    </row>
    <row r="70" spans="3:3" ht="18">
      <c r="C70" s="28"/>
    </row>
    <row r="71" spans="3:3" ht="18">
      <c r="C71" s="29"/>
    </row>
    <row r="72" spans="3:3" ht="18">
      <c r="C72" s="28"/>
    </row>
    <row r="73" spans="3:3" ht="18">
      <c r="C73" s="28"/>
    </row>
    <row r="74" spans="3:3" ht="18">
      <c r="C74" s="28"/>
    </row>
    <row r="75" spans="3:3" ht="18">
      <c r="C75" s="28"/>
    </row>
    <row r="76" spans="3:3" ht="18">
      <c r="C76" s="28"/>
    </row>
    <row r="77" spans="3:3" ht="18">
      <c r="C77" s="28"/>
    </row>
    <row r="78" spans="3:3" ht="18">
      <c r="C78" s="28"/>
    </row>
    <row r="79" spans="3:3" ht="18">
      <c r="C79" s="27"/>
    </row>
    <row r="80" spans="3:3" ht="18">
      <c r="C80" s="27"/>
    </row>
    <row r="81" spans="3:3" ht="18">
      <c r="C81" s="27"/>
    </row>
    <row r="82" spans="3:3" ht="18">
      <c r="C82" s="27"/>
    </row>
    <row r="83" spans="3:3" ht="18">
      <c r="C83" s="27"/>
    </row>
    <row r="84" spans="3:3" ht="18">
      <c r="C84" s="27"/>
    </row>
    <row r="85" spans="3:3" ht="18">
      <c r="C85" s="30"/>
    </row>
    <row r="86" spans="3:3" ht="18">
      <c r="C86" s="27"/>
    </row>
    <row r="87" spans="3:3" ht="18">
      <c r="C87" s="27"/>
    </row>
    <row r="88" spans="3:3" ht="18.75" thickBot="1">
      <c r="C88" s="31"/>
    </row>
    <row r="89" spans="3:3" ht="18">
      <c r="C89" s="32"/>
    </row>
    <row r="90" spans="3:3" ht="18">
      <c r="C90" s="28"/>
    </row>
    <row r="91" spans="3:3" ht="18">
      <c r="C91" s="28"/>
    </row>
    <row r="92" spans="3:3" ht="18">
      <c r="C92" s="28"/>
    </row>
    <row r="93" spans="3:3" ht="18">
      <c r="C93" s="28"/>
    </row>
    <row r="94" spans="3:3" ht="18.75" thickBot="1">
      <c r="C94" s="33"/>
    </row>
    <row r="99" spans="2:3">
      <c r="B99" t="s">
        <v>191</v>
      </c>
      <c r="C99" t="s">
        <v>192</v>
      </c>
    </row>
    <row r="100" spans="2:3">
      <c r="B100" s="10">
        <v>1167</v>
      </c>
      <c r="C100" s="3" t="s">
        <v>193</v>
      </c>
    </row>
    <row r="101" spans="2:3" ht="30">
      <c r="B101" s="10">
        <v>1131</v>
      </c>
      <c r="C101" s="3" t="s">
        <v>194</v>
      </c>
    </row>
    <row r="102" spans="2:3">
      <c r="B102" s="10">
        <v>1177</v>
      </c>
      <c r="C102" s="3" t="s">
        <v>195</v>
      </c>
    </row>
    <row r="103" spans="2:3" ht="30">
      <c r="B103" s="10">
        <v>1094</v>
      </c>
      <c r="C103" s="3" t="s">
        <v>196</v>
      </c>
    </row>
    <row r="104" spans="2:3">
      <c r="B104" s="10">
        <v>1128</v>
      </c>
      <c r="C104" s="3" t="s">
        <v>197</v>
      </c>
    </row>
    <row r="105" spans="2:3" ht="30">
      <c r="B105" s="10">
        <v>1095</v>
      </c>
      <c r="C105" s="3" t="s">
        <v>198</v>
      </c>
    </row>
    <row r="106" spans="2:3" ht="30">
      <c r="B106" s="10">
        <v>1129</v>
      </c>
      <c r="C106" s="3" t="s">
        <v>199</v>
      </c>
    </row>
    <row r="107" spans="2:3" ht="45">
      <c r="B107" s="10">
        <v>1120</v>
      </c>
      <c r="C107" s="3" t="s">
        <v>200</v>
      </c>
    </row>
    <row r="108" spans="2:3">
      <c r="B108" s="9"/>
    </row>
    <row r="109" spans="2:3">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
  <cp:revision/>
  <dcterms:created xsi:type="dcterms:W3CDTF">2016-04-29T15:58:00Z</dcterms:created>
  <dcterms:modified xsi:type="dcterms:W3CDTF">2019-12-02T15:48:25Z</dcterms:modified>
  <cp:category/>
  <cp:contentStatus/>
</cp:coreProperties>
</file>