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_NIVEL CENTRAL\"/>
    </mc:Choice>
  </mc:AlternateContent>
  <xr:revisionPtr revIDLastSave="51" documentId="8_{628C75A0-AA8B-41B7-8476-44E58459A895}" xr6:coauthVersionLast="36" xr6:coauthVersionMax="43" xr10:uidLastSave="{73C24A57-8A01-48EE-86B2-8C27316DCCAF}"/>
  <bookViews>
    <workbookView xWindow="-120" yWindow="-120" windowWidth="15600" windowHeight="11760"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18" i="1" l="1"/>
  <c r="AA19" i="1"/>
  <c r="AA20" i="1"/>
  <c r="AA21" i="1"/>
  <c r="AA22" i="1"/>
  <c r="AA23" i="1"/>
  <c r="AA24" i="1"/>
  <c r="AA17" i="1"/>
  <c r="V22" i="1"/>
  <c r="V23" i="1"/>
  <c r="V24" i="1"/>
  <c r="V20" i="1"/>
  <c r="V19" i="1"/>
  <c r="W19" i="1"/>
  <c r="X19" i="1"/>
  <c r="V18" i="1"/>
  <c r="X18" i="1"/>
  <c r="V17" i="1"/>
  <c r="P20" i="1"/>
  <c r="AM25" i="1"/>
  <c r="AH25" i="1"/>
  <c r="E25" i="1"/>
  <c r="X25" i="1"/>
  <c r="AR25" i="1"/>
  <c r="AC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5"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<sst xmlns="http://schemas.openxmlformats.org/spreadsheetml/2006/main" count="283" uniqueCount="175">
  <si>
    <t>PROCESO RELACIONES ESTRATÉGICAS</t>
  </si>
  <si>
    <t>SECRETARÍA DISTRITAL DE GOBIERNO</t>
  </si>
  <si>
    <t xml:space="preserve">VIGENCIA DE LA PLANEACIÓN: </t>
  </si>
  <si>
    <t>CONTROL DE CAMBIOS</t>
  </si>
  <si>
    <t xml:space="preserve">Dependencia: </t>
  </si>
  <si>
    <t>Dirección de Relaciones Políticas</t>
  </si>
  <si>
    <t>VERSIÓN</t>
  </si>
  <si>
    <t>FECHA</t>
  </si>
  <si>
    <t>DESCRIPCIÓN DE LA MODIFICACIÓN</t>
  </si>
  <si>
    <r>
      <t>Objetivo Proceso:</t>
    </r>
    <r>
      <rPr>
        <sz val="10"/>
        <rFont val="Arial"/>
        <family val="2"/>
      </rPr>
      <t xml:space="preserve"> </t>
    </r>
  </si>
  <si>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</si>
  <si>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t>20  de Diciembre de 2018</t>
  </si>
  <si>
    <t>Creación del documento para la programación de la vigencia 2019</t>
  </si>
  <si>
    <r>
      <t>Alcance del Proceso:</t>
    </r>
    <r>
      <rPr>
        <sz val="10"/>
        <rFont val="Arial"/>
        <family val="2"/>
      </rPr>
      <t xml:space="preserve"> </t>
    </r>
  </si>
  <si>
    <t>El proceso incluye la gestión a los asuntos normativos, legislativos y de control político que realizan las corporaciones de elección popular del nivel distrital y nacional; la coordinación de los asuntos electorales en el Distrito Capital; la consolidación de documentos sobre las relaciones políticas de la Administración con los actores estratégicos políticos de la ciudad; el posicionamiento de la Secretaría Distrital de Gobierno a través del Observatorio de Asuntos Políticos como una fuente de información y monitoreo, útil para la toma de decisiones.</t>
  </si>
  <si>
    <r>
      <t>Líder del  Proceso:</t>
    </r>
    <r>
      <rPr>
        <sz val="10"/>
        <rFont val="Arial"/>
        <family val="2"/>
      </rPr>
      <t xml:space="preserve"> </t>
    </r>
  </si>
  <si>
    <t>Director de Relaciones Políticas</t>
  </si>
  <si>
    <t>PLAN ESTRATEGICO INSTITUCIONAL</t>
  </si>
  <si>
    <t>SEGUIMIENTO PLAN GESTION DEL PROCESO</t>
  </si>
  <si>
    <t>1er TRIMESTRE 2019</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</si>
  <si>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</si>
  <si>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</si>
  <si>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</si>
  <si>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</si>
  <si>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</si>
  <si>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</si>
  <si>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</si>
  <si>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</si>
  <si>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</si>
  <si>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</si>
  <si>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</si>
  <si>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</si>
  <si>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</si>
  <si>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</si>
  <si>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</si>
  <si>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</si>
  <si>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</si>
  <si>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</si>
  <si>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</si>
  <si>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</si>
  <si>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</si>
  <si>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</si>
  <si>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</si>
  <si>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</si>
  <si>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</si>
  <si>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</si>
  <si>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</si>
  <si>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</si>
  <si>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</si>
  <si>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</si>
  <si>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</si>
  <si>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las relaciones estratégicas de la Administración Distrital con los actores políticos y sociales</t>
  </si>
  <si>
    <t>Fortalecer los mecanismos de articulación de las relaciones políticas entre la Administración Distrital con las corporaciones públicas de elección popular del nivel local, distrital y nacional, así como las acciones que permitan ejercer los mecanismos democráticos de elección, consulta y toma de decisiones.</t>
  </si>
  <si>
    <t>Tramitar el 100% de los asuntos normativos, legislativos y de control político que realice el Concejo de Bogotá, D.C., y/o el Congreso de la República.</t>
  </si>
  <si>
    <t>RUTINARIA</t>
  </si>
  <si>
    <t>Trámites realizados con el Concejo de Bogotá y el Congreso de la República</t>
  </si>
  <si>
    <t>(Trámites realizados con el Concejo de Bogotá y el Congreso de la República / trámites solicitados por el Concejo de Bogotá y el Congreso de la República)*100</t>
  </si>
  <si>
    <t>100%
Fuente: Plan de Gestión vigencia 2018</t>
  </si>
  <si>
    <t>CONSTANTE</t>
  </si>
  <si>
    <t>Trámite de Proyecto de Acuerdo, Proyecto de Ley y Control Político</t>
  </si>
  <si>
    <t>EFICACIA</t>
  </si>
  <si>
    <t xml:space="preserve">Estadísticas de las solicitudes de comentarios a los Proyectos de Acuerdo y a los Proyectos de 
Ley priorizados. 
Respuestas de las proposiciones de competencia del Sector Gobierno
</t>
  </si>
  <si>
    <t>Matriz de seguimiento a las proposiciones, derechos de petición, solicitudes de información de los asuntos normativos, legislativos y de control político remitidos por parte del Congreso de la República y el Concejo de Bogotá.</t>
  </si>
  <si>
    <t xml:space="preserve">Se realizó el 100% de los Trámites con el Concejo de Bogotá.
• Durante el primer trimestre del presente año se adelantaron las acciones pertinentes para gestionar adecuadamente los asuntos normativos con el Concejo de Bogotá. Dentro de este lapso de la vigencia, el Cabildo Distrital tuvo el primer periodo de Sesiones Ordinarias en el cual se tramitaron los asuntos normativos.
El Concejo de Bogotá D.C., radicó durante el primer trimestre de 2019,  169 Proyectos de Acuerdo a los cuales se les designó, en el 100% de los casos, un Sector Coordinador, los sectores competentes para pronunciarse y se solicitaron comentarios formalmente a las entidades pertinentes. Así mismo, se hizo la priorización de Proyectos de Acuerdo, conforme al sorteo para debate realizado en el Concejo de Bogotá, para lo cual la Dirección de Relaciones Políticas radicó un total de 40 posiciones unificadas de la Administración Distrital con los comentarios jurídicos, técnicos, presupuestales y de viabilidad de cada sector. Es importante resaltar que el Alcalde Mayor (E.) convocó a sesiones extraordinarias desde el 20 de marzo al 30 de abril. 
• A través del equipo de Control Político se efectuó la recepción, trámite, articulación, seguimiento y respuesta oportuna al 100% de los cuestionarios de las proposiciones remitidas por el Concejo de Bogotá en el primer trimestre, así:  70 proposiciones en las que fue citado el Secretario Distrital de Gobierno. De estas 70 proposiciones fueron contestadas en término 66,  quedando 4 proposiciones en trámite, las cuales serán contestadas en el mes de abril por tener vencimiento de términos en dicho mes.
Así mismo se elaboraron cuatro (4) presentaciones y seis (6) documentos síntesis para la correcta consecución de los debates.
• Con respecto a la gestión adelantada en cumplimiento de proyectos de Ley y/o Actos Legislativos radicados  en el Congreso de la República, se  priorizan cuatro (4) proyectos de ley y se solicitan comentarios para realizar y remitir la posición unificada de la Administración Distrital.
Con respecto a la gestión adelantada en cumplimiento de proposiciones aprobadas y realizadas en el Congreso de la República, en lo corrido del trimestre se presentó  una proposición donde se está invitado al Alcalde Mayor de Bogotá; se brindó todo el apoyo y colaboración realizando el seguimiento correspondiente para contestar el cuestionario de la proposición y el acompañamiento al debate, el cual se atendió de manera oportuna.                                                          </t>
  </si>
  <si>
    <t>•Matriz con información de posiciones unificadas - Comentarios de la Administración a los Proyectos de Acuerdo radicados por el Concejo Distrital (enero - marzo 2019).
Actas de reunión Comité de Enlaces, actas de mesas de Trabajo Asuntos Normativos.
•Matriz con información de cuestionarios de Proposiciones contestadas durante el periodo.
Carpetas compartidas DRP
Relaciones Concejo
•Matriz con información de posiciones unificadas - Comentarios de la Administración a los Proyectos de Ley radicados por el Congreso de la República (Ene-Marzo 2019).
Actas de reunión Comité de Enlaces, actas de mesas Técnicas de Congreso de la República.
Matriz con información de cuestionarios de Proposiciones contestadas durante el período.
Carpetas compartidas DRP Relaciones Congreso</t>
  </si>
  <si>
    <t>Fortalecer las relaciones estratégicas de la Administración Distrital con los actores políticos y sociales.</t>
  </si>
  <si>
    <t>Estructurar y ejecutar dos (2) agendas de trabajo entre las Juntas Administradoras Locales (JAL) y funcionarios del Distrito Capital, para atender las solicitudes que presenten estas Corporaciones.</t>
  </si>
  <si>
    <t>GESTION</t>
  </si>
  <si>
    <t>Agendas de trabajo  entre las JAL  y funcionarios de la Administración Distrital</t>
  </si>
  <si>
    <t>Sumatoria de agendas de trabajo estructuradas y ejecutadas entre las JAL  y funcionarios de la Administración Distrital realizadas</t>
  </si>
  <si>
    <t>CRECIENTE</t>
  </si>
  <si>
    <t>Agendas de Trabajo JAL</t>
  </si>
  <si>
    <t xml:space="preserve">Agendas de trabajo diseñadas </t>
  </si>
  <si>
    <t>Agendas de trabajo ejecutadas o terminadas</t>
  </si>
  <si>
    <t>Se establecio para la presente vigencia, estructurar y ejecutar las siguientes agendas con las Juntas Administradoras Locales - JAL: Agenda “Festival Naranja” Localidad de Usaquén y Agenda “Construcción Parque Veragüas” Localidad de Puente Aranda.
•	 Agenda “Festival Naranja” Localidad de Usaquén: La actividad denominada “Festival Naranja” se genera en la Localidad de Usaquén, mediante el Acuerdo Local 01 de marzo de 2018; por medio del cual se crea el Consejo Local de Economía Creativa (Consejo Naranja Localidad de Usaquén). La intención del Acuerdo Local es que una vez al año se celebre el Festival, con el apoyo de la Secretaría Distrital de Gobierno, Alcaldía Local de Usaquén, la Secretaría Distrital de Desarrollo Económico, Secretaría Distrital de Cultura, Recreación y Deporte, a través de Idartes, entre otras. 
El fin de esta actividad es fortalecer el emprendimiento industrial, cultural, creativas y turísticas, en concordancia con la Ley 1834 de 2017 y el Acuerdo Local.
La Secretaría Distrital de Gobierno a través de la Dirección de Relaciones Políticas, viene apoyando este evento haciendo presencia en las reuniones que son convocadas para la organización de tal agenda, en cumplimiento de las metas establecidas en el Proyecto de Inversión 1129, especialmente en el acompañamiento de las agendas con los actores políticos, económicos y sociales del nivel nacional, distrital y local. En total se han realizado tres (3) reuniones para la coordinación de la agenda, las cuales se encuentran en los archivos magnéticos de la Dirección.
Se realizaron reuniones para la activación y seguimiento de la agenda, los días 28 de febrero, 13 y 27 de marzo de 2019.
•	 Agenda “Construcción Parque Veragüas” Localidad de Puente Aranda: Desde el segundo semestre del año 2018, la Secretaría Distrital de Gobierno a través de la Dirección de Relaciones Políticas, participa de las reuniones agendadas por la Junta Administradora Local de Puente Aranda, con el fin de definir los términos de la entrega del predio ubicado en el Barrio Veragüas, que actualmente se encuentra bajo la administración de la Unidad de Mantenimiento de la Malla Vial (UMMV); entidad que en la última reunión asumió el compromiso de entregar el inmueble en el primer semestre del año 2019 al Instituto Distrital para la Recreación y el Deporte (IDRD), a fin de que se pueda iniciar la construcción de un Parque recreo-deportivo que se denominará Veragüas.
La Dirección de Relaciones Políticas lo establece como agenda para el año 2019 dada su importancia en el apoyo a la Junta Administradora Local, para adelantar el programa Recreo - Deportivo, consignado en su Plan de Desarrollo.
Se activa la agenda en la vigencia, realizando una reunion el día 26 de febrero de 2019.</t>
  </si>
  <si>
    <t>•Agenda de trabajo con la J.A.L de Usaquén denominada “Festival Naranja”: Actas con fechas de Febrero 28 de 2019, Marzo 13 de 2019, Marzo 27 de 2019.
•Agenda de trabajo con la J.A.L de Puente Aranda denominada “Construcción parque Veraguas”: Acta con fecha Febrero 26/2019</t>
  </si>
  <si>
    <t>Realizar el 100% de las actividades relacionadas con los procesos electorales a cargo de la Secretaría Distrital de Gobierno y concertadas con la Registraduría Distrital del Estado Civil.</t>
  </si>
  <si>
    <t>Apoyo a los procesos electorales que se realicen en el Distrito Capital.</t>
  </si>
  <si>
    <t>(Procesos electorales acompañado / procesos electorales solicitados en  la vigencia)*100</t>
  </si>
  <si>
    <t>100% 
Fuente: Plan de Gestión vigencia  2018</t>
  </si>
  <si>
    <t>Procesos electorales</t>
  </si>
  <si>
    <t xml:space="preserve">Plan de Acción - Asuntos Electorales
Actas de la Comisión Electoral y/o el Comité Electoral
</t>
  </si>
  <si>
    <t>Cumplimiento al Plan de Acción
Evidencias de actividades</t>
  </si>
  <si>
    <t>La Secretaría Distrital de Gobierno para la vigencia 2019, apoyará el proceso electoral y las consultas populares en caso de que sean convocadas y citará a las entidades para participar en la creación de la Comisión Distrital para la Coordinación y Seguimiento de los Procesos Electorales; de conformidad con lo establecido en la Resolución 20 de 2011, expedida por el Alcalde Mayor de Bogotá; al igual que convocará a las reuniones técnicas para el apoyo administrativo de los Procesos Electorales, atendiendo los requerimientos presentados por la Registraduría Distrital del Estado Civil.
El 14 de febrero se llevó a cabo la segunda sesión de la Comisión Distrital para la Coordinación y Seguimiento de los Procesos Electorales - Acta No.1 de 2019. Es importante señalar que la primera sesión se llevó a cabo en octubre de 2018, por cuanto la normatividad vigente señala que la Comisión de Garantías Electorales deberá instalarse un (1) año antes de los comicios electorales.
El día 25 de febrero de 2019 se convocó al Comité Técnico de Asuntos Electorales con el fin de revisar el calendario electoral y el requerimiento de la Registraduría Distrital en elementos como vehículos, sonido, teléfonos y refrigerios para ser utilizados en los puestos de votación en las consultas populares y las elecciones del mes de octubre.
El día 28 de febrero de 2019 se adelantó una mesa técnica de asuntos electorales, con el fin de escuchar a las entidades y a la Registraduría Distrital para establecer la Logística en los puestos de votación.
La Dirección de Relaciones Políticas tramitó en el mes de marzo la expedición de la Directiva 002 de 2019, la cual establece los lineamientos para la articulación de medidas para el desarrollo de los procesos electorales del año 2019, la cual fue sancionada por el señor Alcalde Mayor de Bogotá, Enrique Peñalosa Londoño, el pasado 11 de marzo de 2019.</t>
  </si>
  <si>
    <t>•Comisión Distrital para la Coordinación y Seguimiento de los Procesos Electorales - Acta con fecha del 14 de febrero de 2019.
•Comité Técnico Asuntos Electorales - Acta con fecha del 25 de febrero de 2019 
•Mesa Técnica Asuntos Electorales - Acta con fecha del 28 de febrero de 2019
•Directiva 002 del Alcalde Mayor, del 11 de marzo de 2019</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</si>
  <si>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</si>
  <si>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</si>
  <si>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</si>
  <si>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</si>
  <si>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</si>
  <si>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</si>
  <si>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SUMA</t>
  </si>
  <si>
    <t>Buenas prácticas de gestión registradas en la herramienta AGORA</t>
  </si>
  <si>
    <t>Agora</t>
  </si>
  <si>
    <t>Seguimiento Agora</t>
  </si>
  <si>
    <t>META NO PROGRAMADA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</si>
  <si>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</si>
  <si>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</si>
  <si>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</si>
  <si>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</si>
  <si>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</si>
  <si>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</si>
  <si>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De acuerdo al reporte de los aplicativos de mejora de la Secretaría Distrital de Gobierno el proceso cuenta con el 100% de acciones actualizadas</t>
  </si>
  <si>
    <t>Informe aplicativo SIG-MIMEC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</si>
  <si>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</si>
  <si>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</si>
  <si>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</si>
  <si>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Disminución de requerimientos ciudadanos vencidos asignados a la Alcaldía Local</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</si>
  <si>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</si>
  <si>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</si>
  <si>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</si>
  <si>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</si>
  <si>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</si>
  <si>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</si>
  <si>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</si>
  <si>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</si>
  <si>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</si>
  <si>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</si>
  <si>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</si>
  <si>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</si>
  <si>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</si>
  <si>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</si>
  <si>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</si>
  <si>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</si>
  <si>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</si>
  <si>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</si>
  <si>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</si>
  <si>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</si>
  <si>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</si>
  <si>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 xml:space="preserve">
________________________________________
Diana Esmeralda Zárate Suárez
Profesional Universitario
Dirección de Relaciones Políticas</t>
  </si>
  <si>
    <t xml:space="preserve">
________________________________________
Fabricio José Guzmán Martínez
Profesional Especializado 
Dirección de Relaciones Políticas</t>
  </si>
  <si>
    <r>
      <t xml:space="preserve">
_______________________________________
Camilo Andrés Suárez Espinosa
Director de Relaciones Políticas </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</si>
  <si>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</si>
  <si>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</si>
  <si>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</si>
  <si>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</si>
  <si>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</si>
  <si>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</si>
  <si>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</si>
  <si>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</si>
  <si>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</si>
  <si>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</si>
  <si>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SERVICIOS PUBLICOS</t>
  </si>
  <si>
    <t>RETADORA (MEJORA)</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</si>
  <si>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</si>
  <si>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</si>
  <si>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</si>
  <si>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</si>
  <si>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</si>
  <si>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</si>
  <si>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</si>
  <si>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</si>
  <si>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</si>
  <si>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</si>
  <si>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</si>
  <si>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</si>
  <si>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</si>
  <si>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</si>
  <si>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</si>
  <si>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</si>
  <si>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</si>
  <si>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</si>
  <si>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</si>
  <si>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</si>
  <si>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</si>
  <si>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</si>
  <si>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</si>
  <si>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</si>
  <si>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</si>
  <si>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</si>
  <si>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</si>
  <si>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</si>
  <si>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Obtener una calificación igual o superior al 80  % en conocimientos de MIPG por proceso y/o Alcaldía Local</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</si>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</sst>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 #,##0.00&quot;    &quot;;\-* #,##0.00&quot;    &quot;;* \-#&quot;    &quot;;@\ "/>
  </numFmts>
  <fonts count="38"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b/>
      <sz val="12"/>
      <name val="Arial Rounded MT Bold"/>
      <family val="2"/>
    </font>
    <font>
      <b/>
      <sz val="12"/>
      <name val="Garamond"/>
      <family val="1"/>
    </font>
    <font>
      <b/>
      <sz val="12"/>
      <color indexed="30"/>
      <name val="Garamond"/>
      <family val="1"/>
    </font>
    <font>
      <sz val="12"/>
      <color indexed="30"/>
      <name val="Garamond"/>
      <family val="1"/>
    </font>
    <font>
      <sz val="12"/>
      <name val="Garamond"/>
      <family val="1"/>
    </font>
    <font>
      <sz val="10"/>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sz val="12"/>
      <color rgb="FF0070C0"/>
      <name val="Garamond"/>
      <family val="1"/>
    </font>
    <font>
      <sz val="12"/>
      <color rgb="FF000000"/>
      <name val="Garamond"/>
      <family val="1"/>
    </font>
    <font>
      <sz val="12"/>
      <color theme="1"/>
      <name val="Calibri"/>
      <family val="2"/>
      <scheme val="minor"/>
    </font>
    <font>
      <b/>
      <sz val="12"/>
      <color rgb="FF0070C0"/>
      <name val="Garamond"/>
      <family val="1"/>
    </font>
    <font>
      <b/>
      <sz val="28"/>
      <color theme="1"/>
      <name val="Arial"/>
      <family val="2"/>
    </font>
    <font>
      <sz val="11"/>
      <color theme="1"/>
      <name val="Garamond"/>
      <family val="1"/>
    </font>
    <font>
      <b/>
      <sz val="10"/>
      <color theme="1"/>
      <name val="Arial"/>
      <family val="2"/>
    </font>
    <font>
      <b/>
      <sz val="18"/>
      <color theme="1"/>
      <name val="Calibri"/>
      <family val="2"/>
      <scheme val="minor"/>
    </font>
    <font>
      <b/>
      <sz val="26"/>
      <color theme="1"/>
      <name val="Arial"/>
      <family val="2"/>
    </font>
    <font>
      <b/>
      <sz val="11"/>
      <color theme="1"/>
      <name val="Arial"/>
      <family val="2"/>
    </font>
    <font>
      <b/>
      <sz val="20"/>
      <color theme="1"/>
      <name val="Arial"/>
      <family val="2"/>
    </font>
    <font>
      <b/>
      <sz val="11"/>
      <color theme="1"/>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BF8FD"/>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6"/>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9">
    <xf numFmtId="0" fontId="0" fillId="0" borderId="0"/>
    <xf numFmtId="0" fontId="2" fillId="2" borderId="0" applyNumberFormat="0" applyBorder="0" applyAlignment="0" applyProtection="0"/>
    <xf numFmtId="166" fontId="2" fillId="0" borderId="0" applyFill="0" applyBorder="0" applyAlignment="0" applyProtection="0"/>
    <xf numFmtId="0" fontId="2" fillId="0" borderId="0"/>
    <xf numFmtId="9" fontId="17"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3">
    <xf numFmtId="0" fontId="0" fillId="0" borderId="0" xfId="0"/>
    <xf numFmtId="0" fontId="18" fillId="6" borderId="0" xfId="0" applyFont="1" applyFill="1"/>
    <xf numFmtId="0" fontId="2" fillId="6" borderId="0" xfId="0" applyFont="1" applyFill="1" applyBorder="1" applyAlignment="1">
      <alignment horizontal="left" vertical="center" wrapText="1"/>
    </xf>
    <xf numFmtId="0" fontId="18" fillId="6" borderId="0" xfId="0" applyFont="1" applyFill="1" applyAlignment="1">
      <alignment horizontal="center"/>
    </xf>
    <xf numFmtId="0" fontId="19" fillId="6" borderId="0" xfId="0" applyFont="1" applyFill="1" applyBorder="1" applyAlignment="1">
      <alignment vertical="center" wrapText="1"/>
    </xf>
    <xf numFmtId="0" fontId="19" fillId="6" borderId="0" xfId="0" applyFont="1" applyFill="1"/>
    <xf numFmtId="0" fontId="18" fillId="6" borderId="0" xfId="0" applyFont="1" applyFill="1" applyAlignment="1">
      <alignment vertical="top" wrapText="1"/>
    </xf>
    <xf numFmtId="0" fontId="20" fillId="6" borderId="0" xfId="0" applyFont="1" applyFill="1" applyBorder="1" applyAlignment="1">
      <alignment vertical="center"/>
    </xf>
    <xf numFmtId="0" fontId="18" fillId="6" borderId="0" xfId="0" applyFont="1" applyFill="1" applyBorder="1"/>
    <xf numFmtId="0" fontId="21" fillId="0" borderId="2"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0" fillId="0" borderId="0" xfId="0" applyAlignment="1">
      <alignment wrapText="1"/>
    </xf>
    <xf numFmtId="0" fontId="21" fillId="0" borderId="3"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0" fillId="0" borderId="0" xfId="0" applyAlignment="1">
      <alignment horizontal="center"/>
    </xf>
    <xf numFmtId="0" fontId="3" fillId="6" borderId="0" xfId="0" applyFont="1" applyFill="1" applyBorder="1" applyAlignment="1">
      <alignment horizontal="center"/>
    </xf>
    <xf numFmtId="0" fontId="22" fillId="0" borderId="0" xfId="0" applyFont="1" applyAlignment="1">
      <alignment horizontal="justify"/>
    </xf>
    <xf numFmtId="0" fontId="23" fillId="7" borderId="7" xfId="0" applyFont="1" applyFill="1" applyBorder="1" applyAlignment="1">
      <alignment horizontal="justify" vertical="center" wrapText="1"/>
    </xf>
    <xf numFmtId="0" fontId="23" fillId="6" borderId="7" xfId="0" applyFont="1" applyFill="1" applyBorder="1" applyAlignment="1">
      <alignment horizontal="justify" vertical="center" wrapText="1"/>
    </xf>
    <xf numFmtId="0" fontId="7" fillId="8" borderId="1" xfId="0" applyFont="1" applyFill="1" applyBorder="1" applyAlignment="1">
      <alignment horizontal="center" vertical="center" wrapText="1"/>
    </xf>
    <xf numFmtId="0" fontId="7" fillId="8" borderId="1" xfId="0" applyFont="1" applyFill="1" applyBorder="1" applyAlignment="1">
      <alignment horizontal="justify" vertical="center" wrapText="1"/>
    </xf>
    <xf numFmtId="0" fontId="23" fillId="8" borderId="7" xfId="0" applyFont="1" applyFill="1" applyBorder="1" applyAlignment="1">
      <alignment horizontal="justify" vertical="center" wrapText="1"/>
    </xf>
    <xf numFmtId="0" fontId="23" fillId="8"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10" borderId="1" xfId="0" applyFont="1" applyFill="1" applyBorder="1" applyAlignment="1">
      <alignment horizontal="justify" vertical="center" wrapText="1"/>
    </xf>
    <xf numFmtId="0" fontId="7" fillId="10" borderId="7"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23" fillId="11" borderId="7" xfId="0" applyFont="1" applyFill="1" applyBorder="1" applyAlignment="1">
      <alignment horizontal="justify" vertical="center" wrapText="1"/>
    </xf>
    <xf numFmtId="0" fontId="7" fillId="11" borderId="1" xfId="0" applyFont="1" applyFill="1" applyBorder="1" applyAlignment="1">
      <alignment vertical="center" wrapText="1"/>
    </xf>
    <xf numFmtId="0" fontId="23" fillId="12" borderId="9" xfId="0" applyFont="1" applyFill="1" applyBorder="1" applyAlignment="1">
      <alignment horizontal="justify" vertical="center" wrapText="1"/>
    </xf>
    <xf numFmtId="0" fontId="23" fillId="12" borderId="7"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24" fillId="12" borderId="7" xfId="0" applyFont="1" applyFill="1" applyBorder="1" applyAlignment="1">
      <alignment horizontal="justify" vertical="center" wrapText="1"/>
    </xf>
    <xf numFmtId="0" fontId="23" fillId="12" borderId="11" xfId="0" applyFont="1" applyFill="1" applyBorder="1" applyAlignment="1">
      <alignment horizontal="left" vertical="center" wrapText="1"/>
    </xf>
    <xf numFmtId="0" fontId="23" fillId="12"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22" fillId="6" borderId="1" xfId="0" applyFont="1" applyFill="1" applyBorder="1" applyAlignment="1" applyProtection="1">
      <alignment horizontal="justify" vertical="center" wrapText="1"/>
      <protection locked="0"/>
    </xf>
    <xf numFmtId="0" fontId="20" fillId="6" borderId="0" xfId="0" applyFont="1" applyFill="1" applyBorder="1" applyAlignment="1">
      <alignment vertical="top" wrapText="1"/>
    </xf>
    <xf numFmtId="0" fontId="22" fillId="6" borderId="12" xfId="0" applyFont="1" applyFill="1" applyBorder="1" applyAlignment="1" applyProtection="1">
      <alignment horizontal="justify" vertical="center" wrapText="1"/>
      <protection locked="0"/>
    </xf>
    <xf numFmtId="9" fontId="2" fillId="6" borderId="5" xfId="4" applyFont="1" applyFill="1" applyBorder="1" applyAlignment="1">
      <alignment horizontal="center" vertical="center" wrapText="1"/>
    </xf>
    <xf numFmtId="0" fontId="1" fillId="6" borderId="13" xfId="0" applyFont="1" applyFill="1" applyBorder="1" applyAlignment="1">
      <alignment vertical="center" wrapText="1"/>
    </xf>
    <xf numFmtId="0" fontId="9" fillId="13"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0" fillId="5" borderId="14" xfId="0" applyFont="1" applyFill="1" applyBorder="1" applyAlignment="1" applyProtection="1">
      <alignment horizontal="center" vertical="center" wrapText="1"/>
    </xf>
    <xf numFmtId="9" fontId="25" fillId="6" borderId="1" xfId="4" applyFont="1" applyFill="1" applyBorder="1" applyAlignment="1">
      <alignment horizontal="center" vertical="center" wrapText="1"/>
    </xf>
    <xf numFmtId="0" fontId="25" fillId="0" borderId="1" xfId="0" applyFont="1" applyBorder="1" applyAlignment="1">
      <alignment horizontal="justify" vertical="center" wrapText="1"/>
    </xf>
    <xf numFmtId="0" fontId="1" fillId="6" borderId="16" xfId="0" applyFont="1" applyFill="1" applyBorder="1" applyAlignment="1">
      <alignment horizontal="center" vertical="center" wrapText="1"/>
    </xf>
    <xf numFmtId="9" fontId="25" fillId="6" borderId="1" xfId="4" applyNumberFormat="1" applyFont="1" applyFill="1" applyBorder="1" applyAlignment="1">
      <alignment horizontal="center" vertical="center" wrapText="1"/>
    </xf>
    <xf numFmtId="0" fontId="25" fillId="6"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9" fontId="26" fillId="0" borderId="1" xfId="4" applyFont="1" applyFill="1" applyBorder="1" applyAlignment="1">
      <alignment horizontal="center" vertical="center"/>
    </xf>
    <xf numFmtId="0" fontId="26" fillId="0" borderId="1" xfId="0" applyFont="1" applyFill="1" applyBorder="1" applyAlignment="1" applyProtection="1">
      <alignment horizontal="justify" vertical="center" wrapText="1"/>
      <protection locked="0"/>
    </xf>
    <xf numFmtId="9" fontId="26" fillId="0" borderId="1" xfId="0" applyNumberFormat="1" applyFont="1" applyFill="1" applyBorder="1" applyAlignment="1" applyProtection="1">
      <alignment horizontal="center" vertical="center" wrapText="1"/>
      <protection locked="0"/>
    </xf>
    <xf numFmtId="9" fontId="26" fillId="0" borderId="1" xfId="4" applyNumberFormat="1"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5" fillId="6" borderId="1" xfId="0" applyFont="1" applyFill="1" applyBorder="1" applyAlignment="1">
      <alignment horizontal="justify" vertical="center" wrapText="1"/>
    </xf>
    <xf numFmtId="0" fontId="25" fillId="6" borderId="1" xfId="0" applyFont="1" applyFill="1" applyBorder="1" applyAlignment="1" applyProtection="1">
      <alignment horizontal="justify" vertical="center" wrapText="1"/>
      <protection locked="0"/>
    </xf>
    <xf numFmtId="9" fontId="22" fillId="6" borderId="1" xfId="0" applyNumberFormat="1" applyFont="1" applyFill="1" applyBorder="1" applyAlignment="1">
      <alignment horizontal="justify" vertical="center" wrapText="1"/>
    </xf>
    <xf numFmtId="9" fontId="10" fillId="6" borderId="1" xfId="4" applyFont="1" applyFill="1" applyBorder="1" applyAlignment="1">
      <alignment horizontal="justify" vertical="center" wrapText="1"/>
    </xf>
    <xf numFmtId="9" fontId="22" fillId="6" borderId="1" xfId="4" applyNumberFormat="1" applyFont="1" applyFill="1" applyBorder="1" applyAlignment="1">
      <alignment horizontal="justify" vertical="center" wrapText="1"/>
    </xf>
    <xf numFmtId="0" fontId="22" fillId="6" borderId="1" xfId="4" applyNumberFormat="1" applyFont="1" applyFill="1" applyBorder="1" applyAlignment="1" applyProtection="1">
      <alignment horizontal="justify" vertical="center" wrapText="1"/>
      <protection locked="0"/>
    </xf>
    <xf numFmtId="9" fontId="11" fillId="6" borderId="1" xfId="4" applyFont="1" applyFill="1" applyBorder="1" applyAlignment="1">
      <alignment horizontal="justify" vertical="center" wrapText="1"/>
    </xf>
    <xf numFmtId="0" fontId="22" fillId="6" borderId="1" xfId="0" applyNumberFormat="1" applyFont="1" applyFill="1" applyBorder="1" applyAlignment="1" applyProtection="1">
      <alignment horizontal="justify" vertical="center" wrapText="1"/>
      <protection locked="0"/>
    </xf>
    <xf numFmtId="0" fontId="22" fillId="6" borderId="1" xfId="0" applyFont="1" applyFill="1" applyBorder="1" applyAlignment="1">
      <alignment horizontal="justify" vertical="center" wrapText="1"/>
    </xf>
    <xf numFmtId="9" fontId="22" fillId="6" borderId="1" xfId="4" applyFont="1" applyFill="1" applyBorder="1" applyAlignment="1">
      <alignment horizontal="justify" vertical="center" wrapText="1"/>
    </xf>
    <xf numFmtId="9" fontId="10" fillId="6" borderId="1" xfId="4" applyFont="1" applyFill="1" applyBorder="1" applyAlignment="1" applyProtection="1">
      <alignment horizontal="justify" vertical="center" wrapText="1"/>
      <protection locked="0"/>
    </xf>
    <xf numFmtId="165" fontId="25" fillId="6" borderId="1" xfId="4" applyNumberFormat="1" applyFont="1" applyFill="1" applyBorder="1" applyAlignment="1">
      <alignment horizontal="justify" vertical="center" wrapText="1"/>
    </xf>
    <xf numFmtId="164" fontId="22" fillId="6" borderId="1" xfId="4" applyNumberFormat="1" applyFont="1" applyFill="1" applyBorder="1" applyAlignment="1" applyProtection="1">
      <alignment horizontal="justify" vertical="center" wrapText="1"/>
      <protection locked="0"/>
    </xf>
    <xf numFmtId="0" fontId="27" fillId="0" borderId="1" xfId="0" applyFont="1" applyBorder="1" applyAlignment="1">
      <alignment horizontal="justify" vertical="center" wrapText="1"/>
    </xf>
    <xf numFmtId="0" fontId="26" fillId="0" borderId="1" xfId="0" applyFont="1" applyFill="1" applyBorder="1" applyAlignment="1">
      <alignment horizontal="justify" vertical="center"/>
    </xf>
    <xf numFmtId="9" fontId="26" fillId="0" borderId="1" xfId="4" applyFont="1" applyFill="1" applyBorder="1" applyAlignment="1">
      <alignment horizontal="justify" vertical="center" wrapText="1"/>
    </xf>
    <xf numFmtId="9" fontId="26" fillId="0" borderId="1" xfId="0" applyNumberFormat="1" applyFont="1" applyFill="1" applyBorder="1" applyAlignment="1" applyProtection="1">
      <alignment horizontal="justify" vertical="center" wrapText="1"/>
      <protection locked="0"/>
    </xf>
    <xf numFmtId="0" fontId="1" fillId="6" borderId="5"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9" fillId="6" borderId="0" xfId="0" applyFont="1" applyFill="1" applyAlignment="1">
      <alignment horizontal="center"/>
    </xf>
    <xf numFmtId="0" fontId="28" fillId="0" borderId="24" xfId="0" applyFont="1" applyBorder="1" applyAlignment="1">
      <alignment horizontal="justify"/>
    </xf>
    <xf numFmtId="0" fontId="26" fillId="0" borderId="24" xfId="0" applyFont="1" applyFill="1" applyBorder="1" applyAlignment="1">
      <alignment horizontal="justify"/>
    </xf>
    <xf numFmtId="0" fontId="0" fillId="0" borderId="24" xfId="0" applyBorder="1"/>
    <xf numFmtId="0" fontId="28" fillId="0" borderId="25" xfId="0" applyFont="1" applyBorder="1" applyAlignment="1">
      <alignment horizontal="justify"/>
    </xf>
    <xf numFmtId="0" fontId="26" fillId="0" borderId="25" xfId="0" applyFont="1" applyFill="1" applyBorder="1" applyAlignment="1">
      <alignment horizontal="justify"/>
    </xf>
    <xf numFmtId="0" fontId="0" fillId="0" borderId="25" xfId="0" applyBorder="1"/>
    <xf numFmtId="9" fontId="26" fillId="0" borderId="1" xfId="4" applyFont="1" applyFill="1" applyBorder="1" applyAlignment="1" applyProtection="1">
      <alignment horizontal="justify" vertical="center" wrapText="1"/>
      <protection locked="0"/>
    </xf>
    <xf numFmtId="0" fontId="12" fillId="6" borderId="14"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6" fillId="0" borderId="12" xfId="0" applyFont="1" applyFill="1" applyBorder="1" applyAlignment="1" applyProtection="1">
      <alignment horizontal="justify" vertical="center" wrapText="1"/>
      <protection locked="0"/>
    </xf>
    <xf numFmtId="9" fontId="30"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0" fillId="0" borderId="0" xfId="0"/>
    <xf numFmtId="0" fontId="0" fillId="0" borderId="0" xfId="0" applyAlignment="1">
      <alignment horizontal="center" vertical="center"/>
    </xf>
    <xf numFmtId="9" fontId="2" fillId="6" borderId="0" xfId="4" applyFont="1" applyFill="1" applyBorder="1" applyAlignment="1">
      <alignment horizontal="center" vertical="center" wrapText="1"/>
    </xf>
    <xf numFmtId="0" fontId="20" fillId="6" borderId="0" xfId="0" applyFont="1" applyFill="1" applyBorder="1" applyAlignment="1">
      <alignment horizontal="center" vertical="center" wrapText="1"/>
    </xf>
    <xf numFmtId="165" fontId="25" fillId="6" borderId="1" xfId="4" applyNumberFormat="1" applyFont="1" applyFill="1" applyBorder="1" applyAlignment="1">
      <alignment horizontal="center" vertical="center" wrapText="1"/>
    </xf>
    <xf numFmtId="9" fontId="26" fillId="0" borderId="1" xfId="4" applyFont="1" applyFill="1" applyBorder="1" applyAlignment="1">
      <alignment horizontal="center" vertical="center" wrapText="1"/>
    </xf>
    <xf numFmtId="0" fontId="31" fillId="6" borderId="1" xfId="0" applyFont="1" applyFill="1" applyBorder="1" applyAlignment="1" applyProtection="1">
      <alignment horizontal="justify" vertical="center" wrapText="1"/>
      <protection locked="0"/>
    </xf>
    <xf numFmtId="0" fontId="3" fillId="6" borderId="0" xfId="0" applyFont="1" applyFill="1" applyBorder="1" applyAlignment="1">
      <alignment horizontal="center" vertical="center"/>
    </xf>
    <xf numFmtId="0" fontId="18" fillId="6" borderId="0" xfId="0" applyFont="1" applyFill="1" applyAlignment="1">
      <alignment horizontal="center" vertical="center"/>
    </xf>
    <xf numFmtId="0" fontId="18" fillId="6" borderId="0" xfId="0" applyFont="1" applyFill="1" applyAlignment="1">
      <alignment horizontal="center" vertical="center" wrapText="1"/>
    </xf>
    <xf numFmtId="0" fontId="20" fillId="16" borderId="1" xfId="0" applyFont="1" applyFill="1" applyBorder="1" applyAlignment="1">
      <alignment horizontal="center"/>
    </xf>
    <xf numFmtId="0" fontId="1" fillId="8" borderId="1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vertical="center" wrapText="1"/>
    </xf>
    <xf numFmtId="0" fontId="2" fillId="6" borderId="15" xfId="0" applyFont="1" applyFill="1" applyBorder="1" applyAlignment="1">
      <alignment horizontal="center" vertical="center" wrapText="1"/>
    </xf>
    <xf numFmtId="0" fontId="25" fillId="6"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9" fontId="25" fillId="0" borderId="1" xfId="0" applyNumberFormat="1" applyFont="1" applyBorder="1" applyAlignment="1">
      <alignment horizontal="center" vertical="center" wrapText="1"/>
    </xf>
    <xf numFmtId="9" fontId="15" fillId="6" borderId="1" xfId="4" applyFont="1" applyFill="1" applyBorder="1" applyAlignment="1">
      <alignment horizontal="center" vertical="center" wrapText="1"/>
    </xf>
    <xf numFmtId="9" fontId="25" fillId="6" borderId="1" xfId="0" applyNumberFormat="1" applyFont="1" applyFill="1" applyBorder="1" applyAlignment="1">
      <alignment horizontal="center" vertical="center" wrapText="1"/>
    </xf>
    <xf numFmtId="9" fontId="16" fillId="6" borderId="5" xfId="4"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22" fillId="6" borderId="5" xfId="0" applyFont="1" applyFill="1" applyBorder="1" applyAlignment="1" applyProtection="1">
      <alignment horizontal="center" vertical="center" wrapText="1"/>
      <protection locked="0"/>
    </xf>
    <xf numFmtId="0" fontId="1"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20" fillId="6" borderId="0" xfId="0" applyFont="1" applyFill="1" applyBorder="1" applyAlignment="1">
      <alignment horizontal="right" vertical="center" wrapText="1"/>
    </xf>
    <xf numFmtId="0" fontId="1" fillId="18"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20" fillId="6" borderId="0" xfId="0" applyFont="1" applyFill="1" applyBorder="1" applyAlignment="1">
      <alignment horizontal="center" vertical="center"/>
    </xf>
    <xf numFmtId="0" fontId="19" fillId="6" borderId="1" xfId="0" applyFont="1" applyFill="1" applyBorder="1" applyAlignment="1">
      <alignment horizontal="center" vertical="center" wrapText="1"/>
    </xf>
    <xf numFmtId="0" fontId="19" fillId="6" borderId="1" xfId="0" applyFont="1" applyFill="1" applyBorder="1" applyAlignment="1">
      <alignment horizontal="center" vertical="top" wrapText="1"/>
    </xf>
    <xf numFmtId="0" fontId="1" fillId="18"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9" fontId="26" fillId="0" borderId="1" xfId="0" applyNumberFormat="1" applyFont="1" applyFill="1" applyBorder="1" applyAlignment="1">
      <alignment horizontal="justify" vertical="center" wrapText="1"/>
    </xf>
    <xf numFmtId="9" fontId="2" fillId="6" borderId="5" xfId="4" applyFont="1" applyFill="1" applyBorder="1" applyAlignment="1" applyProtection="1">
      <alignment horizontal="center" vertical="center" wrapText="1"/>
      <protection locked="0"/>
    </xf>
    <xf numFmtId="9" fontId="2" fillId="6" borderId="23" xfId="4" applyFont="1" applyFill="1" applyBorder="1" applyAlignment="1" applyProtection="1">
      <alignment horizontal="center" vertical="center" wrapText="1"/>
      <protection locked="0"/>
    </xf>
    <xf numFmtId="0" fontId="34" fillId="20" borderId="5" xfId="0" applyFont="1" applyFill="1" applyBorder="1" applyAlignment="1" applyProtection="1">
      <alignment horizontal="center" vertical="center" wrapText="1"/>
      <protection locked="0"/>
    </xf>
    <xf numFmtId="0" fontId="35" fillId="21" borderId="5" xfId="0" applyFont="1" applyFill="1" applyBorder="1" applyAlignment="1" applyProtection="1">
      <alignment horizontal="center" vertical="center" wrapText="1"/>
      <protection locked="0"/>
    </xf>
    <xf numFmtId="0" fontId="35" fillId="22" borderId="5" xfId="0" applyFont="1" applyFill="1" applyBorder="1" applyAlignment="1" applyProtection="1">
      <alignment horizontal="center" vertical="center" wrapText="1"/>
      <protection locked="0"/>
    </xf>
    <xf numFmtId="0" fontId="35" fillId="9" borderId="5" xfId="0" applyFont="1" applyFill="1" applyBorder="1" applyAlignment="1" applyProtection="1">
      <alignment horizontal="center" vertical="center" wrapText="1"/>
      <protection locked="0"/>
    </xf>
    <xf numFmtId="0" fontId="36" fillId="22" borderId="5" xfId="0" applyFont="1" applyFill="1" applyBorder="1" applyAlignment="1" applyProtection="1">
      <alignment horizontal="center" vertical="center" wrapText="1"/>
      <protection locked="0"/>
    </xf>
    <xf numFmtId="0" fontId="37" fillId="22" borderId="5" xfId="0" applyFont="1" applyFill="1" applyBorder="1" applyAlignment="1" applyProtection="1">
      <alignment horizontal="center" vertical="center" wrapText="1"/>
      <protection locked="0"/>
    </xf>
    <xf numFmtId="0" fontId="19" fillId="6" borderId="5" xfId="0" applyFont="1" applyFill="1" applyBorder="1" applyAlignment="1" applyProtection="1">
      <alignment horizontal="center" vertical="center" wrapText="1"/>
      <protection locked="0"/>
    </xf>
    <xf numFmtId="0" fontId="20" fillId="6" borderId="0" xfId="0" applyFont="1" applyFill="1" applyBorder="1" applyAlignment="1">
      <alignment horizontal="justify" vertical="center" wrapText="1"/>
    </xf>
    <xf numFmtId="0" fontId="20" fillId="6" borderId="0" xfId="0" applyFont="1" applyFill="1" applyBorder="1" applyAlignment="1">
      <alignment horizontal="right" vertical="center" wrapText="1"/>
    </xf>
    <xf numFmtId="0" fontId="4" fillId="6" borderId="0"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22" fillId="6" borderId="5" xfId="0" applyFont="1" applyFill="1" applyBorder="1" applyAlignment="1" applyProtection="1">
      <alignment horizontal="center" vertical="center" wrapText="1"/>
      <protection locked="0"/>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4" fillId="16" borderId="3" xfId="0" applyFont="1" applyFill="1" applyBorder="1" applyAlignment="1">
      <alignment horizontal="center" vertical="center" wrapText="1"/>
    </xf>
    <xf numFmtId="22" fontId="33" fillId="19" borderId="1" xfId="0" applyNumberFormat="1" applyFont="1" applyFill="1" applyBorder="1" applyAlignment="1">
      <alignment horizontal="center" vertical="center"/>
    </xf>
    <xf numFmtId="0" fontId="33" fillId="19" borderId="1" xfId="0" applyFont="1" applyFill="1" applyBorder="1" applyAlignment="1">
      <alignment horizontal="center" vertical="center"/>
    </xf>
    <xf numFmtId="0" fontId="33" fillId="8" borderId="1" xfId="0" applyFont="1" applyFill="1" applyBorder="1" applyAlignment="1">
      <alignment horizontal="center" vertical="center"/>
    </xf>
    <xf numFmtId="0" fontId="33" fillId="8" borderId="6" xfId="0" applyFont="1" applyFill="1" applyBorder="1" applyAlignment="1">
      <alignment horizontal="center" vertical="center"/>
    </xf>
    <xf numFmtId="0" fontId="1" fillId="14" borderId="1"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20" fillId="6" borderId="0" xfId="0" applyFont="1" applyFill="1" applyBorder="1" applyAlignment="1">
      <alignment horizontal="center" vertical="center"/>
    </xf>
    <xf numFmtId="0" fontId="18" fillId="6" borderId="0" xfId="0" applyFont="1" applyFill="1" applyBorder="1" applyAlignment="1">
      <alignment horizontal="center"/>
    </xf>
    <xf numFmtId="0" fontId="1" fillId="6" borderId="1" xfId="0" applyFont="1" applyFill="1" applyBorder="1" applyAlignment="1">
      <alignment horizontal="center" vertical="center" wrapText="1"/>
    </xf>
    <xf numFmtId="0" fontId="9" fillId="13" borderId="18"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19"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19" fillId="6" borderId="1"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9" fillId="6" borderId="1" xfId="0" applyFont="1" applyFill="1" applyBorder="1" applyAlignment="1">
      <alignment horizontal="center" vertical="top" wrapText="1"/>
    </xf>
    <xf numFmtId="0" fontId="4" fillId="14"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4" fillId="18" borderId="3" xfId="0" applyFont="1" applyFill="1" applyBorder="1" applyAlignment="1">
      <alignment horizontal="center" vertical="center" wrapText="1"/>
    </xf>
    <xf numFmtId="0" fontId="4" fillId="18" borderId="19"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3">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3025" name="AutoShape 38" descr="Resultado de imagen para boton agregar icono">
          <a:extLst>
            <a:ext uri="{FF2B5EF4-FFF2-40B4-BE49-F238E27FC236}">
              <a16:creationId xmlns:a16="http://schemas.microsoft.com/office/drawing/2014/main" id="{D3C3C3F0-23DC-4669-827B-3866D15C3E22}"/>
            </a:ext>
          </a:extLst>
        </xdr:cNvPr>
        <xdr:cNvSpPr>
          <a:spLocks noChangeAspect="1" noChangeArrowheads="1"/>
        </xdr:cNvSpPr>
      </xdr:nvSpPr>
      <xdr:spPr bwMode="auto">
        <a:xfrm>
          <a:off x="1400175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3026" name="AutoShape 39" descr="Resultado de imagen para boton agregar icono">
          <a:extLst>
            <a:ext uri="{FF2B5EF4-FFF2-40B4-BE49-F238E27FC236}">
              <a16:creationId xmlns:a16="http://schemas.microsoft.com/office/drawing/2014/main" id="{CCE2EC6A-8B75-464B-AECB-A5FB76071FC4}"/>
            </a:ext>
          </a:extLst>
        </xdr:cNvPr>
        <xdr:cNvSpPr>
          <a:spLocks noChangeAspect="1" noChangeArrowheads="1"/>
        </xdr:cNvSpPr>
      </xdr:nvSpPr>
      <xdr:spPr bwMode="auto">
        <a:xfrm>
          <a:off x="1400175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3027" name="AutoShape 40" descr="Resultado de imagen para boton agregar icono">
          <a:extLst>
            <a:ext uri="{FF2B5EF4-FFF2-40B4-BE49-F238E27FC236}">
              <a16:creationId xmlns:a16="http://schemas.microsoft.com/office/drawing/2014/main" id="{B73B7B44-E494-40D7-93B8-80961D350699}"/>
            </a:ext>
          </a:extLst>
        </xdr:cNvPr>
        <xdr:cNvSpPr>
          <a:spLocks noChangeAspect="1" noChangeArrowheads="1"/>
        </xdr:cNvSpPr>
      </xdr:nvSpPr>
      <xdr:spPr bwMode="auto">
        <a:xfrm>
          <a:off x="1400175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3028" name="AutoShape 42" descr="Z">
          <a:extLst>
            <a:ext uri="{FF2B5EF4-FFF2-40B4-BE49-F238E27FC236}">
              <a16:creationId xmlns:a16="http://schemas.microsoft.com/office/drawing/2014/main" id="{CE5FE522-D2BE-4C9F-B820-5B273B4707EF}"/>
            </a:ext>
          </a:extLst>
        </xdr:cNvPr>
        <xdr:cNvSpPr>
          <a:spLocks noChangeAspect="1" noChangeArrowheads="1"/>
        </xdr:cNvSpPr>
      </xdr:nvSpPr>
      <xdr:spPr bwMode="auto">
        <a:xfrm>
          <a:off x="1400175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D573F86E-1AAE-415F-8BA4-89B8CE6F62B8}"/>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showGridLines="0" tabSelected="1" zoomScale="60" zoomScaleNormal="60" workbookViewId="0">
      <selection activeCell="M6" sqref="M6"/>
    </sheetView>
  </sheetViews>
  <sheetFormatPr baseColWidth="10" defaultColWidth="0" defaultRowHeight="15" zeroHeight="1" x14ac:dyDescent="0.25"/>
  <cols>
    <col min="1" max="1" width="8.85546875" style="17" customWidth="1"/>
    <col min="2" max="2" width="58.85546875" customWidth="1"/>
    <col min="3" max="3" width="64.5703125" customWidth="1"/>
    <col min="4" max="4" width="58.140625" customWidth="1"/>
    <col min="5" max="5" width="19.5703125" style="17" customWidth="1"/>
    <col min="6" max="6" width="18.5703125" customWidth="1"/>
    <col min="7" max="7" width="33.85546875" customWidth="1"/>
    <col min="8" max="8" width="45" customWidth="1"/>
    <col min="9" max="9" width="19" customWidth="1"/>
    <col min="10" max="10" width="18.85546875" customWidth="1"/>
    <col min="11" max="11" width="28" customWidth="1"/>
    <col min="12" max="15" width="11.42578125" style="17" customWidth="1"/>
    <col min="16" max="16" width="24.5703125" style="17" customWidth="1"/>
    <col min="17" max="17" width="20" customWidth="1"/>
    <col min="18" max="18" width="33" customWidth="1"/>
    <col min="19" max="19" width="19.5703125" customWidth="1"/>
    <col min="20" max="20" width="46.28515625" customWidth="1"/>
    <col min="21" max="21" width="11.42578125" customWidth="1"/>
    <col min="22" max="22" width="18.85546875" customWidth="1"/>
    <col min="23" max="23" width="14.140625" customWidth="1"/>
    <col min="24" max="24" width="18.42578125" style="97" customWidth="1"/>
    <col min="25" max="25" width="168.7109375" customWidth="1"/>
    <col min="26" max="26" width="69" customWidth="1"/>
    <col min="27" max="27" width="19.7109375" customWidth="1"/>
    <col min="28" max="29" width="16.42578125" customWidth="1"/>
    <col min="30" max="30" width="26.28515625"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58" t="s">
        <v>0</v>
      </c>
      <c r="B1" s="159"/>
      <c r="C1" s="159"/>
      <c r="D1" s="159"/>
      <c r="E1" s="159"/>
      <c r="F1" s="159"/>
      <c r="G1" s="159"/>
      <c r="H1" s="159"/>
      <c r="I1" s="159"/>
      <c r="J1" s="159"/>
      <c r="K1" s="159"/>
      <c r="L1" s="159"/>
      <c r="M1" s="159"/>
      <c r="N1" s="159"/>
      <c r="O1" s="159"/>
      <c r="P1" s="159"/>
      <c r="Q1" s="159"/>
      <c r="R1" s="159"/>
      <c r="S1" s="159"/>
      <c r="T1" s="159"/>
      <c r="U1" s="159"/>
      <c r="V1" s="96"/>
      <c r="W1" s="96"/>
      <c r="Y1" s="96"/>
      <c r="Z1" s="96"/>
      <c r="AA1" s="96"/>
      <c r="AB1" s="96"/>
      <c r="AC1" s="96"/>
      <c r="AD1" s="96"/>
      <c r="AE1" s="96"/>
      <c r="AF1" s="96"/>
      <c r="AG1" s="96"/>
      <c r="AH1" s="96"/>
      <c r="AI1" s="96"/>
      <c r="AJ1" s="96"/>
      <c r="AK1" s="96"/>
      <c r="AL1" s="96"/>
      <c r="AM1" s="96"/>
      <c r="AN1" s="96"/>
      <c r="AO1" s="96"/>
      <c r="AP1" s="96"/>
      <c r="AQ1" s="96"/>
      <c r="AR1" s="96"/>
      <c r="AS1" s="96"/>
      <c r="AT1" s="96"/>
    </row>
    <row r="2" spans="1:46" ht="40.5" customHeight="1" thickBot="1" x14ac:dyDescent="0.3">
      <c r="A2" s="160" t="s">
        <v>1</v>
      </c>
      <c r="B2" s="160"/>
      <c r="C2" s="160"/>
      <c r="D2" s="161"/>
      <c r="E2" s="161"/>
      <c r="F2" s="161"/>
      <c r="G2" s="161"/>
      <c r="H2" s="161"/>
      <c r="I2" s="161"/>
      <c r="J2" s="160"/>
      <c r="K2" s="160"/>
      <c r="L2" s="160"/>
      <c r="M2" s="160"/>
      <c r="N2" s="160"/>
      <c r="O2" s="160"/>
      <c r="P2" s="160"/>
      <c r="Q2" s="160"/>
      <c r="R2" s="160"/>
      <c r="S2" s="160"/>
      <c r="T2" s="160"/>
      <c r="U2" s="160"/>
      <c r="V2" s="96"/>
      <c r="W2" s="96"/>
      <c r="Y2" s="96"/>
      <c r="Z2" s="96"/>
      <c r="AA2" s="96"/>
      <c r="AB2" s="96"/>
      <c r="AC2" s="96"/>
      <c r="AD2" s="96"/>
      <c r="AE2" s="96"/>
      <c r="AF2" s="96"/>
      <c r="AG2" s="96"/>
      <c r="AH2" s="96"/>
      <c r="AI2" s="96"/>
      <c r="AJ2" s="96"/>
      <c r="AK2" s="96"/>
      <c r="AL2" s="96"/>
      <c r="AM2" s="96"/>
      <c r="AN2" s="96"/>
      <c r="AO2" s="96"/>
      <c r="AP2" s="96"/>
      <c r="AQ2" s="96"/>
      <c r="AR2" s="96"/>
      <c r="AS2" s="96"/>
      <c r="AT2" s="96"/>
    </row>
    <row r="3" spans="1:46" ht="32.25" customHeight="1" x14ac:dyDescent="0.25">
      <c r="A3" s="166" t="s">
        <v>2</v>
      </c>
      <c r="B3" s="166"/>
      <c r="C3" s="48">
        <v>2019</v>
      </c>
      <c r="D3" s="167" t="s">
        <v>3</v>
      </c>
      <c r="E3" s="168"/>
      <c r="F3" s="168"/>
      <c r="G3" s="168"/>
      <c r="H3" s="168"/>
      <c r="I3" s="169"/>
      <c r="J3" s="46"/>
      <c r="K3" s="46"/>
      <c r="L3" s="82"/>
      <c r="M3" s="82"/>
      <c r="N3" s="82"/>
      <c r="O3" s="82"/>
      <c r="P3" s="82"/>
      <c r="Q3" s="46"/>
      <c r="R3" s="46"/>
      <c r="S3" s="46"/>
      <c r="T3" s="46"/>
      <c r="U3" s="46"/>
      <c r="V3" s="1"/>
      <c r="W3" s="1"/>
      <c r="X3" s="104"/>
      <c r="Y3" s="1"/>
      <c r="Z3" s="1"/>
      <c r="AA3" s="1"/>
      <c r="AB3" s="1"/>
      <c r="AC3" s="1"/>
      <c r="AD3" s="1"/>
      <c r="AE3" s="1"/>
      <c r="AF3" s="1"/>
      <c r="AG3" s="1"/>
      <c r="AH3" s="1"/>
      <c r="AI3" s="1"/>
      <c r="AJ3" s="1"/>
      <c r="AK3" s="1"/>
      <c r="AL3" s="1"/>
      <c r="AM3" s="1"/>
      <c r="AN3" s="1"/>
      <c r="AO3" s="1"/>
      <c r="AP3" s="1"/>
      <c r="AQ3" s="1"/>
      <c r="AR3" s="1"/>
      <c r="AS3" s="1"/>
      <c r="AT3" s="1"/>
    </row>
    <row r="4" spans="1:46" ht="43.5" customHeight="1" x14ac:dyDescent="0.25">
      <c r="A4" s="166" t="s">
        <v>4</v>
      </c>
      <c r="B4" s="166"/>
      <c r="C4" s="48" t="s">
        <v>5</v>
      </c>
      <c r="D4" s="47" t="s">
        <v>6</v>
      </c>
      <c r="E4" s="133" t="s">
        <v>7</v>
      </c>
      <c r="F4" s="170" t="s">
        <v>8</v>
      </c>
      <c r="G4" s="170"/>
      <c r="H4" s="170"/>
      <c r="I4" s="171"/>
      <c r="J4" s="46"/>
      <c r="K4" s="46"/>
      <c r="L4" s="82"/>
      <c r="M4" s="82"/>
      <c r="N4" s="82"/>
      <c r="O4" s="82"/>
      <c r="P4" s="82"/>
      <c r="Q4" s="46"/>
      <c r="R4" s="46"/>
      <c r="S4" s="46"/>
      <c r="T4" s="46"/>
      <c r="U4" s="46"/>
      <c r="V4" s="1"/>
      <c r="W4" s="1"/>
      <c r="X4" s="104"/>
      <c r="Y4" s="1"/>
      <c r="Z4" s="1"/>
      <c r="AA4" s="1"/>
      <c r="AB4" s="1"/>
      <c r="AC4" s="1"/>
      <c r="AD4" s="1"/>
      <c r="AE4" s="1"/>
      <c r="AF4" s="1"/>
      <c r="AG4" s="1"/>
      <c r="AH4" s="1"/>
      <c r="AI4" s="1"/>
      <c r="AJ4" s="1"/>
      <c r="AK4" s="1"/>
      <c r="AL4" s="1"/>
      <c r="AM4" s="1"/>
      <c r="AN4" s="1"/>
      <c r="AO4" s="1"/>
      <c r="AP4" s="1"/>
      <c r="AQ4" s="1"/>
      <c r="AR4" s="1"/>
      <c r="AS4" s="1"/>
      <c r="AT4" s="1"/>
    </row>
    <row r="5" spans="1:46" ht="81.75" customHeight="1" x14ac:dyDescent="0.25">
      <c r="A5" s="166" t="s">
        <v>9</v>
      </c>
      <c r="B5" s="166"/>
      <c r="C5" s="110" t="s">
        <v>10</v>
      </c>
      <c r="D5" s="49">
        <v>1</v>
      </c>
      <c r="E5" s="134" t="s">
        <v>11</v>
      </c>
      <c r="F5" s="172" t="s">
        <v>12</v>
      </c>
      <c r="G5" s="172"/>
      <c r="H5" s="172"/>
      <c r="I5" s="173"/>
      <c r="J5" s="46"/>
      <c r="K5" s="46"/>
      <c r="L5" s="82"/>
      <c r="M5" s="82"/>
      <c r="N5" s="82"/>
      <c r="O5" s="82"/>
      <c r="P5" s="82"/>
      <c r="Q5" s="46"/>
      <c r="R5" s="46"/>
      <c r="S5" s="46"/>
      <c r="T5" s="46"/>
      <c r="U5" s="46"/>
      <c r="V5" s="1"/>
      <c r="W5" s="1"/>
      <c r="X5" s="104"/>
      <c r="Y5" s="1"/>
      <c r="Z5" s="1"/>
      <c r="AA5" s="1"/>
      <c r="AB5" s="1"/>
      <c r="AC5" s="1"/>
      <c r="AD5" s="1"/>
      <c r="AE5" s="1"/>
      <c r="AF5" s="1"/>
      <c r="AG5" s="1"/>
      <c r="AH5" s="1"/>
      <c r="AI5" s="1"/>
      <c r="AJ5" s="1"/>
      <c r="AK5" s="1"/>
      <c r="AL5" s="1"/>
      <c r="AM5" s="1"/>
      <c r="AN5" s="1"/>
      <c r="AO5" s="1"/>
      <c r="AP5" s="1"/>
      <c r="AQ5" s="1"/>
      <c r="AR5" s="1"/>
      <c r="AS5" s="1"/>
      <c r="AT5" s="1"/>
    </row>
    <row r="6" spans="1:46" ht="151.5" customHeight="1" x14ac:dyDescent="0.25">
      <c r="A6" s="166" t="s">
        <v>13</v>
      </c>
      <c r="B6" s="166"/>
      <c r="C6" s="110" t="s">
        <v>14</v>
      </c>
      <c r="D6" s="49">
        <v>2</v>
      </c>
      <c r="E6" s="134" t="s">
        <v>173</v>
      </c>
      <c r="F6" s="172" t="s">
        <v>174</v>
      </c>
      <c r="G6" s="172"/>
      <c r="H6" s="172"/>
      <c r="I6" s="173"/>
      <c r="J6" s="46"/>
      <c r="K6" s="46"/>
      <c r="L6" s="82"/>
      <c r="M6" s="82"/>
      <c r="N6" s="82"/>
      <c r="O6" s="82"/>
      <c r="P6" s="82"/>
      <c r="Q6" s="46"/>
      <c r="R6" s="46"/>
      <c r="S6" s="46"/>
      <c r="T6" s="46"/>
      <c r="U6" s="46"/>
      <c r="V6" s="18"/>
      <c r="W6" s="18"/>
      <c r="X6" s="103"/>
      <c r="Y6" s="18"/>
      <c r="Z6" s="18"/>
      <c r="AA6" s="18"/>
      <c r="AB6" s="18"/>
      <c r="AC6" s="18"/>
      <c r="AD6" s="18"/>
      <c r="AE6" s="18"/>
      <c r="AF6" s="18"/>
      <c r="AG6" s="18"/>
      <c r="AH6" s="18"/>
      <c r="AI6" s="18"/>
      <c r="AJ6" s="18"/>
      <c r="AK6" s="18"/>
      <c r="AL6" s="18"/>
      <c r="AM6" s="18"/>
      <c r="AN6" s="18"/>
      <c r="AO6" s="18"/>
      <c r="AP6" s="2"/>
      <c r="AQ6" s="18"/>
      <c r="AR6" s="18"/>
      <c r="AS6" s="18"/>
      <c r="AT6" s="18"/>
    </row>
    <row r="7" spans="1:46" ht="42" customHeight="1" thickBot="1" x14ac:dyDescent="0.3">
      <c r="A7" s="166" t="s">
        <v>15</v>
      </c>
      <c r="B7" s="166"/>
      <c r="C7" s="110" t="s">
        <v>16</v>
      </c>
      <c r="D7" s="52"/>
      <c r="E7" s="80"/>
      <c r="F7" s="186"/>
      <c r="G7" s="187"/>
      <c r="H7" s="187"/>
      <c r="I7" s="188"/>
      <c r="J7" s="46"/>
      <c r="K7" s="46"/>
      <c r="L7" s="82"/>
      <c r="M7" s="82"/>
      <c r="N7" s="82"/>
      <c r="O7" s="82"/>
      <c r="P7" s="82"/>
      <c r="Q7" s="46"/>
      <c r="R7" s="46"/>
      <c r="S7" s="46"/>
      <c r="T7" s="46"/>
      <c r="U7" s="46"/>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row>
    <row r="8" spans="1:46" x14ac:dyDescent="0.25">
      <c r="A8" s="61"/>
      <c r="B8" s="2"/>
      <c r="C8" s="2"/>
      <c r="D8" s="2"/>
      <c r="E8" s="62"/>
      <c r="F8" s="2"/>
      <c r="G8" s="2"/>
      <c r="H8" s="2"/>
      <c r="I8" s="2"/>
      <c r="J8" s="2"/>
      <c r="K8" s="2"/>
      <c r="L8" s="62"/>
      <c r="M8" s="62"/>
      <c r="N8" s="62"/>
      <c r="O8" s="62"/>
      <c r="P8" s="62"/>
      <c r="Q8" s="1"/>
      <c r="R8" s="1"/>
      <c r="S8" s="1"/>
      <c r="T8" s="1"/>
      <c r="U8" s="1"/>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row>
    <row r="9" spans="1:46" x14ac:dyDescent="0.25">
      <c r="A9" s="62"/>
      <c r="B9" s="2"/>
      <c r="C9" s="2"/>
      <c r="D9" s="164"/>
      <c r="E9" s="164"/>
      <c r="F9" s="164"/>
      <c r="G9" s="164"/>
      <c r="H9" s="164"/>
      <c r="I9" s="164"/>
      <c r="J9" s="164"/>
      <c r="K9" s="164"/>
      <c r="L9" s="164"/>
      <c r="M9" s="164"/>
      <c r="N9" s="164"/>
      <c r="O9" s="164"/>
      <c r="P9" s="164"/>
      <c r="Q9" s="164"/>
      <c r="R9" s="164"/>
      <c r="S9" s="164"/>
      <c r="T9" s="127"/>
      <c r="U9" s="7"/>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row>
    <row r="10" spans="1:46" x14ac:dyDescent="0.25">
      <c r="A10" s="3"/>
      <c r="B10" s="1"/>
      <c r="C10" s="1"/>
      <c r="D10" s="165"/>
      <c r="E10" s="165"/>
      <c r="F10" s="165"/>
      <c r="G10" s="165"/>
      <c r="H10" s="165"/>
      <c r="I10" s="165"/>
      <c r="J10" s="165"/>
      <c r="K10" s="165"/>
      <c r="L10" s="149"/>
      <c r="M10" s="149"/>
      <c r="N10" s="149"/>
      <c r="O10" s="149"/>
      <c r="P10" s="118"/>
      <c r="Q10" s="118"/>
      <c r="R10" s="118"/>
      <c r="S10" s="118"/>
      <c r="T10" s="118"/>
      <c r="U10" s="118"/>
      <c r="V10" s="149"/>
      <c r="W10" s="149"/>
      <c r="X10" s="119"/>
      <c r="Y10" s="119"/>
      <c r="Z10" s="119"/>
      <c r="AA10" s="149"/>
      <c r="AB10" s="149"/>
      <c r="AC10" s="119"/>
      <c r="AD10" s="119"/>
      <c r="AE10" s="119"/>
      <c r="AF10" s="149"/>
      <c r="AG10" s="149"/>
      <c r="AH10" s="119"/>
      <c r="AI10" s="119"/>
      <c r="AJ10" s="119"/>
      <c r="AK10" s="149"/>
      <c r="AL10" s="149"/>
      <c r="AM10" s="119"/>
      <c r="AN10" s="119"/>
      <c r="AO10" s="119"/>
      <c r="AP10" s="149"/>
      <c r="AQ10" s="149"/>
      <c r="AR10" s="149"/>
      <c r="AS10" s="119"/>
      <c r="AT10" s="119"/>
    </row>
    <row r="11" spans="1:46" ht="15.75" thickBot="1" x14ac:dyDescent="0.3">
      <c r="A11" s="3"/>
      <c r="B11" s="1"/>
      <c r="C11" s="1"/>
      <c r="D11" s="1"/>
      <c r="E11" s="3"/>
      <c r="F11" s="1"/>
      <c r="G11" s="1"/>
      <c r="H11" s="1"/>
      <c r="I11" s="1"/>
      <c r="J11" s="1"/>
      <c r="K11" s="1"/>
      <c r="L11" s="3"/>
      <c r="M11" s="3"/>
      <c r="N11" s="3"/>
      <c r="O11" s="3"/>
      <c r="P11" s="3"/>
      <c r="Q11" s="1"/>
      <c r="R11" s="1"/>
      <c r="S11" s="1"/>
      <c r="T11" s="1"/>
      <c r="U11" s="1"/>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row>
    <row r="12" spans="1:46" x14ac:dyDescent="0.25">
      <c r="A12" s="182" t="s">
        <v>17</v>
      </c>
      <c r="B12" s="183"/>
      <c r="C12" s="183"/>
      <c r="D12" s="157"/>
      <c r="E12" s="157"/>
      <c r="F12" s="157"/>
      <c r="G12" s="157"/>
      <c r="H12" s="157"/>
      <c r="I12" s="157"/>
      <c r="J12" s="157"/>
      <c r="K12" s="157"/>
      <c r="L12" s="157"/>
      <c r="M12" s="157"/>
      <c r="N12" s="157"/>
      <c r="O12" s="157"/>
      <c r="P12" s="157"/>
      <c r="Q12" s="157"/>
      <c r="R12" s="157"/>
      <c r="S12" s="157"/>
      <c r="T12" s="157"/>
      <c r="U12" s="157"/>
      <c r="V12" s="163"/>
      <c r="W12" s="163"/>
      <c r="X12" s="163"/>
      <c r="Y12" s="163"/>
      <c r="Z12" s="163"/>
      <c r="AA12" s="175"/>
      <c r="AB12" s="175"/>
      <c r="AC12" s="175"/>
      <c r="AD12" s="175"/>
      <c r="AE12" s="175"/>
      <c r="AF12" s="157"/>
      <c r="AG12" s="157"/>
      <c r="AH12" s="157"/>
      <c r="AI12" s="157"/>
      <c r="AJ12" s="157"/>
      <c r="AK12" s="190"/>
      <c r="AL12" s="190"/>
      <c r="AM12" s="190"/>
      <c r="AN12" s="190"/>
      <c r="AO12" s="190"/>
      <c r="AP12" s="191" t="s">
        <v>18</v>
      </c>
      <c r="AQ12" s="191"/>
      <c r="AR12" s="191"/>
      <c r="AS12" s="191"/>
      <c r="AT12" s="192"/>
    </row>
    <row r="13" spans="1:46" x14ac:dyDescent="0.25">
      <c r="A13" s="184"/>
      <c r="B13" s="185"/>
      <c r="C13" s="185"/>
      <c r="D13" s="154"/>
      <c r="E13" s="154"/>
      <c r="F13" s="154"/>
      <c r="G13" s="154"/>
      <c r="H13" s="154"/>
      <c r="I13" s="154"/>
      <c r="J13" s="154"/>
      <c r="K13" s="154"/>
      <c r="L13" s="154"/>
      <c r="M13" s="154"/>
      <c r="N13" s="154"/>
      <c r="O13" s="154"/>
      <c r="P13" s="154"/>
      <c r="Q13" s="154"/>
      <c r="R13" s="154"/>
      <c r="S13" s="154"/>
      <c r="T13" s="154"/>
      <c r="U13" s="154"/>
      <c r="V13" s="179" t="s">
        <v>19</v>
      </c>
      <c r="W13" s="179"/>
      <c r="X13" s="179"/>
      <c r="Y13" s="179"/>
      <c r="Z13" s="179"/>
      <c r="AA13" s="152"/>
      <c r="AB13" s="152"/>
      <c r="AC13" s="152"/>
      <c r="AD13" s="152"/>
      <c r="AE13" s="152"/>
      <c r="AF13" s="154"/>
      <c r="AG13" s="154"/>
      <c r="AH13" s="154"/>
      <c r="AI13" s="154"/>
      <c r="AJ13" s="154"/>
      <c r="AK13" s="155"/>
      <c r="AL13" s="155"/>
      <c r="AM13" s="155"/>
      <c r="AN13" s="155"/>
      <c r="AO13" s="155"/>
      <c r="AP13" s="180" t="s">
        <v>20</v>
      </c>
      <c r="AQ13" s="180"/>
      <c r="AR13" s="180"/>
      <c r="AS13" s="180"/>
      <c r="AT13" s="181"/>
    </row>
    <row r="14" spans="1:46" ht="15" customHeight="1" x14ac:dyDescent="0.25">
      <c r="A14" s="131"/>
      <c r="B14" s="132"/>
      <c r="C14" s="132"/>
      <c r="D14" s="156" t="s">
        <v>21</v>
      </c>
      <c r="E14" s="156"/>
      <c r="F14" s="156"/>
      <c r="G14" s="156"/>
      <c r="H14" s="156"/>
      <c r="I14" s="156"/>
      <c r="J14" s="156"/>
      <c r="K14" s="156"/>
      <c r="L14" s="156"/>
      <c r="M14" s="156"/>
      <c r="N14" s="156"/>
      <c r="O14" s="156"/>
      <c r="P14" s="156"/>
      <c r="Q14" s="156"/>
      <c r="R14" s="156"/>
      <c r="S14" s="156"/>
      <c r="T14" s="123"/>
      <c r="U14" s="123"/>
      <c r="V14" s="162"/>
      <c r="W14" s="162"/>
      <c r="X14" s="162" t="s">
        <v>22</v>
      </c>
      <c r="Y14" s="162" t="s">
        <v>23</v>
      </c>
      <c r="Z14" s="162" t="s">
        <v>24</v>
      </c>
      <c r="AA14" s="153"/>
      <c r="AB14" s="153"/>
      <c r="AC14" s="153" t="s">
        <v>22</v>
      </c>
      <c r="AD14" s="153" t="s">
        <v>23</v>
      </c>
      <c r="AE14" s="153" t="s">
        <v>24</v>
      </c>
      <c r="AF14" s="156"/>
      <c r="AG14" s="156"/>
      <c r="AH14" s="156" t="s">
        <v>22</v>
      </c>
      <c r="AI14" s="156" t="s">
        <v>23</v>
      </c>
      <c r="AJ14" s="156" t="s">
        <v>24</v>
      </c>
      <c r="AK14" s="150"/>
      <c r="AL14" s="150"/>
      <c r="AM14" s="150" t="s">
        <v>22</v>
      </c>
      <c r="AN14" s="150" t="s">
        <v>23</v>
      </c>
      <c r="AO14" s="150" t="s">
        <v>24</v>
      </c>
      <c r="AP14" s="148" t="s">
        <v>25</v>
      </c>
      <c r="AQ14" s="148"/>
      <c r="AR14" s="148"/>
      <c r="AS14" s="148" t="s">
        <v>22</v>
      </c>
      <c r="AT14" s="189" t="s">
        <v>26</v>
      </c>
    </row>
    <row r="15" spans="1:46" ht="40.5" customHeight="1" x14ac:dyDescent="0.25">
      <c r="A15" s="107" t="s">
        <v>27</v>
      </c>
      <c r="B15" s="108" t="s">
        <v>28</v>
      </c>
      <c r="C15" s="108" t="s">
        <v>29</v>
      </c>
      <c r="D15" s="123" t="s">
        <v>30</v>
      </c>
      <c r="E15" s="123" t="s">
        <v>31</v>
      </c>
      <c r="F15" s="123" t="s">
        <v>32</v>
      </c>
      <c r="G15" s="123" t="s">
        <v>33</v>
      </c>
      <c r="H15" s="123" t="s">
        <v>34</v>
      </c>
      <c r="I15" s="123" t="s">
        <v>35</v>
      </c>
      <c r="J15" s="123" t="s">
        <v>36</v>
      </c>
      <c r="K15" s="123" t="s">
        <v>37</v>
      </c>
      <c r="L15" s="123" t="s">
        <v>38</v>
      </c>
      <c r="M15" s="123" t="s">
        <v>39</v>
      </c>
      <c r="N15" s="123" t="s">
        <v>40</v>
      </c>
      <c r="O15" s="123" t="s">
        <v>41</v>
      </c>
      <c r="P15" s="123" t="s">
        <v>42</v>
      </c>
      <c r="Q15" s="123" t="s">
        <v>43</v>
      </c>
      <c r="R15" s="123" t="s">
        <v>44</v>
      </c>
      <c r="S15" s="123" t="s">
        <v>45</v>
      </c>
      <c r="T15" s="123" t="s">
        <v>46</v>
      </c>
      <c r="U15" s="123" t="s">
        <v>47</v>
      </c>
      <c r="V15" s="126" t="s">
        <v>48</v>
      </c>
      <c r="W15" s="126" t="s">
        <v>49</v>
      </c>
      <c r="X15" s="162"/>
      <c r="Y15" s="162"/>
      <c r="Z15" s="162"/>
      <c r="AA15" s="122" t="s">
        <v>48</v>
      </c>
      <c r="AB15" s="122" t="s">
        <v>49</v>
      </c>
      <c r="AC15" s="153"/>
      <c r="AD15" s="153"/>
      <c r="AE15" s="153"/>
      <c r="AF15" s="123" t="s">
        <v>48</v>
      </c>
      <c r="AG15" s="123" t="s">
        <v>49</v>
      </c>
      <c r="AH15" s="156"/>
      <c r="AI15" s="156"/>
      <c r="AJ15" s="156"/>
      <c r="AK15" s="120" t="s">
        <v>48</v>
      </c>
      <c r="AL15" s="120" t="s">
        <v>49</v>
      </c>
      <c r="AM15" s="150"/>
      <c r="AN15" s="150"/>
      <c r="AO15" s="150"/>
      <c r="AP15" s="125" t="s">
        <v>33</v>
      </c>
      <c r="AQ15" s="125" t="s">
        <v>48</v>
      </c>
      <c r="AR15" s="125" t="s">
        <v>49</v>
      </c>
      <c r="AS15" s="148"/>
      <c r="AT15" s="189"/>
    </row>
    <row r="16" spans="1:46" x14ac:dyDescent="0.25">
      <c r="A16" s="107"/>
      <c r="B16" s="109"/>
      <c r="C16" s="109"/>
      <c r="D16" s="123" t="s">
        <v>50</v>
      </c>
      <c r="E16" s="123"/>
      <c r="F16" s="123" t="s">
        <v>50</v>
      </c>
      <c r="G16" s="123" t="s">
        <v>50</v>
      </c>
      <c r="H16" s="123" t="s">
        <v>50</v>
      </c>
      <c r="I16" s="123" t="s">
        <v>50</v>
      </c>
      <c r="J16" s="123" t="s">
        <v>50</v>
      </c>
      <c r="K16" s="123" t="s">
        <v>50</v>
      </c>
      <c r="L16" s="106" t="s">
        <v>50</v>
      </c>
      <c r="M16" s="106" t="s">
        <v>50</v>
      </c>
      <c r="N16" s="106" t="s">
        <v>50</v>
      </c>
      <c r="O16" s="106" t="s">
        <v>50</v>
      </c>
      <c r="P16" s="123" t="s">
        <v>50</v>
      </c>
      <c r="Q16" s="123" t="s">
        <v>50</v>
      </c>
      <c r="R16" s="123" t="s">
        <v>50</v>
      </c>
      <c r="S16" s="123" t="s">
        <v>50</v>
      </c>
      <c r="T16" s="123"/>
      <c r="U16" s="123"/>
      <c r="V16" s="126" t="s">
        <v>50</v>
      </c>
      <c r="W16" s="126"/>
      <c r="X16" s="126" t="s">
        <v>50</v>
      </c>
      <c r="Y16" s="126" t="s">
        <v>50</v>
      </c>
      <c r="Z16" s="126" t="s">
        <v>50</v>
      </c>
      <c r="AA16" s="122" t="s">
        <v>50</v>
      </c>
      <c r="AB16" s="122" t="s">
        <v>50</v>
      </c>
      <c r="AC16" s="122" t="s">
        <v>50</v>
      </c>
      <c r="AD16" s="122" t="s">
        <v>50</v>
      </c>
      <c r="AE16" s="122" t="s">
        <v>50</v>
      </c>
      <c r="AF16" s="123" t="s">
        <v>50</v>
      </c>
      <c r="AG16" s="123" t="s">
        <v>50</v>
      </c>
      <c r="AH16" s="123"/>
      <c r="AI16" s="123" t="s">
        <v>50</v>
      </c>
      <c r="AJ16" s="123" t="s">
        <v>50</v>
      </c>
      <c r="AK16" s="120" t="s">
        <v>50</v>
      </c>
      <c r="AL16" s="120" t="s">
        <v>50</v>
      </c>
      <c r="AM16" s="120" t="s">
        <v>50</v>
      </c>
      <c r="AN16" s="120" t="s">
        <v>50</v>
      </c>
      <c r="AO16" s="120" t="s">
        <v>50</v>
      </c>
      <c r="AP16" s="125" t="s">
        <v>50</v>
      </c>
      <c r="AQ16" s="125"/>
      <c r="AR16" s="125" t="s">
        <v>50</v>
      </c>
      <c r="AS16" s="125" t="s">
        <v>50</v>
      </c>
      <c r="AT16" s="130" t="s">
        <v>50</v>
      </c>
    </row>
    <row r="17" spans="1:47" s="84" customFormat="1" ht="409.5" customHeight="1" x14ac:dyDescent="0.25">
      <c r="A17" s="91">
        <v>1</v>
      </c>
      <c r="B17" s="63" t="s">
        <v>51</v>
      </c>
      <c r="C17" s="64" t="s">
        <v>52</v>
      </c>
      <c r="D17" s="51" t="s">
        <v>53</v>
      </c>
      <c r="E17" s="50">
        <v>0.4</v>
      </c>
      <c r="F17" s="111" t="s">
        <v>54</v>
      </c>
      <c r="G17" s="51" t="s">
        <v>55</v>
      </c>
      <c r="H17" s="51" t="s">
        <v>56</v>
      </c>
      <c r="I17" s="114" t="s">
        <v>57</v>
      </c>
      <c r="J17" s="54" t="s">
        <v>58</v>
      </c>
      <c r="K17" s="51" t="s">
        <v>59</v>
      </c>
      <c r="L17" s="53">
        <v>1</v>
      </c>
      <c r="M17" s="53">
        <v>1</v>
      </c>
      <c r="N17" s="53">
        <v>1</v>
      </c>
      <c r="O17" s="53">
        <v>1</v>
      </c>
      <c r="P17" s="53">
        <v>1</v>
      </c>
      <c r="Q17" s="54" t="s">
        <v>60</v>
      </c>
      <c r="R17" s="51" t="s">
        <v>61</v>
      </c>
      <c r="S17" s="112" t="s">
        <v>5</v>
      </c>
      <c r="T17" s="51" t="s">
        <v>62</v>
      </c>
      <c r="U17" s="64"/>
      <c r="V17" s="116">
        <f>+L17</f>
        <v>1</v>
      </c>
      <c r="W17" s="115">
        <v>1</v>
      </c>
      <c r="X17" s="115">
        <v>1</v>
      </c>
      <c r="Y17" s="102" t="s">
        <v>63</v>
      </c>
      <c r="Z17" s="102" t="s">
        <v>64</v>
      </c>
      <c r="AA17" s="67">
        <f>M17</f>
        <v>1</v>
      </c>
      <c r="AB17" s="68"/>
      <c r="AC17" s="69"/>
      <c r="AD17" s="42"/>
      <c r="AE17" s="42"/>
      <c r="AF17" s="65"/>
      <c r="AG17" s="42"/>
      <c r="AH17" s="66"/>
      <c r="AI17" s="42"/>
      <c r="AJ17" s="42"/>
      <c r="AK17" s="65"/>
      <c r="AL17" s="70"/>
      <c r="AM17" s="66"/>
      <c r="AN17" s="42"/>
      <c r="AO17" s="42"/>
      <c r="AP17" s="71"/>
      <c r="AQ17" s="65"/>
      <c r="AR17" s="72"/>
      <c r="AS17" s="73"/>
      <c r="AT17" s="44"/>
      <c r="AU17" s="87"/>
    </row>
    <row r="18" spans="1:47" s="84" customFormat="1" ht="409.6" customHeight="1" x14ac:dyDescent="0.25">
      <c r="A18" s="91">
        <v>1</v>
      </c>
      <c r="B18" s="63" t="s">
        <v>65</v>
      </c>
      <c r="C18" s="64" t="s">
        <v>52</v>
      </c>
      <c r="D18" s="51" t="s">
        <v>66</v>
      </c>
      <c r="E18" s="50">
        <v>0.2</v>
      </c>
      <c r="F18" s="64" t="s">
        <v>67</v>
      </c>
      <c r="G18" s="51" t="s">
        <v>68</v>
      </c>
      <c r="H18" s="51" t="s">
        <v>69</v>
      </c>
      <c r="I18" s="54"/>
      <c r="J18" s="54" t="s">
        <v>70</v>
      </c>
      <c r="K18" s="51" t="s">
        <v>71</v>
      </c>
      <c r="L18" s="100">
        <v>0.5</v>
      </c>
      <c r="M18" s="100">
        <v>1</v>
      </c>
      <c r="N18" s="100">
        <v>1.5</v>
      </c>
      <c r="O18" s="100">
        <v>2</v>
      </c>
      <c r="P18" s="54">
        <v>2</v>
      </c>
      <c r="Q18" s="54" t="s">
        <v>60</v>
      </c>
      <c r="R18" s="51" t="s">
        <v>72</v>
      </c>
      <c r="S18" s="51" t="s">
        <v>5</v>
      </c>
      <c r="T18" s="51" t="s">
        <v>73</v>
      </c>
      <c r="U18" s="64"/>
      <c r="V18" s="100">
        <f>+L18</f>
        <v>0.5</v>
      </c>
      <c r="W18" s="100">
        <v>0.5</v>
      </c>
      <c r="X18" s="115">
        <f>+W18/V18</f>
        <v>1</v>
      </c>
      <c r="Y18" s="102" t="s">
        <v>74</v>
      </c>
      <c r="Z18" s="102" t="s">
        <v>75</v>
      </c>
      <c r="AA18" s="67">
        <f t="shared" ref="AA18:AA24" si="0">M18</f>
        <v>1</v>
      </c>
      <c r="AB18" s="68"/>
      <c r="AC18" s="69"/>
      <c r="AD18" s="42"/>
      <c r="AE18" s="42"/>
      <c r="AF18" s="74"/>
      <c r="AG18" s="42"/>
      <c r="AH18" s="66"/>
      <c r="AI18" s="42"/>
      <c r="AJ18" s="42"/>
      <c r="AK18" s="74"/>
      <c r="AL18" s="75"/>
      <c r="AM18" s="66"/>
      <c r="AN18" s="42"/>
      <c r="AO18" s="42"/>
      <c r="AP18" s="71"/>
      <c r="AQ18" s="74"/>
      <c r="AR18" s="72"/>
      <c r="AS18" s="73"/>
      <c r="AT18" s="44"/>
      <c r="AU18" s="87"/>
    </row>
    <row r="19" spans="1:47" s="84" customFormat="1" ht="354" customHeight="1" x14ac:dyDescent="0.25">
      <c r="A19" s="91">
        <v>1</v>
      </c>
      <c r="B19" s="63" t="s">
        <v>65</v>
      </c>
      <c r="C19" s="64" t="s">
        <v>52</v>
      </c>
      <c r="D19" s="51" t="s">
        <v>76</v>
      </c>
      <c r="E19" s="50">
        <v>0.2</v>
      </c>
      <c r="F19" s="111" t="s">
        <v>67</v>
      </c>
      <c r="G19" s="51" t="s">
        <v>77</v>
      </c>
      <c r="H19" s="51" t="s">
        <v>78</v>
      </c>
      <c r="I19" s="112" t="s">
        <v>79</v>
      </c>
      <c r="J19" s="54" t="s">
        <v>58</v>
      </c>
      <c r="K19" s="51" t="s">
        <v>80</v>
      </c>
      <c r="L19" s="53">
        <v>1</v>
      </c>
      <c r="M19" s="53">
        <v>1</v>
      </c>
      <c r="N19" s="53">
        <v>1</v>
      </c>
      <c r="O19" s="53">
        <v>1</v>
      </c>
      <c r="P19" s="53">
        <v>1</v>
      </c>
      <c r="Q19" s="54" t="s">
        <v>60</v>
      </c>
      <c r="R19" s="76" t="s">
        <v>81</v>
      </c>
      <c r="S19" s="51" t="s">
        <v>5</v>
      </c>
      <c r="T19" s="51" t="s">
        <v>82</v>
      </c>
      <c r="U19" s="64"/>
      <c r="V19" s="116">
        <f>+L19</f>
        <v>1</v>
      </c>
      <c r="W19" s="115">
        <f>+V19</f>
        <v>1</v>
      </c>
      <c r="X19" s="115">
        <f>+W19/V19</f>
        <v>1</v>
      </c>
      <c r="Y19" s="102" t="s">
        <v>83</v>
      </c>
      <c r="Z19" s="102" t="s">
        <v>84</v>
      </c>
      <c r="AA19" s="67">
        <f t="shared" si="0"/>
        <v>1</v>
      </c>
      <c r="AB19" s="68"/>
      <c r="AC19" s="69"/>
      <c r="AD19" s="42"/>
      <c r="AE19" s="42"/>
      <c r="AF19" s="65"/>
      <c r="AG19" s="42"/>
      <c r="AH19" s="66"/>
      <c r="AI19" s="42"/>
      <c r="AJ19" s="42"/>
      <c r="AK19" s="65"/>
      <c r="AL19" s="75"/>
      <c r="AM19" s="66"/>
      <c r="AN19" s="42"/>
      <c r="AO19" s="42"/>
      <c r="AP19" s="71"/>
      <c r="AQ19" s="65"/>
      <c r="AR19" s="72"/>
      <c r="AS19" s="73"/>
      <c r="AT19" s="44"/>
      <c r="AU19" s="87"/>
    </row>
    <row r="20" spans="1:47" s="85" customFormat="1" ht="116.25" customHeight="1" x14ac:dyDescent="0.25">
      <c r="A20" s="92">
        <v>6</v>
      </c>
      <c r="B20" s="58" t="s">
        <v>85</v>
      </c>
      <c r="C20" s="58" t="s">
        <v>86</v>
      </c>
      <c r="D20" s="55" t="s">
        <v>87</v>
      </c>
      <c r="E20" s="60">
        <v>0.04</v>
      </c>
      <c r="F20" s="56" t="s">
        <v>88</v>
      </c>
      <c r="G20" s="55" t="s">
        <v>89</v>
      </c>
      <c r="H20" s="55" t="s">
        <v>90</v>
      </c>
      <c r="I20" s="56"/>
      <c r="J20" s="56" t="s">
        <v>91</v>
      </c>
      <c r="K20" s="55" t="s">
        <v>92</v>
      </c>
      <c r="L20" s="56"/>
      <c r="M20" s="56"/>
      <c r="N20" s="56">
        <v>1</v>
      </c>
      <c r="O20" s="56"/>
      <c r="P20" s="56">
        <f>+SUM(L20:O20)</f>
        <v>1</v>
      </c>
      <c r="Q20" s="113" t="s">
        <v>60</v>
      </c>
      <c r="R20" s="58" t="s">
        <v>93</v>
      </c>
      <c r="S20" s="51" t="s">
        <v>5</v>
      </c>
      <c r="T20" s="77" t="s">
        <v>94</v>
      </c>
      <c r="U20" s="58"/>
      <c r="V20" s="55">
        <f>L20</f>
        <v>0</v>
      </c>
      <c r="W20" s="58"/>
      <c r="X20" s="101" t="s">
        <v>95</v>
      </c>
      <c r="Y20" s="101" t="s">
        <v>95</v>
      </c>
      <c r="Z20" s="58"/>
      <c r="AA20" s="67">
        <f t="shared" si="0"/>
        <v>0</v>
      </c>
      <c r="AB20" s="90"/>
      <c r="AC20" s="78"/>
      <c r="AD20" s="58"/>
      <c r="AE20" s="58"/>
      <c r="AF20" s="55"/>
      <c r="AG20" s="58"/>
      <c r="AH20" s="78"/>
      <c r="AI20" s="58"/>
      <c r="AJ20" s="58"/>
      <c r="AK20" s="55"/>
      <c r="AL20" s="79"/>
      <c r="AM20" s="78"/>
      <c r="AN20" s="58"/>
      <c r="AO20" s="58"/>
      <c r="AP20" s="55"/>
      <c r="AQ20" s="55"/>
      <c r="AR20" s="78"/>
      <c r="AS20" s="90"/>
      <c r="AT20" s="93"/>
      <c r="AU20" s="88"/>
    </row>
    <row r="21" spans="1:47" s="85" customFormat="1" ht="128.25" customHeight="1" x14ac:dyDescent="0.25">
      <c r="A21" s="92">
        <v>6</v>
      </c>
      <c r="B21" s="58" t="s">
        <v>85</v>
      </c>
      <c r="C21" s="58" t="s">
        <v>86</v>
      </c>
      <c r="D21" s="55" t="s">
        <v>96</v>
      </c>
      <c r="E21" s="101">
        <v>0.04</v>
      </c>
      <c r="F21" s="56" t="s">
        <v>88</v>
      </c>
      <c r="G21" s="55" t="s">
        <v>97</v>
      </c>
      <c r="H21" s="55" t="s">
        <v>98</v>
      </c>
      <c r="I21" s="56"/>
      <c r="J21" s="56" t="s">
        <v>58</v>
      </c>
      <c r="K21" s="55" t="s">
        <v>99</v>
      </c>
      <c r="L21" s="101">
        <v>1</v>
      </c>
      <c r="M21" s="101">
        <v>1</v>
      </c>
      <c r="N21" s="101">
        <v>1</v>
      </c>
      <c r="O21" s="101">
        <v>1</v>
      </c>
      <c r="P21" s="101">
        <v>1</v>
      </c>
      <c r="Q21" s="113" t="s">
        <v>60</v>
      </c>
      <c r="R21" s="58" t="s">
        <v>100</v>
      </c>
      <c r="S21" s="51" t="s">
        <v>5</v>
      </c>
      <c r="T21" s="58" t="s">
        <v>101</v>
      </c>
      <c r="U21" s="58"/>
      <c r="V21" s="135">
        <v>1</v>
      </c>
      <c r="W21" s="79">
        <v>1</v>
      </c>
      <c r="X21" s="101">
        <v>1</v>
      </c>
      <c r="Y21" s="58" t="s">
        <v>102</v>
      </c>
      <c r="Z21" s="58" t="s">
        <v>103</v>
      </c>
      <c r="AA21" s="67">
        <f t="shared" si="0"/>
        <v>1</v>
      </c>
      <c r="AB21" s="90"/>
      <c r="AC21" s="78"/>
      <c r="AD21" s="58"/>
      <c r="AE21" s="58"/>
      <c r="AF21" s="55"/>
      <c r="AG21" s="58"/>
      <c r="AH21" s="78"/>
      <c r="AI21" s="58"/>
      <c r="AJ21" s="58"/>
      <c r="AK21" s="55"/>
      <c r="AL21" s="79"/>
      <c r="AM21" s="78"/>
      <c r="AN21" s="58"/>
      <c r="AO21" s="58"/>
      <c r="AP21" s="55"/>
      <c r="AQ21" s="55"/>
      <c r="AR21" s="78"/>
      <c r="AS21" s="90"/>
      <c r="AT21" s="93"/>
      <c r="AU21" s="88"/>
    </row>
    <row r="22" spans="1:47" s="85" customFormat="1" ht="168.75" customHeight="1" x14ac:dyDescent="0.25">
      <c r="A22" s="92">
        <v>6</v>
      </c>
      <c r="B22" s="58" t="s">
        <v>85</v>
      </c>
      <c r="C22" s="58" t="s">
        <v>86</v>
      </c>
      <c r="D22" s="55" t="s">
        <v>104</v>
      </c>
      <c r="E22" s="60">
        <v>0.04</v>
      </c>
      <c r="F22" s="56" t="s">
        <v>88</v>
      </c>
      <c r="G22" s="55" t="s">
        <v>105</v>
      </c>
      <c r="H22" s="55" t="s">
        <v>106</v>
      </c>
      <c r="I22" s="56">
        <v>25</v>
      </c>
      <c r="J22" s="56" t="s">
        <v>91</v>
      </c>
      <c r="K22" s="55" t="s">
        <v>107</v>
      </c>
      <c r="L22" s="101">
        <v>0</v>
      </c>
      <c r="M22" s="101">
        <v>1</v>
      </c>
      <c r="N22" s="101">
        <v>0</v>
      </c>
      <c r="O22" s="101">
        <v>0</v>
      </c>
      <c r="P22" s="57">
        <v>1</v>
      </c>
      <c r="Q22" s="113" t="s">
        <v>60</v>
      </c>
      <c r="R22" s="58" t="s">
        <v>108</v>
      </c>
      <c r="S22" s="51" t="s">
        <v>5</v>
      </c>
      <c r="T22" s="58" t="s">
        <v>109</v>
      </c>
      <c r="U22" s="58"/>
      <c r="V22" s="55">
        <f t="shared" ref="V22:V24" si="1">L22</f>
        <v>0</v>
      </c>
      <c r="W22" s="58"/>
      <c r="X22" s="101" t="s">
        <v>95</v>
      </c>
      <c r="Y22" s="58" t="s">
        <v>95</v>
      </c>
      <c r="Z22" s="58"/>
      <c r="AA22" s="67">
        <f t="shared" si="0"/>
        <v>1</v>
      </c>
      <c r="AB22" s="90"/>
      <c r="AC22" s="78"/>
      <c r="AD22" s="58"/>
      <c r="AE22" s="58"/>
      <c r="AF22" s="55"/>
      <c r="AG22" s="58"/>
      <c r="AH22" s="78"/>
      <c r="AI22" s="58"/>
      <c r="AJ22" s="58"/>
      <c r="AK22" s="55"/>
      <c r="AL22" s="79"/>
      <c r="AM22" s="78"/>
      <c r="AN22" s="58"/>
      <c r="AO22" s="58"/>
      <c r="AP22" s="55"/>
      <c r="AQ22" s="55"/>
      <c r="AR22" s="78"/>
      <c r="AS22" s="90"/>
      <c r="AT22" s="93"/>
      <c r="AU22" s="88"/>
    </row>
    <row r="23" spans="1:47" s="85" customFormat="1" ht="105" customHeight="1" x14ac:dyDescent="0.25">
      <c r="A23" s="92">
        <v>6</v>
      </c>
      <c r="B23" s="58" t="s">
        <v>85</v>
      </c>
      <c r="C23" s="58" t="s">
        <v>86</v>
      </c>
      <c r="D23" s="58" t="s">
        <v>110</v>
      </c>
      <c r="E23" s="59">
        <v>0.04</v>
      </c>
      <c r="F23" s="113" t="s">
        <v>88</v>
      </c>
      <c r="G23" s="58" t="s">
        <v>111</v>
      </c>
      <c r="H23" s="58" t="s">
        <v>112</v>
      </c>
      <c r="I23" s="113">
        <v>0</v>
      </c>
      <c r="J23" s="113" t="s">
        <v>58</v>
      </c>
      <c r="K23" s="58" t="s">
        <v>113</v>
      </c>
      <c r="L23" s="59"/>
      <c r="M23" s="59">
        <v>0.7</v>
      </c>
      <c r="N23" s="59"/>
      <c r="O23" s="59">
        <v>0.7</v>
      </c>
      <c r="P23" s="59">
        <v>0.7</v>
      </c>
      <c r="Q23" s="113" t="s">
        <v>60</v>
      </c>
      <c r="R23" s="58" t="s">
        <v>114</v>
      </c>
      <c r="S23" s="51" t="s">
        <v>5</v>
      </c>
      <c r="T23" s="58" t="s">
        <v>115</v>
      </c>
      <c r="U23" s="58"/>
      <c r="V23" s="55">
        <f t="shared" si="1"/>
        <v>0</v>
      </c>
      <c r="W23" s="58"/>
      <c r="X23" s="101" t="s">
        <v>95</v>
      </c>
      <c r="Y23" s="58" t="s">
        <v>95</v>
      </c>
      <c r="Z23" s="58"/>
      <c r="AA23" s="67">
        <f t="shared" si="0"/>
        <v>0.7</v>
      </c>
      <c r="AB23" s="90"/>
      <c r="AC23" s="78"/>
      <c r="AD23" s="58"/>
      <c r="AE23" s="58"/>
      <c r="AF23" s="55"/>
      <c r="AG23" s="58"/>
      <c r="AH23" s="78"/>
      <c r="AI23" s="58"/>
      <c r="AJ23" s="58"/>
      <c r="AK23" s="55"/>
      <c r="AL23" s="79"/>
      <c r="AM23" s="78"/>
      <c r="AN23" s="58"/>
      <c r="AO23" s="58"/>
      <c r="AP23" s="55"/>
      <c r="AQ23" s="55"/>
      <c r="AR23" s="78"/>
      <c r="AS23" s="90"/>
      <c r="AT23" s="93"/>
      <c r="AU23" s="88"/>
    </row>
    <row r="24" spans="1:47" s="85" customFormat="1" ht="116.25" customHeight="1" x14ac:dyDescent="0.25">
      <c r="A24" s="92">
        <v>6</v>
      </c>
      <c r="B24" s="58" t="s">
        <v>85</v>
      </c>
      <c r="C24" s="58" t="s">
        <v>86</v>
      </c>
      <c r="D24" s="55" t="s">
        <v>172</v>
      </c>
      <c r="E24" s="57">
        <v>0.04</v>
      </c>
      <c r="F24" s="113" t="s">
        <v>88</v>
      </c>
      <c r="G24" s="55" t="s">
        <v>116</v>
      </c>
      <c r="H24" s="58" t="s">
        <v>117</v>
      </c>
      <c r="I24" s="113">
        <v>0</v>
      </c>
      <c r="J24" s="56" t="s">
        <v>58</v>
      </c>
      <c r="K24" s="58" t="s">
        <v>118</v>
      </c>
      <c r="L24" s="59"/>
      <c r="M24" s="59"/>
      <c r="N24" s="59">
        <v>0.8</v>
      </c>
      <c r="O24" s="59"/>
      <c r="P24" s="59">
        <v>0.8</v>
      </c>
      <c r="Q24" s="113" t="s">
        <v>60</v>
      </c>
      <c r="R24" s="58" t="s">
        <v>114</v>
      </c>
      <c r="S24" s="51" t="s">
        <v>5</v>
      </c>
      <c r="T24" s="58" t="s">
        <v>114</v>
      </c>
      <c r="U24" s="58"/>
      <c r="V24" s="55">
        <f t="shared" si="1"/>
        <v>0</v>
      </c>
      <c r="W24" s="58"/>
      <c r="X24" s="101" t="s">
        <v>95</v>
      </c>
      <c r="Y24" s="58" t="s">
        <v>95</v>
      </c>
      <c r="Z24" s="58"/>
      <c r="AA24" s="67">
        <f t="shared" si="0"/>
        <v>0</v>
      </c>
      <c r="AB24" s="90"/>
      <c r="AC24" s="78"/>
      <c r="AD24" s="58"/>
      <c r="AE24" s="58"/>
      <c r="AF24" s="55"/>
      <c r="AG24" s="58"/>
      <c r="AH24" s="78"/>
      <c r="AI24" s="58"/>
      <c r="AJ24" s="58"/>
      <c r="AK24" s="55"/>
      <c r="AL24" s="79"/>
      <c r="AM24" s="78"/>
      <c r="AN24" s="58"/>
      <c r="AO24" s="58"/>
      <c r="AP24" s="55"/>
      <c r="AQ24" s="55"/>
      <c r="AR24" s="78"/>
      <c r="AS24" s="90"/>
      <c r="AT24" s="93"/>
      <c r="AU24" s="88"/>
    </row>
    <row r="25" spans="1:47" s="86" customFormat="1" ht="95.25" customHeight="1" thickBot="1" x14ac:dyDescent="0.3">
      <c r="A25" s="52"/>
      <c r="B25" s="138" t="s">
        <v>119</v>
      </c>
      <c r="C25" s="138"/>
      <c r="D25" s="138"/>
      <c r="E25" s="94">
        <f>SUM(E17:E24)</f>
        <v>1.0000000000000002</v>
      </c>
      <c r="F25" s="144"/>
      <c r="G25" s="144"/>
      <c r="H25" s="144"/>
      <c r="I25" s="144"/>
      <c r="J25" s="144"/>
      <c r="K25" s="144"/>
      <c r="L25" s="144"/>
      <c r="M25" s="144"/>
      <c r="N25" s="144"/>
      <c r="O25" s="144"/>
      <c r="P25" s="144"/>
      <c r="Q25" s="144"/>
      <c r="R25" s="144"/>
      <c r="S25" s="144"/>
      <c r="T25" s="144"/>
      <c r="U25" s="144"/>
      <c r="V25" s="143" t="s">
        <v>120</v>
      </c>
      <c r="W25" s="143"/>
      <c r="X25" s="117">
        <f>AVERAGE(X17:X24)</f>
        <v>1</v>
      </c>
      <c r="Y25" s="144"/>
      <c r="Z25" s="144"/>
      <c r="AA25" s="139" t="s">
        <v>121</v>
      </c>
      <c r="AB25" s="139"/>
      <c r="AC25" s="45" t="e">
        <f>AVERAGE(AC17:AC24)</f>
        <v>#DIV/0!</v>
      </c>
      <c r="AD25" s="144"/>
      <c r="AE25" s="144"/>
      <c r="AF25" s="140" t="s">
        <v>122</v>
      </c>
      <c r="AG25" s="140"/>
      <c r="AH25" s="45" t="e">
        <f>AVERAGE(AH17:AH24)</f>
        <v>#DIV/0!</v>
      </c>
      <c r="AI25" s="151"/>
      <c r="AJ25" s="151"/>
      <c r="AK25" s="141" t="s">
        <v>123</v>
      </c>
      <c r="AL25" s="141"/>
      <c r="AM25" s="45" t="e">
        <f>AVERAGE(AM17:AM24)</f>
        <v>#DIV/0!</v>
      </c>
      <c r="AN25" s="121"/>
      <c r="AO25" s="142" t="s">
        <v>124</v>
      </c>
      <c r="AP25" s="142"/>
      <c r="AQ25" s="142"/>
      <c r="AR25" s="95" t="e">
        <f>AVERAGE(AR17:AR24)</f>
        <v>#DIV/0!</v>
      </c>
      <c r="AS25" s="136"/>
      <c r="AT25" s="137"/>
      <c r="AU25" s="89"/>
    </row>
    <row r="26" spans="1:47" s="86" customFormat="1" x14ac:dyDescent="0.25">
      <c r="A26" s="3"/>
      <c r="B26" s="4"/>
      <c r="C26" s="4"/>
      <c r="D26" s="4"/>
      <c r="E26" s="81"/>
      <c r="F26" s="4"/>
      <c r="G26" s="4"/>
      <c r="H26" s="5"/>
      <c r="I26" s="5"/>
      <c r="J26" s="5"/>
      <c r="K26" s="5"/>
      <c r="L26" s="83"/>
      <c r="M26" s="83"/>
      <c r="N26" s="83"/>
      <c r="O26" s="83"/>
      <c r="P26" s="83"/>
      <c r="Q26" s="5"/>
      <c r="R26" s="5"/>
      <c r="S26" s="1"/>
      <c r="T26" s="1"/>
      <c r="U26" s="1"/>
      <c r="V26" s="146"/>
      <c r="W26" s="146"/>
      <c r="X26" s="98"/>
      <c r="Y26" s="8"/>
      <c r="Z26" s="8"/>
      <c r="AA26" s="146"/>
      <c r="AB26" s="146"/>
      <c r="AC26" s="98"/>
      <c r="AD26" s="8"/>
      <c r="AE26" s="8"/>
      <c r="AF26" s="146"/>
      <c r="AG26" s="146"/>
      <c r="AH26" s="98"/>
      <c r="AI26" s="8"/>
      <c r="AJ26" s="8"/>
      <c r="AK26" s="146"/>
      <c r="AL26" s="146"/>
      <c r="AM26" s="98"/>
      <c r="AN26" s="8"/>
      <c r="AO26" s="8"/>
      <c r="AP26" s="146"/>
      <c r="AQ26" s="146"/>
      <c r="AR26" s="146"/>
      <c r="AS26" s="98"/>
      <c r="AT26" s="1"/>
    </row>
    <row r="27" spans="1:47" s="86" customFormat="1" x14ac:dyDescent="0.25">
      <c r="A27" s="3"/>
      <c r="B27" s="4"/>
      <c r="C27" s="4"/>
      <c r="D27" s="4"/>
      <c r="E27" s="81"/>
      <c r="F27" s="4"/>
      <c r="G27" s="4"/>
      <c r="H27" s="5"/>
      <c r="I27" s="5"/>
      <c r="J27" s="5"/>
      <c r="K27" s="5"/>
      <c r="L27" s="83"/>
      <c r="M27" s="83"/>
      <c r="N27" s="83"/>
      <c r="O27" s="83"/>
      <c r="P27" s="83"/>
      <c r="Q27" s="5"/>
      <c r="R27" s="5"/>
      <c r="S27" s="1"/>
      <c r="T27" s="1"/>
      <c r="U27" s="1"/>
      <c r="V27" s="124"/>
      <c r="W27" s="124"/>
      <c r="X27" s="98"/>
      <c r="Y27" s="8"/>
      <c r="Z27" s="8"/>
      <c r="AA27" s="124"/>
      <c r="AB27" s="124"/>
      <c r="AC27" s="98"/>
      <c r="AD27" s="8"/>
      <c r="AE27" s="8"/>
      <c r="AF27" s="124"/>
      <c r="AG27" s="124"/>
      <c r="AH27" s="98"/>
      <c r="AI27" s="8"/>
      <c r="AJ27" s="8"/>
      <c r="AK27" s="124"/>
      <c r="AL27" s="124"/>
      <c r="AM27" s="98"/>
      <c r="AN27" s="8"/>
      <c r="AO27" s="8"/>
      <c r="AP27" s="124"/>
      <c r="AQ27" s="124"/>
      <c r="AR27" s="124"/>
      <c r="AS27" s="98"/>
      <c r="AT27" s="1"/>
    </row>
    <row r="28" spans="1:47" s="86" customFormat="1" ht="15.75" customHeight="1" x14ac:dyDescent="0.25">
      <c r="A28" s="3"/>
      <c r="B28" s="4"/>
      <c r="C28" s="4"/>
      <c r="D28" s="4"/>
      <c r="E28" s="81"/>
      <c r="F28" s="4"/>
      <c r="G28" s="4"/>
      <c r="H28" s="5"/>
      <c r="I28" s="5"/>
      <c r="J28" s="5"/>
      <c r="K28" s="5"/>
      <c r="L28" s="83"/>
      <c r="M28" s="83"/>
      <c r="N28" s="83"/>
      <c r="O28" s="83"/>
      <c r="P28" s="83"/>
      <c r="Q28" s="5"/>
      <c r="R28" s="5"/>
      <c r="S28" s="1"/>
      <c r="T28" s="1"/>
      <c r="U28" s="1"/>
      <c r="V28" s="146"/>
      <c r="W28" s="146"/>
      <c r="X28" s="99"/>
      <c r="Y28" s="8"/>
      <c r="Z28" s="8"/>
      <c r="AA28" s="146"/>
      <c r="AB28" s="146"/>
      <c r="AC28" s="43"/>
      <c r="AD28" s="8"/>
      <c r="AE28" s="8"/>
      <c r="AF28" s="146"/>
      <c r="AG28" s="146"/>
      <c r="AH28" s="99"/>
      <c r="AI28" s="8"/>
      <c r="AJ28" s="8"/>
      <c r="AK28" s="146"/>
      <c r="AL28" s="146"/>
      <c r="AM28" s="99"/>
      <c r="AN28" s="8"/>
      <c r="AO28" s="8"/>
      <c r="AP28" s="146"/>
      <c r="AQ28" s="146"/>
      <c r="AR28" s="146"/>
      <c r="AS28" s="99"/>
      <c r="AT28" s="1"/>
    </row>
    <row r="29" spans="1:47" s="86" customFormat="1" ht="15.75" customHeight="1" x14ac:dyDescent="0.25">
      <c r="A29" s="3"/>
      <c r="B29" s="174" t="s">
        <v>125</v>
      </c>
      <c r="C29" s="174"/>
      <c r="D29" s="174"/>
      <c r="E29" s="128"/>
      <c r="F29" s="174" t="s">
        <v>126</v>
      </c>
      <c r="G29" s="174"/>
      <c r="H29" s="174"/>
      <c r="I29" s="174"/>
      <c r="J29" s="174" t="s">
        <v>127</v>
      </c>
      <c r="K29" s="174"/>
      <c r="L29" s="174"/>
      <c r="M29" s="174"/>
      <c r="N29" s="174"/>
      <c r="O29" s="174"/>
      <c r="P29" s="174"/>
      <c r="Q29" s="5"/>
      <c r="R29" s="5"/>
      <c r="S29" s="1"/>
      <c r="T29" s="1"/>
      <c r="U29" s="1"/>
      <c r="V29" s="146"/>
      <c r="W29" s="146"/>
      <c r="X29" s="99"/>
      <c r="Y29" s="8"/>
      <c r="Z29" s="8"/>
      <c r="AA29" s="146"/>
      <c r="AB29" s="146"/>
      <c r="AC29" s="43"/>
      <c r="AD29" s="8"/>
      <c r="AE29" s="8"/>
      <c r="AF29" s="146"/>
      <c r="AG29" s="146"/>
      <c r="AH29" s="99"/>
      <c r="AI29" s="8"/>
      <c r="AJ29" s="8"/>
      <c r="AK29" s="146"/>
      <c r="AL29" s="146"/>
      <c r="AM29" s="99"/>
      <c r="AN29" s="8"/>
      <c r="AO29" s="8"/>
      <c r="AP29" s="146"/>
      <c r="AQ29" s="146"/>
      <c r="AR29" s="146"/>
      <c r="AS29" s="99"/>
      <c r="AT29" s="1"/>
    </row>
    <row r="30" spans="1:47" s="86" customFormat="1" ht="15.75" customHeight="1" x14ac:dyDescent="0.25">
      <c r="A30" s="3"/>
      <c r="B30" s="178" t="s">
        <v>128</v>
      </c>
      <c r="C30" s="178"/>
      <c r="D30" s="129"/>
      <c r="E30" s="129"/>
      <c r="F30" s="178" t="s">
        <v>128</v>
      </c>
      <c r="G30" s="178"/>
      <c r="H30" s="178"/>
      <c r="I30" s="178"/>
      <c r="J30" s="178" t="s">
        <v>128</v>
      </c>
      <c r="K30" s="178"/>
      <c r="L30" s="178"/>
      <c r="M30" s="178"/>
      <c r="N30" s="178"/>
      <c r="O30" s="178"/>
      <c r="P30" s="178"/>
      <c r="Q30" s="5"/>
      <c r="R30" s="5"/>
      <c r="S30" s="1"/>
      <c r="T30" s="1"/>
      <c r="U30" s="1"/>
      <c r="V30" s="145"/>
      <c r="W30" s="145"/>
      <c r="X30" s="98"/>
      <c r="Y30" s="8"/>
      <c r="Z30" s="8"/>
      <c r="AA30" s="145"/>
      <c r="AB30" s="145"/>
      <c r="AC30" s="98"/>
      <c r="AD30" s="8"/>
      <c r="AE30" s="8"/>
      <c r="AF30" s="145"/>
      <c r="AG30" s="145"/>
      <c r="AH30" s="98"/>
      <c r="AI30" s="8"/>
      <c r="AJ30" s="8"/>
      <c r="AK30" s="145"/>
      <c r="AL30" s="145"/>
      <c r="AM30" s="98"/>
      <c r="AN30" s="8"/>
      <c r="AO30" s="8"/>
      <c r="AP30" s="145"/>
      <c r="AQ30" s="145"/>
      <c r="AR30" s="145"/>
      <c r="AS30" s="98"/>
      <c r="AT30" s="1"/>
    </row>
    <row r="31" spans="1:47" s="86" customFormat="1" ht="101.25" customHeight="1" x14ac:dyDescent="0.25">
      <c r="A31" s="3"/>
      <c r="B31" s="177" t="s">
        <v>129</v>
      </c>
      <c r="C31" s="174"/>
      <c r="D31" s="128"/>
      <c r="E31" s="128"/>
      <c r="F31" s="174" t="s">
        <v>130</v>
      </c>
      <c r="G31" s="174"/>
      <c r="H31" s="174"/>
      <c r="I31" s="174"/>
      <c r="J31" s="174" t="s">
        <v>131</v>
      </c>
      <c r="K31" s="174"/>
      <c r="L31" s="174"/>
      <c r="M31" s="174"/>
      <c r="N31" s="174"/>
      <c r="O31" s="174"/>
      <c r="P31" s="174"/>
      <c r="Q31" s="5"/>
      <c r="R31" s="5"/>
      <c r="S31" s="1"/>
      <c r="T31" s="1"/>
      <c r="U31" s="1"/>
      <c r="V31" s="1"/>
      <c r="W31" s="1"/>
      <c r="X31" s="105"/>
      <c r="Y31" s="1"/>
      <c r="Z31" s="1"/>
      <c r="AA31" s="1"/>
      <c r="AB31" s="1"/>
      <c r="AC31" s="6"/>
      <c r="AD31" s="1"/>
      <c r="AE31" s="1"/>
      <c r="AF31" s="1"/>
      <c r="AG31" s="1"/>
      <c r="AH31" s="6"/>
      <c r="AI31" s="1"/>
      <c r="AJ31" s="1"/>
      <c r="AK31" s="1"/>
      <c r="AL31" s="1"/>
      <c r="AM31" s="6"/>
      <c r="AN31" s="1"/>
      <c r="AO31" s="1"/>
      <c r="AP31" s="1"/>
      <c r="AQ31" s="1"/>
      <c r="AR31" s="1"/>
      <c r="AS31" s="6"/>
      <c r="AT31" s="1"/>
    </row>
    <row r="32" spans="1:47" s="86" customFormat="1" ht="22.5" customHeight="1" x14ac:dyDescent="0.25">
      <c r="A32" s="3"/>
      <c r="B32" s="174"/>
      <c r="C32" s="174"/>
      <c r="D32" s="128"/>
      <c r="E32" s="128"/>
      <c r="F32" s="176"/>
      <c r="G32" s="176"/>
      <c r="H32" s="176"/>
      <c r="I32" s="176"/>
      <c r="J32" s="174"/>
      <c r="K32" s="174"/>
      <c r="L32" s="174"/>
      <c r="M32" s="174"/>
      <c r="N32" s="174"/>
      <c r="O32" s="174"/>
      <c r="P32" s="174"/>
      <c r="Q32" s="5"/>
      <c r="R32" s="5"/>
      <c r="S32" s="1"/>
      <c r="T32" s="1"/>
      <c r="U32" s="1"/>
      <c r="V32" s="1"/>
      <c r="W32" s="1"/>
      <c r="X32" s="105"/>
      <c r="Y32" s="1"/>
      <c r="Z32" s="1"/>
      <c r="AA32" s="1"/>
      <c r="AB32" s="1"/>
      <c r="AC32" s="6"/>
      <c r="AD32" s="1"/>
      <c r="AE32" s="1"/>
      <c r="AF32" s="1"/>
      <c r="AG32" s="1"/>
      <c r="AH32" s="6"/>
      <c r="AI32" s="1"/>
      <c r="AJ32" s="1"/>
      <c r="AK32" s="1"/>
      <c r="AL32" s="1"/>
      <c r="AM32" s="6"/>
      <c r="AN32" s="1"/>
      <c r="AO32" s="1"/>
      <c r="AP32" s="1"/>
      <c r="AQ32" s="1"/>
      <c r="AR32" s="1"/>
      <c r="AS32" s="6"/>
      <c r="AT32" s="1"/>
    </row>
    <row r="33" spans="1:46" s="86" customFormat="1" x14ac:dyDescent="0.25">
      <c r="A33" s="17"/>
      <c r="B33" s="96"/>
      <c r="C33" s="96"/>
      <c r="D33" s="96"/>
      <c r="E33" s="17"/>
      <c r="F33" s="96"/>
      <c r="G33" s="96"/>
      <c r="H33" s="96"/>
      <c r="I33" s="96"/>
      <c r="J33" s="96"/>
      <c r="K33" s="96"/>
      <c r="L33" s="17"/>
      <c r="M33" s="17"/>
      <c r="N33" s="17"/>
      <c r="O33" s="17"/>
      <c r="P33" s="17"/>
      <c r="Q33" s="96"/>
      <c r="R33" s="96"/>
      <c r="S33" s="96"/>
      <c r="T33" s="96"/>
      <c r="U33" s="96"/>
      <c r="V33" s="96"/>
      <c r="W33" s="96"/>
      <c r="X33" s="97"/>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s="86" customFormat="1" x14ac:dyDescent="0.25">
      <c r="A34" s="17"/>
      <c r="B34" s="96"/>
      <c r="C34" s="96"/>
      <c r="D34" s="96"/>
      <c r="E34" s="17"/>
      <c r="F34" s="96"/>
      <c r="G34" s="96"/>
      <c r="H34" s="96"/>
      <c r="I34" s="96"/>
      <c r="J34" s="96"/>
      <c r="K34" s="96"/>
      <c r="L34" s="17"/>
      <c r="M34" s="17"/>
      <c r="N34" s="17"/>
      <c r="O34" s="17"/>
      <c r="P34" s="17"/>
      <c r="Q34" s="96"/>
      <c r="R34" s="96"/>
      <c r="S34" s="96"/>
      <c r="T34" s="96"/>
      <c r="U34" s="96"/>
      <c r="V34" s="96"/>
      <c r="W34" s="96"/>
      <c r="X34" s="97"/>
      <c r="Y34" s="96"/>
      <c r="Z34" s="96"/>
      <c r="AA34" s="96"/>
      <c r="AB34" s="96"/>
      <c r="AC34" s="96"/>
      <c r="AD34" s="96"/>
      <c r="AE34" s="96"/>
      <c r="AF34" s="96"/>
      <c r="AG34" s="96"/>
      <c r="AH34" s="96"/>
      <c r="AI34" s="96"/>
      <c r="AJ34" s="96"/>
      <c r="AK34" s="96"/>
      <c r="AL34" s="96"/>
      <c r="AM34" s="96"/>
      <c r="AN34" s="96"/>
      <c r="AO34" s="96"/>
      <c r="AP34" s="96"/>
      <c r="AQ34" s="96"/>
      <c r="AR34" s="96"/>
      <c r="AS34" s="96"/>
      <c r="AT34" s="96"/>
    </row>
  </sheetData>
  <mergeCells count="105">
    <mergeCell ref="F6:I6"/>
    <mergeCell ref="F7:I7"/>
    <mergeCell ref="AP10:AR10"/>
    <mergeCell ref="AT14:AT15"/>
    <mergeCell ref="AA10:AB10"/>
    <mergeCell ref="AF14:AG14"/>
    <mergeCell ref="Y14:Y15"/>
    <mergeCell ref="AK12:AO12"/>
    <mergeCell ref="AM14:AM15"/>
    <mergeCell ref="AP12:AT12"/>
    <mergeCell ref="AN14:AN15"/>
    <mergeCell ref="AO14:AO15"/>
    <mergeCell ref="AI14:AI15"/>
    <mergeCell ref="AA7:AE7"/>
    <mergeCell ref="AA14:AB14"/>
    <mergeCell ref="B29:D29"/>
    <mergeCell ref="AA12:AE12"/>
    <mergeCell ref="AP28:AR28"/>
    <mergeCell ref="AK28:AL28"/>
    <mergeCell ref="B32:C32"/>
    <mergeCell ref="F32:I32"/>
    <mergeCell ref="J32:P32"/>
    <mergeCell ref="F29:I29"/>
    <mergeCell ref="J29:P29"/>
    <mergeCell ref="J31:P31"/>
    <mergeCell ref="F31:I31"/>
    <mergeCell ref="B31:C31"/>
    <mergeCell ref="B30:C30"/>
    <mergeCell ref="F30:I30"/>
    <mergeCell ref="J30:P30"/>
    <mergeCell ref="V13:Z13"/>
    <mergeCell ref="AP13:AT13"/>
    <mergeCell ref="A12:C13"/>
    <mergeCell ref="V14:W14"/>
    <mergeCell ref="AF28:AG28"/>
    <mergeCell ref="AA28:AB28"/>
    <mergeCell ref="V28:W28"/>
    <mergeCell ref="AA26:AB26"/>
    <mergeCell ref="AK30:AL30"/>
    <mergeCell ref="A1:U1"/>
    <mergeCell ref="A2:U2"/>
    <mergeCell ref="AF26:AG26"/>
    <mergeCell ref="AK26:AL26"/>
    <mergeCell ref="V26:W26"/>
    <mergeCell ref="V7:Z7"/>
    <mergeCell ref="L10:O10"/>
    <mergeCell ref="D14:S14"/>
    <mergeCell ref="Z14:Z15"/>
    <mergeCell ref="D12:U13"/>
    <mergeCell ref="V12:Z12"/>
    <mergeCell ref="V8:Z8"/>
    <mergeCell ref="D9:S9"/>
    <mergeCell ref="X14:X15"/>
    <mergeCell ref="V10:W10"/>
    <mergeCell ref="D10:K10"/>
    <mergeCell ref="A3:B3"/>
    <mergeCell ref="A4:B4"/>
    <mergeCell ref="A5:B5"/>
    <mergeCell ref="A6:B6"/>
    <mergeCell ref="A7:B7"/>
    <mergeCell ref="D3:I3"/>
    <mergeCell ref="F4:I4"/>
    <mergeCell ref="F5:I5"/>
    <mergeCell ref="AK29:AL29"/>
    <mergeCell ref="AP29:AR29"/>
    <mergeCell ref="AK10:AL10"/>
    <mergeCell ref="AF7:AJ7"/>
    <mergeCell ref="AK7:AO7"/>
    <mergeCell ref="AP26:AR26"/>
    <mergeCell ref="AF29:AG29"/>
    <mergeCell ref="AF12:AJ12"/>
    <mergeCell ref="AP14:AR14"/>
    <mergeCell ref="V30:W30"/>
    <mergeCell ref="AA30:AB30"/>
    <mergeCell ref="AP30:AR30"/>
    <mergeCell ref="AF30:AG30"/>
    <mergeCell ref="V29:W29"/>
    <mergeCell ref="AA29:AB29"/>
    <mergeCell ref="AP7:AT7"/>
    <mergeCell ref="AS14:AS15"/>
    <mergeCell ref="AP8:AT8"/>
    <mergeCell ref="AA8:AE8"/>
    <mergeCell ref="AF8:AJ8"/>
    <mergeCell ref="AK8:AO8"/>
    <mergeCell ref="AF10:AG10"/>
    <mergeCell ref="AK14:AL14"/>
    <mergeCell ref="AD25:AE25"/>
    <mergeCell ref="AI25:AJ25"/>
    <mergeCell ref="AA13:AE13"/>
    <mergeCell ref="AC14:AC15"/>
    <mergeCell ref="AF13:AJ13"/>
    <mergeCell ref="AK13:AO13"/>
    <mergeCell ref="AH14:AH15"/>
    <mergeCell ref="AE14:AE15"/>
    <mergeCell ref="AD14:AD15"/>
    <mergeCell ref="AJ14:AJ15"/>
    <mergeCell ref="AS25:AT25"/>
    <mergeCell ref="B25:D25"/>
    <mergeCell ref="AA25:AB25"/>
    <mergeCell ref="AF25:AG25"/>
    <mergeCell ref="AK25:AL25"/>
    <mergeCell ref="AO25:AQ25"/>
    <mergeCell ref="V25:W25"/>
    <mergeCell ref="F25:U25"/>
    <mergeCell ref="Y25:Z25"/>
  </mergeCells>
  <conditionalFormatting sqref="AC25 AS17:AS19 AH17:AH19 AM17:AM19 W17:X17 AM25 AH25 X25 AR25:AS25 W19:X19 X18:X19">
    <cfRule type="containsText" dxfId="12" priority="248" operator="containsText" text="N/A">
      <formula>NOT(ISERROR(SEARCH("N/A",W17)))</formula>
    </cfRule>
    <cfRule type="cellIs" dxfId="11" priority="249" operator="between">
      <formula>#REF!</formula>
      <formula>#REF!</formula>
    </cfRule>
    <cfRule type="cellIs" dxfId="10" priority="250" operator="between">
      <formula>#REF!</formula>
      <formula>#REF!</formula>
    </cfRule>
    <cfRule type="cellIs" dxfId="9" priority="251" operator="between">
      <formula>#REF!</formula>
      <formula>#REF!</formula>
    </cfRule>
  </conditionalFormatting>
  <conditionalFormatting sqref="X25">
    <cfRule type="colorScale" priority="39">
      <colorScale>
        <cfvo type="min"/>
        <cfvo type="percentile" val="50"/>
        <cfvo type="max"/>
        <color rgb="FFF8696B"/>
        <color rgb="FFFFEB84"/>
        <color rgb="FF63BE7B"/>
      </colorScale>
    </cfRule>
  </conditionalFormatting>
  <conditionalFormatting sqref="AC25">
    <cfRule type="colorScale" priority="38">
      <colorScale>
        <cfvo type="min"/>
        <cfvo type="percentile" val="50"/>
        <cfvo type="max"/>
        <color rgb="FFF8696B"/>
        <color rgb="FFFFEB84"/>
        <color rgb="FF63BE7B"/>
      </colorScale>
    </cfRule>
  </conditionalFormatting>
  <conditionalFormatting sqref="AH25">
    <cfRule type="colorScale" priority="37">
      <colorScale>
        <cfvo type="min"/>
        <cfvo type="percentile" val="50"/>
        <cfvo type="max"/>
        <color rgb="FFF8696B"/>
        <color rgb="FFFFEB84"/>
        <color rgb="FF63BE7B"/>
      </colorScale>
    </cfRule>
  </conditionalFormatting>
  <conditionalFormatting sqref="AM25">
    <cfRule type="colorScale" priority="36">
      <colorScale>
        <cfvo type="min"/>
        <cfvo type="percentile" val="50"/>
        <cfvo type="max"/>
        <color rgb="FFF8696B"/>
        <color rgb="FFFFEB84"/>
        <color rgb="FF63BE7B"/>
      </colorScale>
    </cfRule>
  </conditionalFormatting>
  <conditionalFormatting sqref="AR25">
    <cfRule type="colorScale" priority="31">
      <colorScale>
        <cfvo type="min"/>
        <cfvo type="percentile" val="50"/>
        <cfvo type="max"/>
        <color rgb="FFF8696B"/>
        <color rgb="FFFFEB84"/>
        <color rgb="FF63BE7B"/>
      </colorScale>
    </cfRule>
  </conditionalFormatting>
  <conditionalFormatting sqref="W17:X17 W19:X19 X18:X19">
    <cfRule type="containsText" dxfId="8" priority="24" operator="containsText" text="N/A">
      <formula>NOT(ISERROR(SEARCH("N/A",W17)))</formula>
    </cfRule>
  </conditionalFormatting>
  <conditionalFormatting sqref="AS20:AS24 AH20:AH24 AM20:AM24 X20:X24 AC20:AC24">
    <cfRule type="containsText" dxfId="7" priority="5" operator="containsText" text="N/A">
      <formula>NOT(ISERROR(SEARCH("N/A",X20)))</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R20:AR24">
    <cfRule type="colorScale" priority="9">
      <colorScale>
        <cfvo type="num" val="0.45"/>
        <cfvo type="percent" val="0.65"/>
        <cfvo type="percent" val="100"/>
        <color rgb="FFF8696B"/>
        <color rgb="FFFFEB84"/>
        <color rgb="FF63BE7B"/>
      </colorScale>
    </cfRule>
  </conditionalFormatting>
  <conditionalFormatting sqref="AM20:AM24">
    <cfRule type="iconSet" priority="10">
      <iconSet iconSet="4Arrows">
        <cfvo type="percent" val="0"/>
        <cfvo type="percent" val="25"/>
        <cfvo type="percent" val="50"/>
        <cfvo type="percent" val="75"/>
      </iconSet>
    </cfRule>
  </conditionalFormatting>
  <conditionalFormatting sqref="AR20:AR24">
    <cfRule type="colorScale" priority="11">
      <colorScale>
        <cfvo type="num" val="0.45"/>
        <cfvo type="percent" val="0.65"/>
        <cfvo type="percent" val="100"/>
        <color rgb="FFF8696B"/>
        <color rgb="FFFFEB84"/>
        <color rgb="FF63BE7B"/>
      </colorScale>
    </cfRule>
  </conditionalFormatting>
  <conditionalFormatting sqref="AR17:AR19">
    <cfRule type="colorScale" priority="385">
      <colorScale>
        <cfvo type="min"/>
        <cfvo type="percentile" val="50"/>
        <cfvo type="max"/>
        <color rgb="FF63BE7B"/>
        <color rgb="FFFFEB84"/>
        <color rgb="FFF8696B"/>
      </colorScale>
    </cfRule>
  </conditionalFormatting>
  <conditionalFormatting sqref="AR17:AR19 AR25">
    <cfRule type="colorScale" priority="386">
      <colorScale>
        <cfvo type="min"/>
        <cfvo type="percentile" val="50"/>
        <cfvo type="max"/>
        <color rgb="FF63BE7B"/>
        <color rgb="FFFFEB84"/>
        <color rgb="FFF8696B"/>
      </colorScale>
    </cfRule>
  </conditionalFormatting>
  <conditionalFormatting sqref="Y20">
    <cfRule type="containsText" dxfId="3" priority="1" operator="containsText" text="N/A">
      <formula>NOT(ISERROR(SEARCH("N/A",Y20)))</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W5" xr:uid="{00000000-0002-0000-0000-000000000000}">
      <formula1>$AT$7:$AT$10</formula1>
    </dataValidation>
    <dataValidation type="list" allowBlank="1" showInputMessage="1" showErrorMessage="1" error="Escriba un texto " promptTitle="Cualquier contenido" sqref="F17:F19" xr:uid="{00000000-0002-0000-0000-000001000000}">
      <formula1>META02</formula1>
    </dataValidation>
    <dataValidation type="list" allowBlank="1" showInputMessage="1" showErrorMessage="1" sqref="J24 J17:J22" xr:uid="{00000000-0002-0000-0000-000002000000}">
      <formula1>PROGRAMACION</formula1>
    </dataValidation>
    <dataValidation type="list" allowBlank="1" showInputMessage="1" showErrorMessage="1" error="Escriba un texto " promptTitle="Cualquier contenido" sqref="F22:F24 F20" xr:uid="{00000000-0002-0000-0000-000003000000}">
      <formula1>META2</formula1>
    </dataValidation>
    <dataValidation type="list" allowBlank="1" showInputMessage="1" showErrorMessage="1" sqref="Q17:Q24" xr:uid="{00000000-0002-0000-0000-000004000000}">
      <formula1>INDICADOR</formula1>
    </dataValidation>
    <dataValidation type="list" allowBlank="1" showInputMessage="1" showErrorMessage="1" sqref="U17:U24"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s="96" t="s">
        <v>132</v>
      </c>
      <c r="B1" s="96" t="s">
        <v>133</v>
      </c>
      <c r="C1" s="96" t="s">
        <v>134</v>
      </c>
      <c r="D1" s="96" t="s">
        <v>135</v>
      </c>
      <c r="E1" s="96"/>
      <c r="F1" s="96" t="s">
        <v>136</v>
      </c>
      <c r="G1" s="96"/>
      <c r="H1" s="96"/>
    </row>
    <row r="2" spans="1:8" x14ac:dyDescent="0.25">
      <c r="A2" s="96" t="s">
        <v>137</v>
      </c>
      <c r="B2" s="96" t="s">
        <v>138</v>
      </c>
      <c r="C2" s="96"/>
      <c r="D2" s="96" t="s">
        <v>91</v>
      </c>
      <c r="E2" s="96"/>
      <c r="F2" s="96" t="s">
        <v>139</v>
      </c>
      <c r="G2" s="96"/>
      <c r="H2" s="96"/>
    </row>
    <row r="3" spans="1:8" x14ac:dyDescent="0.25">
      <c r="A3" s="96" t="s">
        <v>140</v>
      </c>
      <c r="B3" s="96" t="s">
        <v>141</v>
      </c>
      <c r="C3" s="96" t="s">
        <v>54</v>
      </c>
      <c r="D3" s="96" t="s">
        <v>58</v>
      </c>
      <c r="E3" s="96"/>
      <c r="F3" s="96" t="s">
        <v>60</v>
      </c>
      <c r="G3" s="96"/>
      <c r="H3" s="96"/>
    </row>
    <row r="4" spans="1:8" x14ac:dyDescent="0.25">
      <c r="A4" s="96" t="s">
        <v>142</v>
      </c>
      <c r="B4" s="96"/>
      <c r="C4" s="96" t="s">
        <v>143</v>
      </c>
      <c r="D4" s="96" t="s">
        <v>70</v>
      </c>
      <c r="E4" s="96"/>
      <c r="F4" s="96" t="s">
        <v>144</v>
      </c>
      <c r="G4" s="96"/>
      <c r="H4" s="96"/>
    </row>
    <row r="5" spans="1:8" x14ac:dyDescent="0.25">
      <c r="A5" s="96" t="s">
        <v>145</v>
      </c>
      <c r="B5" s="96"/>
      <c r="C5" s="96" t="s">
        <v>67</v>
      </c>
      <c r="D5" s="96" t="s">
        <v>146</v>
      </c>
      <c r="E5" s="96"/>
      <c r="F5" s="96"/>
      <c r="G5" s="96"/>
      <c r="H5" s="96"/>
    </row>
    <row r="6" spans="1:8" x14ac:dyDescent="0.25">
      <c r="A6" s="96" t="s">
        <v>147</v>
      </c>
      <c r="B6" s="96"/>
      <c r="C6" s="96" t="s">
        <v>148</v>
      </c>
      <c r="D6" s="96"/>
      <c r="E6" s="96" t="s">
        <v>149</v>
      </c>
      <c r="F6" s="96"/>
      <c r="G6" s="96" t="s">
        <v>150</v>
      </c>
      <c r="H6" s="96"/>
    </row>
    <row r="7" spans="1:8" x14ac:dyDescent="0.25">
      <c r="A7" s="96" t="s">
        <v>151</v>
      </c>
      <c r="B7" s="96"/>
      <c r="C7" s="96"/>
      <c r="D7" s="96"/>
      <c r="E7" s="96" t="s">
        <v>152</v>
      </c>
      <c r="F7" s="96"/>
      <c r="G7" s="96" t="s">
        <v>153</v>
      </c>
      <c r="H7" s="96"/>
    </row>
    <row r="8" spans="1:8" x14ac:dyDescent="0.25">
      <c r="A8" s="96"/>
      <c r="B8" s="96"/>
      <c r="C8" s="96"/>
      <c r="D8" s="96"/>
      <c r="E8" s="96" t="s">
        <v>154</v>
      </c>
      <c r="F8" s="96"/>
      <c r="G8" s="96" t="s">
        <v>155</v>
      </c>
      <c r="H8" s="96"/>
    </row>
    <row r="9" spans="1:8" x14ac:dyDescent="0.25">
      <c r="A9" s="96"/>
      <c r="B9" s="96"/>
      <c r="C9" s="96"/>
      <c r="D9" s="96"/>
      <c r="E9" s="96" t="s">
        <v>156</v>
      </c>
      <c r="F9" s="96"/>
      <c r="G9" s="96"/>
      <c r="H9" s="96"/>
    </row>
    <row r="10" spans="1:8" x14ac:dyDescent="0.25">
      <c r="A10" s="96"/>
      <c r="B10" s="96"/>
      <c r="C10" s="96"/>
      <c r="D10" s="96"/>
      <c r="E10" s="96" t="s">
        <v>157</v>
      </c>
      <c r="F10" s="96"/>
      <c r="G10" s="96"/>
      <c r="H10" s="96"/>
    </row>
    <row r="12" spans="1:8" s="11" customFormat="1" ht="74.25" customHeight="1" x14ac:dyDescent="0.25">
      <c r="A12" s="19"/>
      <c r="C12" s="20"/>
      <c r="D12" s="14"/>
      <c r="H12" s="11" t="s">
        <v>158</v>
      </c>
    </row>
    <row r="13" spans="1:8" s="11" customFormat="1" ht="74.25" customHeight="1" x14ac:dyDescent="0.25">
      <c r="A13" s="19"/>
      <c r="C13" s="20"/>
      <c r="D13" s="14"/>
      <c r="H13" s="11" t="s">
        <v>159</v>
      </c>
    </row>
    <row r="14" spans="1:8" s="11" customFormat="1" ht="74.25" customHeight="1" x14ac:dyDescent="0.25">
      <c r="A14" s="19"/>
      <c r="C14" s="20"/>
      <c r="D14" s="10"/>
      <c r="H14" s="11" t="s">
        <v>160</v>
      </c>
    </row>
    <row r="15" spans="1:8" s="11" customFormat="1" ht="74.25" customHeight="1" x14ac:dyDescent="0.25">
      <c r="A15" s="19"/>
      <c r="C15" s="20"/>
      <c r="D15" s="10"/>
      <c r="H15" s="11" t="s">
        <v>161</v>
      </c>
    </row>
    <row r="16" spans="1:8" s="11" customFormat="1" ht="74.25" customHeight="1" thickBot="1" x14ac:dyDescent="0.3">
      <c r="A16" s="19"/>
      <c r="C16" s="20"/>
      <c r="D16" s="13"/>
    </row>
    <row r="17" spans="1:4" s="11" customFormat="1" ht="74.25" customHeight="1" x14ac:dyDescent="0.25">
      <c r="A17" s="19"/>
      <c r="C17" s="20"/>
      <c r="D17" s="12"/>
    </row>
    <row r="18" spans="1:4" s="11" customFormat="1" ht="74.25" customHeight="1" x14ac:dyDescent="0.25">
      <c r="A18" s="19"/>
      <c r="C18" s="20"/>
      <c r="D18" s="14"/>
    </row>
    <row r="19" spans="1:4" s="11" customFormat="1" ht="74.25" customHeight="1" x14ac:dyDescent="0.25">
      <c r="A19" s="19"/>
      <c r="C19" s="20"/>
      <c r="D19" s="14"/>
    </row>
    <row r="20" spans="1:4" s="11" customFormat="1" ht="74.25" customHeight="1" x14ac:dyDescent="0.25">
      <c r="A20" s="19"/>
      <c r="C20" s="20"/>
      <c r="D20" s="14"/>
    </row>
    <row r="21" spans="1:4" s="11" customFormat="1" ht="74.25" customHeight="1" thickBot="1" x14ac:dyDescent="0.3">
      <c r="A21" s="19"/>
      <c r="C21" s="21"/>
      <c r="D21" s="14"/>
    </row>
    <row r="22" spans="1:4" ht="18.75" thickBot="1" x14ac:dyDescent="0.3">
      <c r="A22" s="96"/>
      <c r="B22" s="96"/>
      <c r="C22" s="21"/>
      <c r="D22" s="12"/>
    </row>
    <row r="23" spans="1:4" ht="18.75" thickBot="1" x14ac:dyDescent="0.3">
      <c r="A23" s="96"/>
      <c r="B23" s="96"/>
      <c r="C23" s="21"/>
      <c r="D23" s="9"/>
    </row>
    <row r="24" spans="1:4" ht="18" x14ac:dyDescent="0.25">
      <c r="A24" s="96"/>
      <c r="B24" s="96"/>
      <c r="C24" s="22"/>
      <c r="D24" s="12"/>
    </row>
    <row r="25" spans="1:4" ht="18" x14ac:dyDescent="0.25">
      <c r="A25" s="96"/>
      <c r="B25" s="96"/>
      <c r="C25" s="22"/>
      <c r="D25" s="14"/>
    </row>
    <row r="26" spans="1:4" ht="18" x14ac:dyDescent="0.25">
      <c r="A26" s="96"/>
      <c r="B26" s="96"/>
      <c r="C26" s="22"/>
      <c r="D26" s="14"/>
    </row>
    <row r="27" spans="1:4" ht="18.75" thickBot="1" x14ac:dyDescent="0.3">
      <c r="A27" s="96"/>
      <c r="B27" s="96"/>
      <c r="C27" s="22"/>
      <c r="D27" s="13"/>
    </row>
    <row r="28" spans="1:4" ht="18" x14ac:dyDescent="0.25">
      <c r="A28" s="96"/>
      <c r="B28" s="96"/>
      <c r="C28" s="22"/>
      <c r="D28" s="12"/>
    </row>
    <row r="29" spans="1:4" ht="18" x14ac:dyDescent="0.25">
      <c r="A29" s="96"/>
      <c r="B29" s="96"/>
      <c r="C29" s="22"/>
      <c r="D29" s="14"/>
    </row>
    <row r="30" spans="1:4" ht="18" x14ac:dyDescent="0.25">
      <c r="A30" s="96"/>
      <c r="B30" s="96"/>
      <c r="C30" s="22"/>
      <c r="D30" s="14"/>
    </row>
    <row r="31" spans="1:4" ht="18" x14ac:dyDescent="0.25">
      <c r="A31" s="96"/>
      <c r="B31" s="96"/>
      <c r="C31" s="22"/>
      <c r="D31" s="14"/>
    </row>
    <row r="32" spans="1:4" ht="18" x14ac:dyDescent="0.25">
      <c r="A32" s="96"/>
      <c r="B32" s="96"/>
      <c r="C32" s="23"/>
      <c r="D32" s="14"/>
    </row>
    <row r="33" spans="3:4" ht="18" x14ac:dyDescent="0.25">
      <c r="C33" s="23"/>
      <c r="D33" s="14"/>
    </row>
    <row r="34" spans="3:4" ht="18" x14ac:dyDescent="0.25">
      <c r="C34" s="23"/>
      <c r="D34" s="13"/>
    </row>
    <row r="35" spans="3:4" ht="18" x14ac:dyDescent="0.25">
      <c r="C35" s="23"/>
      <c r="D35" s="13"/>
    </row>
    <row r="36" spans="3:4" ht="18" x14ac:dyDescent="0.25">
      <c r="C36" s="23"/>
      <c r="D36" s="13"/>
    </row>
    <row r="37" spans="3:4" ht="18" x14ac:dyDescent="0.25">
      <c r="C37" s="23"/>
      <c r="D37" s="13"/>
    </row>
    <row r="38" spans="3:4" ht="18" x14ac:dyDescent="0.25">
      <c r="C38" s="23"/>
      <c r="D38" s="16"/>
    </row>
    <row r="39" spans="3:4" ht="18" x14ac:dyDescent="0.25">
      <c r="C39" s="23"/>
      <c r="D39" s="16"/>
    </row>
    <row r="40" spans="3:4" ht="18" x14ac:dyDescent="0.25">
      <c r="C40" s="24"/>
      <c r="D40" s="16"/>
    </row>
    <row r="41" spans="3:4" ht="18" x14ac:dyDescent="0.25">
      <c r="C41" s="24"/>
      <c r="D41" s="16"/>
    </row>
    <row r="42" spans="3:4" ht="18.75" thickBot="1" x14ac:dyDescent="0.3">
      <c r="C42" s="25"/>
      <c r="D42" s="16"/>
    </row>
    <row r="43" spans="3:4" ht="18" x14ac:dyDescent="0.25">
      <c r="C43" s="26"/>
      <c r="D43" s="12"/>
    </row>
    <row r="44" spans="3:4" ht="18" x14ac:dyDescent="0.25">
      <c r="C44" s="27"/>
      <c r="D44" s="13"/>
    </row>
    <row r="45" spans="3:4" ht="18" x14ac:dyDescent="0.25">
      <c r="C45" s="27"/>
      <c r="D45" s="13"/>
    </row>
    <row r="46" spans="3:4" ht="18" x14ac:dyDescent="0.25">
      <c r="C46" s="27"/>
      <c r="D46" s="16"/>
    </row>
    <row r="47" spans="3:4" ht="18.75" thickBot="1" x14ac:dyDescent="0.3">
      <c r="C47" s="28"/>
      <c r="D47" s="15"/>
    </row>
    <row r="48" spans="3:4" ht="18" x14ac:dyDescent="0.25">
      <c r="C48" s="29"/>
      <c r="D48" s="96"/>
    </row>
    <row r="49" spans="3:3" ht="18" x14ac:dyDescent="0.25">
      <c r="C49" s="29"/>
    </row>
    <row r="50" spans="3:3" ht="18" x14ac:dyDescent="0.25">
      <c r="C50" s="29"/>
    </row>
    <row r="51" spans="3:3" ht="18" x14ac:dyDescent="0.25">
      <c r="C51" s="29"/>
    </row>
    <row r="52" spans="3:3" ht="18" x14ac:dyDescent="0.25">
      <c r="C52" s="30"/>
    </row>
    <row r="53" spans="3:3" ht="18" x14ac:dyDescent="0.25">
      <c r="C53" s="30"/>
    </row>
    <row r="54" spans="3:3" ht="18" x14ac:dyDescent="0.25">
      <c r="C54" s="30"/>
    </row>
    <row r="55" spans="3:3" ht="18" x14ac:dyDescent="0.25">
      <c r="C55" s="30"/>
    </row>
    <row r="56" spans="3:3" ht="18" x14ac:dyDescent="0.25">
      <c r="C56" s="31"/>
    </row>
    <row r="57" spans="3:3" ht="18" x14ac:dyDescent="0.25">
      <c r="C57" s="32"/>
    </row>
    <row r="58" spans="3:3" ht="18" x14ac:dyDescent="0.25">
      <c r="C58" s="32"/>
    </row>
    <row r="59" spans="3:3" ht="18" x14ac:dyDescent="0.25">
      <c r="C59" s="32"/>
    </row>
    <row r="60" spans="3:3" ht="18.75" thickBot="1" x14ac:dyDescent="0.3">
      <c r="C60" s="33"/>
    </row>
    <row r="61" spans="3:3" ht="18" x14ac:dyDescent="0.25">
      <c r="C61" s="34"/>
    </row>
    <row r="62" spans="3:3" ht="18" x14ac:dyDescent="0.25">
      <c r="C62" s="35"/>
    </row>
    <row r="63" spans="3:3" ht="18" x14ac:dyDescent="0.25">
      <c r="C63" s="35"/>
    </row>
    <row r="64" spans="3:3" ht="18" x14ac:dyDescent="0.25">
      <c r="C64" s="35"/>
    </row>
    <row r="65" spans="3:3" ht="18" x14ac:dyDescent="0.25">
      <c r="C65" s="35"/>
    </row>
    <row r="66" spans="3:3" ht="18" x14ac:dyDescent="0.25">
      <c r="C66" s="36"/>
    </row>
    <row r="67" spans="3:3" ht="18" x14ac:dyDescent="0.25">
      <c r="C67" s="36"/>
    </row>
    <row r="68" spans="3:3" ht="18" x14ac:dyDescent="0.25">
      <c r="C68" s="36"/>
    </row>
    <row r="69" spans="3:3" ht="18" x14ac:dyDescent="0.25">
      <c r="C69" s="36"/>
    </row>
    <row r="70" spans="3:3" ht="18" x14ac:dyDescent="0.25">
      <c r="C70" s="36"/>
    </row>
    <row r="71" spans="3:3" ht="18" x14ac:dyDescent="0.25">
      <c r="C71" s="37"/>
    </row>
    <row r="72" spans="3:3" ht="18" x14ac:dyDescent="0.25">
      <c r="C72" s="36"/>
    </row>
    <row r="73" spans="3:3" ht="18" x14ac:dyDescent="0.25">
      <c r="C73" s="36"/>
    </row>
    <row r="74" spans="3:3" ht="18" x14ac:dyDescent="0.25">
      <c r="C74" s="36"/>
    </row>
    <row r="75" spans="3:3" ht="18" x14ac:dyDescent="0.25">
      <c r="C75" s="36"/>
    </row>
    <row r="76" spans="3:3" ht="18" x14ac:dyDescent="0.25">
      <c r="C76" s="36"/>
    </row>
    <row r="77" spans="3:3" ht="18" x14ac:dyDescent="0.25">
      <c r="C77" s="36"/>
    </row>
    <row r="78" spans="3:3" ht="18" x14ac:dyDescent="0.25">
      <c r="C78" s="36"/>
    </row>
    <row r="79" spans="3:3" ht="18" x14ac:dyDescent="0.25">
      <c r="C79" s="35"/>
    </row>
    <row r="80" spans="3:3" ht="18" x14ac:dyDescent="0.25">
      <c r="C80" s="35"/>
    </row>
    <row r="81" spans="3:3" ht="18" x14ac:dyDescent="0.25">
      <c r="C81" s="35"/>
    </row>
    <row r="82" spans="3:3" ht="18" x14ac:dyDescent="0.25">
      <c r="C82" s="35"/>
    </row>
    <row r="83" spans="3:3" ht="18" x14ac:dyDescent="0.25">
      <c r="C83" s="35"/>
    </row>
    <row r="84" spans="3:3" ht="18" x14ac:dyDescent="0.25">
      <c r="C84" s="35"/>
    </row>
    <row r="85" spans="3:3" ht="18" x14ac:dyDescent="0.25">
      <c r="C85" s="38"/>
    </row>
    <row r="86" spans="3:3" ht="18" x14ac:dyDescent="0.25">
      <c r="C86" s="35"/>
    </row>
    <row r="87" spans="3:3" ht="18" x14ac:dyDescent="0.25">
      <c r="C87" s="35"/>
    </row>
    <row r="88" spans="3:3" ht="18.75" thickBot="1" x14ac:dyDescent="0.3">
      <c r="C88" s="39"/>
    </row>
    <row r="89" spans="3:3" ht="18" x14ac:dyDescent="0.25">
      <c r="C89" s="40"/>
    </row>
    <row r="90" spans="3:3" ht="18" x14ac:dyDescent="0.25">
      <c r="C90" s="36"/>
    </row>
    <row r="91" spans="3:3" ht="18" x14ac:dyDescent="0.25">
      <c r="C91" s="36"/>
    </row>
    <row r="92" spans="3:3" ht="18" x14ac:dyDescent="0.25">
      <c r="C92" s="36"/>
    </row>
    <row r="93" spans="3:3" ht="18" x14ac:dyDescent="0.25">
      <c r="C93" s="36"/>
    </row>
    <row r="94" spans="3:3" ht="18.75" thickBot="1" x14ac:dyDescent="0.3">
      <c r="C94" s="41"/>
    </row>
    <row r="99" spans="2:3" x14ac:dyDescent="0.25">
      <c r="B99" s="96" t="s">
        <v>162</v>
      </c>
      <c r="C99" s="96" t="s">
        <v>163</v>
      </c>
    </row>
    <row r="100" spans="2:3" x14ac:dyDescent="0.25">
      <c r="B100" s="97">
        <v>1167</v>
      </c>
      <c r="C100" s="11" t="s">
        <v>164</v>
      </c>
    </row>
    <row r="101" spans="2:3" ht="30" x14ac:dyDescent="0.25">
      <c r="B101" s="97">
        <v>1131</v>
      </c>
      <c r="C101" s="11" t="s">
        <v>165</v>
      </c>
    </row>
    <row r="102" spans="2:3" x14ac:dyDescent="0.25">
      <c r="B102" s="97">
        <v>1177</v>
      </c>
      <c r="C102" s="11" t="s">
        <v>166</v>
      </c>
    </row>
    <row r="103" spans="2:3" ht="30" x14ac:dyDescent="0.25">
      <c r="B103" s="97">
        <v>1094</v>
      </c>
      <c r="C103" s="11" t="s">
        <v>167</v>
      </c>
    </row>
    <row r="104" spans="2:3" x14ac:dyDescent="0.25">
      <c r="B104" s="97">
        <v>1128</v>
      </c>
      <c r="C104" s="11" t="s">
        <v>168</v>
      </c>
    </row>
    <row r="105" spans="2:3" ht="30" x14ac:dyDescent="0.25">
      <c r="B105" s="97">
        <v>1095</v>
      </c>
      <c r="C105" s="11" t="s">
        <v>169</v>
      </c>
    </row>
    <row r="106" spans="2:3" ht="30" x14ac:dyDescent="0.25">
      <c r="B106" s="97">
        <v>1129</v>
      </c>
      <c r="C106" s="11" t="s">
        <v>170</v>
      </c>
    </row>
    <row r="107" spans="2:3" ht="45" x14ac:dyDescent="0.25">
      <c r="B107" s="97">
        <v>1120</v>
      </c>
      <c r="C107" s="11" t="s">
        <v>171</v>
      </c>
    </row>
    <row r="108" spans="2:3" x14ac:dyDescent="0.25">
      <c r="B108" s="17"/>
      <c r="C108" s="96"/>
    </row>
    <row r="109" spans="2:3" x14ac:dyDescent="0.25">
      <c r="B109" s="17"/>
      <c r="C109" s="96"/>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2019-05-09T20:08:17Z</dcterms:modified>
  <cp:category/>
  <cp:contentStatus/>
</cp:coreProperties>
</file>