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martha.barreto\Secretaria Distrital de Gobierno\Jeraldyn Tautiva Guarin - 2_PLANES DE ACCIÓN\PLAN DE ACCIÒN 2019\2_SEGUIMIENTO PG_2019\1_SEGUIMIENTO\1_REPORTES TRIMESTRALES\I_TRIMESTRE\I_NIVEL CENTRAL\"/>
    </mc:Choice>
  </mc:AlternateContent>
  <xr:revisionPtr revIDLastSave="75" documentId="13_ncr:1_{9E4D5F54-F86E-4465-93CA-2EF6B59BFB81}" xr6:coauthVersionLast="36" xr6:coauthVersionMax="43" xr10:uidLastSave="{E1AADB37-6077-4018-BD96-054026071C79}"/>
  <bookViews>
    <workbookView xWindow="0" yWindow="0" windowWidth="28800" windowHeight="11325" tabRatio="849"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PROCESO'!$A$1:$AT$32</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19" i="1" l="1"/>
  <c r="AQ17" i="1" l="1"/>
  <c r="AS17" i="1"/>
  <c r="AR25" i="1"/>
  <c r="AQ18" i="1"/>
  <c r="AS18" i="1"/>
  <c r="AQ19" i="1"/>
  <c r="AS19" i="1"/>
  <c r="P20" i="1"/>
  <c r="AQ20" i="1"/>
  <c r="AS20" i="1"/>
  <c r="AQ21" i="1"/>
  <c r="AS21" i="1"/>
  <c r="AQ22" i="1"/>
  <c r="AS22" i="1"/>
  <c r="AQ23" i="1"/>
  <c r="AS23" i="1"/>
  <c r="AQ24" i="1"/>
  <c r="AS24" i="1"/>
  <c r="AP18" i="1"/>
  <c r="AP19" i="1"/>
  <c r="AP20" i="1"/>
  <c r="AP21" i="1"/>
  <c r="AP22" i="1"/>
  <c r="AP23" i="1"/>
  <c r="AP24" i="1"/>
  <c r="AP17" i="1"/>
  <c r="AK18" i="1"/>
  <c r="AM18" i="1"/>
  <c r="AK21" i="1"/>
  <c r="AM21" i="1"/>
  <c r="AK23" i="1"/>
  <c r="AM23" i="1"/>
  <c r="AK24" i="1"/>
  <c r="AM24" i="1"/>
  <c r="AM25" i="1" s="1"/>
  <c r="AK17" i="1"/>
  <c r="AM17" i="1"/>
  <c r="AK19" i="1"/>
  <c r="AK20" i="1"/>
  <c r="AK22" i="1"/>
  <c r="AF18" i="1"/>
  <c r="AH18" i="1"/>
  <c r="AF19" i="1"/>
  <c r="AH19" i="1"/>
  <c r="AF20" i="1"/>
  <c r="AH20" i="1"/>
  <c r="AF21" i="1"/>
  <c r="AH21" i="1"/>
  <c r="AF17" i="1"/>
  <c r="AH17" i="1"/>
  <c r="AF22" i="1"/>
  <c r="AF23" i="1"/>
  <c r="AF24" i="1"/>
  <c r="AA18" i="1"/>
  <c r="AC18" i="1"/>
  <c r="AA21" i="1"/>
  <c r="AC21" i="1"/>
  <c r="AA23" i="1"/>
  <c r="AC23" i="1"/>
  <c r="AA24" i="1"/>
  <c r="AC24" i="1"/>
  <c r="AC25" i="1" s="1"/>
  <c r="AA17" i="1"/>
  <c r="AC17" i="1"/>
  <c r="AA19" i="1"/>
  <c r="AA20" i="1"/>
  <c r="AA22" i="1"/>
  <c r="V21" i="1"/>
  <c r="X21" i="1"/>
  <c r="V18" i="1"/>
  <c r="X25" i="1"/>
  <c r="V19" i="1"/>
  <c r="V20" i="1"/>
  <c r="AH25" i="1"/>
  <c r="E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U15" authorId="0" shapeId="0" xr:uid="{00000000-0006-0000-0000-000001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<sst xmlns="http://schemas.openxmlformats.org/spreadsheetml/2006/main" count="295" uniqueCount="171">
  <si>
    <t>PROCESO COMUNICACIONES ESTRATÉGICAS</t>
  </si>
  <si>
    <t>SECRETARÍA DISTRITAL DE GOBIERNO</t>
  </si>
  <si>
    <t xml:space="preserve">VIGENCIA DE LA PLANEACIÓN: </t>
  </si>
  <si>
    <t>CONTROL DE CAMBIOS</t>
  </si>
  <si>
    <t xml:space="preserve">Dependencia: </t>
  </si>
  <si>
    <t>Oficina Asesora de Comunicaciones</t>
  </si>
  <si>
    <t>VERSIÓN</t>
  </si>
  <si>
    <t>FECHA</t>
  </si>
  <si>
    <t>DESCRIPCIÓN DE LA MODIFICACIÓN</t>
  </si>
  <si>
    <r>
      <t>Objetivo Proceso:</t>
    </r>
    <r>
      <rPr>
        <sz val="10"/>
        <rFont val="Arial"/>
        <family val="2"/>
      </rPr>
      <t xml:space="preserve"> </t>
    </r>
  </si>
  <si>
    <t>Divulgar y socializar la gestión de la entidad por medio de la formulación y el desarrollo de estrategias comunicativas, para garantizar la disponibilidad de la información y la interacción con las partes interesadas internas y externas.</t>
  </si>
  <si>
    <t>21  de Diciembre de 2018</t>
  </si>
  <si>
    <t>Se hace la oficialización del Plan de Gestión con relación a las metas programadas en la vigencia anterior.</t>
  </si>
  <si>
    <r>
      <t>Alcance del Proceso:</t>
    </r>
    <r>
      <rPr>
        <sz val="10"/>
        <rFont val="Arial"/>
        <family val="2"/>
      </rPr>
      <t xml:space="preserve"> </t>
    </r>
  </si>
  <si>
    <t>Aplica para toda la Secretaría Distrital de Gobierno</t>
  </si>
  <si>
    <r>
      <t>Líder del  Proceso:</t>
    </r>
    <r>
      <rPr>
        <sz val="10"/>
        <rFont val="Arial"/>
        <family val="2"/>
      </rPr>
      <t xml:space="preserve"> </t>
    </r>
  </si>
  <si>
    <t>Jefe Oficina Asesora de Comunicaciones</t>
  </si>
  <si>
    <t>G</t>
  </si>
  <si>
    <t>PLAN ESTRATEGICO INSTITUCIONAL</t>
  </si>
  <si>
    <t>SEGUIMIENTO PLAN GESTION DEL PROCESO</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</si>
  <si>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</si>
  <si>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</si>
  <si>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</si>
  <si>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</si>
  <si>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</si>
  <si>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</si>
  <si>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</si>
  <si>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</si>
  <si>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</si>
  <si>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</si>
  <si>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</si>
  <si>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</si>
  <si>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</si>
  <si>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</si>
  <si>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</si>
  <si>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</si>
  <si>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</si>
  <si>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</si>
  <si>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</si>
  <si>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</si>
  <si>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</si>
  <si>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</si>
  <si>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</si>
  <si>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</si>
  <si>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</si>
  <si>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</si>
  <si>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</si>
  <si>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</si>
  <si>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</si>
  <si>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</si>
  <si>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</si>
  <si>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Asegurar el acceso de la ciudadanía a la información y oferta institucional </t>
  </si>
  <si>
    <t>Fortalecer estrategias comunicativas y canales de comunicación que aseguren los flujos de información tanto entre dependencias como frente a los grupos de valor de la entidad</t>
  </si>
  <si>
    <t xml:space="preserve">Aumentar en un 12.5% el número de campañas externas enfocadas en los temas de espacio público, derechos humanos y misionales de la entidad. </t>
  </si>
  <si>
    <t>RETADORA (MEJORA)</t>
  </si>
  <si>
    <t>Campañas externas</t>
  </si>
  <si>
    <t>No. De campañas iexternas realizadas</t>
  </si>
  <si>
    <t>SUMA</t>
  </si>
  <si>
    <t>Campañas externas enfocadas a visibilizar la gestión de la SDG y temas misionales.</t>
  </si>
  <si>
    <t>12.5%</t>
  </si>
  <si>
    <t>EFICACIA</t>
  </si>
  <si>
    <t>Solicitud de servicio, piezas gráficas, audiovisuales, entre otras, registro en medios externos.</t>
  </si>
  <si>
    <t xml:space="preserve">Equipo de Producción de Campañas
Oficina Asesora de Comunicaciones
</t>
  </si>
  <si>
    <t>Campañas realizadas y divulgadas en página web.</t>
  </si>
  <si>
    <t>META NO PROGRAMADA</t>
  </si>
  <si>
    <t>Aumentar en un 25% el número de campañas internas enfocadas en los temas de Transparencia, clima laboral y medio ambiente.</t>
  </si>
  <si>
    <t>Campañas internas</t>
  </si>
  <si>
    <t>No. De campañas internas realizadas</t>
  </si>
  <si>
    <t>Campañas internas enfocadas en los temas de Transparencia, Clima Laboral y Medio Ambiente</t>
  </si>
  <si>
    <t>Piezas gráficas realizadas, Registro en medios internos</t>
  </si>
  <si>
    <t>Implementadas en intranet de la Secretaría Distrital de Gobierno</t>
  </si>
  <si>
    <t>Realizar un (1) estudio de percepción institucional a los servidores públicos y contratistas de la SDG.</t>
  </si>
  <si>
    <t>GESTION</t>
  </si>
  <si>
    <t>Estudio de percepción institucional realizado</t>
  </si>
  <si>
    <t>Estudio de percepción institucional</t>
  </si>
  <si>
    <t>Encuestas semiestructuradas de percepción</t>
  </si>
  <si>
    <t>Estudio de percepción institucional y tabulación de los datos</t>
  </si>
  <si>
    <t>Integrar las herramientas de planeación, gestión y control, con enfoque de innovación, mejoramiento continuo, responsabilidad social, desarrollo integral del talento humano y transparencia</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</si>
  <si>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</si>
  <si>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</si>
  <si>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</si>
  <si>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</si>
  <si>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</si>
  <si>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</si>
  <si>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</si>
  <si>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 xml:space="preserve">Oficina Comunicaciones
</t>
  </si>
  <si>
    <t>Seguimiento Agora</t>
  </si>
  <si>
    <t>Mantener el 100% de las acciones de mejora asignadas al proceso/Alcaldía con relación a planes de mejoramiento interno documentadas y vigentes</t>
  </si>
  <si>
    <t>Acciones correctivas documentadas y vigentes</t>
  </si>
  <si>
    <t>CONSTANTE</t>
  </si>
  <si>
    <t>Planes de mejora</t>
  </si>
  <si>
    <t>MIMEC - SIG</t>
  </si>
  <si>
    <t>Reportes MIMEC - SIG remitidos por la OAP</t>
  </si>
  <si>
    <t>Dar respuesta al 100% de los requerimientos ciudadanos asignados al proceso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</si>
  <si>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</si>
  <si>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al proceso con corte a 31 de diciembre de 2018/Número de requerimientos ciudadanos asignados al proceso con corte a 31 de diciembre de 2018)*100%)</t>
  </si>
  <si>
    <t>DECRECIENTE</t>
  </si>
  <si>
    <t>Aplicativo Gestión Documental</t>
  </si>
  <si>
    <t>Seguimiento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</si>
  <si>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</si>
  <si>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</si>
  <si>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</si>
  <si>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</si>
  <si>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</si>
  <si>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</si>
  <si>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 xml:space="preserve">META NO PROGRAMADA </t>
  </si>
  <si>
    <t>Obtener una calificación  semestral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</si>
  <si>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</si>
  <si>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</si>
  <si>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</si>
  <si>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</si>
  <si>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</si>
  <si>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</si>
  <si>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</si>
  <si>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</si>
  <si>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</si>
  <si>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</si>
  <si>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</si>
  <si>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</si>
  <si>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</si>
  <si>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r>
      <rPr>
        <b/>
        <sz val="10"/>
        <color indexed="8"/>
        <rFont val="Arial"/>
        <family val="2"/>
      </rPr>
      <t xml:space="preserve">Nombre:            </t>
    </r>
    <r>
      <rPr>
        <sz val="10"/>
        <color indexed="8"/>
        <rFont val="Arial"/>
        <family val="2"/>
      </rPr>
      <t xml:space="preserve">
</t>
    </r>
  </si>
  <si>
    <r>
      <t>Nombre:</t>
    </r>
    <r>
      <rPr>
        <sz val="10"/>
        <color indexed="8"/>
        <rFont val="Arial"/>
        <family val="2"/>
      </rPr>
      <t xml:space="preserve"> </t>
    </r>
  </si>
  <si>
    <r>
      <t>Nombre:</t>
    </r>
    <r>
      <rPr>
        <sz val="10"/>
        <color indexed="8"/>
        <rFont val="Arial"/>
        <family val="2"/>
      </rPr>
      <t xml:space="preserve"> 
</t>
    </r>
  </si>
  <si>
    <t>RUBROSFUNCIONAMIENTO</t>
  </si>
  <si>
    <t>FUENTE</t>
  </si>
  <si>
    <t>SIG</t>
  </si>
  <si>
    <t>PROGRAMACION</t>
  </si>
  <si>
    <t>INDICADOR</t>
  </si>
  <si>
    <t>ADQUISICION DE BIENES</t>
  </si>
  <si>
    <t>GASTOS DE FUNCIONAMIENTO</t>
  </si>
  <si>
    <t>EFICIENCIA</t>
  </si>
  <si>
    <t>ADQUISICION DE SERVICIOS</t>
  </si>
  <si>
    <t>GASTOS DE INVERSION</t>
  </si>
  <si>
    <t>RUTINARIA</t>
  </si>
  <si>
    <t>SERVICIOS PUBLICOS</t>
  </si>
  <si>
    <t>CRECIENTE</t>
  </si>
  <si>
    <t>EFECTIVIDAD</t>
  </si>
  <si>
    <t>GASTOS GENERALES</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</si>
  <si>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</si>
  <si>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</si>
  <si>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</si>
  <si>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</si>
  <si>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</si>
  <si>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</si>
  <si>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</si>
  <si>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</si>
  <si>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</si>
  <si>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</si>
  <si>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</si>
  <si>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</si>
  <si>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</si>
  <si>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</si>
  <si>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</si>
  <si>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</si>
  <si>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</si>
  <si>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</si>
  <si>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</si>
  <si>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</si>
  <si>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</si>
  <si>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</si>
  <si>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</si>
  <si>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</si>
  <si>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</si>
  <si>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 xml:space="preserve">Se diseñó la campaña institucional interna “93 Años en un Instante “, la cual tiene como fin conmemorar el cumpleaños de la Secretaría de Gobierno el día 29 de noviembre. Se dio inicio a la divulgación de esta en el mes de febrero a través de correo masivo, con el lanzamiento del concurso de fotografía. Se diseñaron piezas gráficas digitales e impresión de archivo fotográfico para exposición itinerante. A esta campaña se le dará continuidad durante el segundo semestre del año. </t>
  </si>
  <si>
    <t xml:space="preserve">Correo Masivo,  piezas gráficas elaboradas, Registro en One Drive. </t>
  </si>
  <si>
    <t>El proceso actualmente no presenta acciones de mejora.</t>
  </si>
  <si>
    <r>
      <t xml:space="preserve">1- (No. De acciones vencidas del plan de mejoramiento responsabilidad del proceso  </t>
    </r>
    <r>
      <rPr>
        <b/>
        <sz val="12"/>
        <color rgb="FF0070C0"/>
        <rFont val="Arial"/>
        <family val="2"/>
      </rPr>
      <t>/</t>
    </r>
    <r>
      <rPr>
        <sz val="12"/>
        <color rgb="FF0070C0"/>
        <rFont val="Arial"/>
        <family val="2"/>
      </rPr>
      <t xml:space="preserve"> N°  de acciones a gestionar bajo responsabilidad del proceso)*100</t>
    </r>
  </si>
  <si>
    <t>No aplica</t>
  </si>
  <si>
    <t>Requerimientos ciudadanos vencidos asignados al proceso</t>
  </si>
  <si>
    <t>23 de abril de 2019</t>
  </si>
  <si>
    <t>Se adiciona el avance de gestión del proceso realizado durante el I trimestre, obteniendo por resultado del 100%. También se adiciona la programación de la meta "Dar respuesta al 100% de los requerimientos ciudadanos asignados al proceso con corte a 31 de diciembre de 2018, según la información de seguimiento presentada por el proceso de Servicio a la Ciudadanía" y finalmente se cambia la programación de la meta "Obtener una calificación igual o superior al 80  % en conocimientos de MIPG por proceso y/o Alcaldía Local" para tercer trimestre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</si>
</sst>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00&quot;    &quot;;\-* #,##0.00&quot;    &quot;;* \-#&quot;    &quot;;@\ "/>
  </numFmts>
  <fonts count="35"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22"/>
      <name val="Arial"/>
      <family val="2"/>
    </font>
    <font>
      <b/>
      <sz val="11"/>
      <color indexed="16"/>
      <name val="Arial"/>
      <family val="2"/>
    </font>
    <font>
      <sz val="12"/>
      <name val="Arial"/>
      <family val="2"/>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b/>
      <sz val="28"/>
      <color theme="1"/>
      <name val="Arial"/>
      <family val="2"/>
    </font>
    <font>
      <b/>
      <sz val="18"/>
      <color theme="1"/>
      <name val="Calibri"/>
      <family val="2"/>
      <scheme val="minor"/>
    </font>
    <font>
      <b/>
      <sz val="11"/>
      <color theme="1"/>
      <name val="Arial"/>
      <family val="2"/>
    </font>
    <font>
      <b/>
      <sz val="26"/>
      <color theme="1"/>
      <name val="Arial"/>
      <family val="2"/>
    </font>
    <font>
      <b/>
      <sz val="20"/>
      <color theme="1"/>
      <name val="Arial"/>
      <family val="2"/>
    </font>
    <font>
      <b/>
      <sz val="12"/>
      <name val="Arial"/>
      <family val="2"/>
    </font>
    <font>
      <sz val="14"/>
      <color theme="1"/>
      <name val="Arial"/>
      <family val="2"/>
    </font>
    <font>
      <sz val="12"/>
      <color rgb="FF000000"/>
      <name val="Arial"/>
      <family val="2"/>
    </font>
    <font>
      <sz val="16"/>
      <color theme="1"/>
      <name val="Arial"/>
      <family val="2"/>
    </font>
    <font>
      <b/>
      <sz val="14"/>
      <name val="Arial"/>
      <family val="2"/>
    </font>
    <font>
      <b/>
      <sz val="12"/>
      <color rgb="FF0070C0"/>
      <name val="Arial"/>
      <family val="2"/>
    </font>
    <font>
      <sz val="12"/>
      <color rgb="FF0070C0"/>
      <name val="Arial"/>
      <family val="2"/>
    </font>
    <font>
      <sz val="10"/>
      <color rgb="FF0070C0"/>
      <name val="Arial"/>
      <family val="2"/>
    </font>
    <font>
      <b/>
      <sz val="14"/>
      <color rgb="FF0070C0"/>
      <name val="Arial"/>
      <family val="2"/>
    </font>
    <font>
      <b/>
      <sz val="16"/>
      <name val="Arial"/>
      <family val="2"/>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rgb="FF0070C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00B050"/>
        <bgColor indexed="64"/>
      </patternFill>
    </fill>
    <fill>
      <patternFill patternType="solid">
        <fgColor theme="6" tint="0.39997558519241921"/>
        <bgColor indexed="64"/>
      </patternFill>
    </fill>
    <fill>
      <patternFill patternType="solid">
        <fgColor theme="6"/>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9"/>
        <bgColor indexed="64"/>
      </patternFill>
    </fill>
  </fills>
  <borders count="2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0" fontId="2" fillId="2" borderId="0" applyNumberFormat="0" applyBorder="0" applyAlignment="0" applyProtection="0"/>
    <xf numFmtId="165" fontId="2" fillId="0" borderId="0" applyFill="0" applyBorder="0" applyAlignment="0" applyProtection="0"/>
    <xf numFmtId="0" fontId="2" fillId="0" borderId="0"/>
    <xf numFmtId="9" fontId="11"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192">
    <xf numFmtId="0" fontId="0" fillId="0" borderId="0" xfId="0"/>
    <xf numFmtId="0" fontId="12" fillId="6" borderId="0" xfId="0" applyFont="1" applyFill="1"/>
    <xf numFmtId="0" fontId="2" fillId="6" borderId="1" xfId="0" applyFont="1" applyFill="1" applyBorder="1" applyAlignment="1">
      <alignment horizontal="left" vertical="center" wrapText="1"/>
    </xf>
    <xf numFmtId="0" fontId="2" fillId="6" borderId="0" xfId="0" applyFont="1" applyFill="1" applyBorder="1" applyAlignment="1">
      <alignment horizontal="left" vertical="center" wrapText="1"/>
    </xf>
    <xf numFmtId="0" fontId="12" fillId="6" borderId="0" xfId="0" applyFont="1" applyFill="1" applyAlignment="1">
      <alignment horizontal="center"/>
    </xf>
    <xf numFmtId="9" fontId="2" fillId="6" borderId="2" xfId="4" applyFont="1" applyFill="1" applyBorder="1" applyAlignment="1">
      <alignment horizontal="center" vertical="center" wrapText="1"/>
    </xf>
    <xf numFmtId="9" fontId="13" fillId="6" borderId="2" xfId="4" applyFont="1" applyFill="1" applyBorder="1" applyAlignment="1">
      <alignment horizontal="center" vertical="center" wrapText="1"/>
    </xf>
    <xf numFmtId="0" fontId="13" fillId="6" borderId="0" xfId="0" applyFont="1" applyFill="1" applyBorder="1" applyAlignment="1">
      <alignment vertical="center" wrapText="1"/>
    </xf>
    <xf numFmtId="0" fontId="13" fillId="6" borderId="0" xfId="0" applyFont="1" applyFill="1"/>
    <xf numFmtId="0" fontId="12" fillId="6" borderId="0" xfId="0" applyFont="1" applyFill="1" applyAlignment="1">
      <alignment vertical="top" wrapText="1"/>
    </xf>
    <xf numFmtId="0" fontId="1" fillId="8" borderId="2" xfId="0" applyFont="1" applyFill="1" applyBorder="1" applyAlignment="1">
      <alignment horizontal="center" vertical="center" wrapText="1"/>
    </xf>
    <xf numFmtId="0" fontId="14" fillId="6" borderId="0" xfId="0" applyFont="1" applyFill="1" applyBorder="1" applyAlignment="1">
      <alignment vertical="center"/>
    </xf>
    <xf numFmtId="0" fontId="12" fillId="6" borderId="0" xfId="0" applyFont="1" applyFill="1" applyBorder="1"/>
    <xf numFmtId="0" fontId="15" fillId="0" borderId="3" xfId="0" applyFont="1" applyFill="1" applyBorder="1" applyAlignment="1">
      <alignment horizontal="justify" vertical="center" wrapText="1"/>
    </xf>
    <xf numFmtId="0" fontId="15" fillId="0" borderId="2" xfId="0" applyFont="1" applyFill="1" applyBorder="1" applyAlignment="1">
      <alignment horizontal="center" vertical="center" wrapText="1"/>
    </xf>
    <xf numFmtId="0" fontId="0" fillId="0" borderId="0" xfId="0" applyAlignment="1">
      <alignment wrapText="1"/>
    </xf>
    <xf numFmtId="0" fontId="15" fillId="0" borderId="4" xfId="0" applyFont="1" applyFill="1" applyBorder="1" applyAlignment="1">
      <alignment horizontal="justify" vertical="center" wrapText="1"/>
    </xf>
    <xf numFmtId="0" fontId="15" fillId="0" borderId="2" xfId="0" applyFont="1" applyFill="1" applyBorder="1" applyAlignment="1">
      <alignment horizontal="justify" vertical="center" wrapText="1"/>
    </xf>
    <xf numFmtId="0" fontId="15" fillId="0" borderId="5" xfId="0" applyFont="1" applyFill="1" applyBorder="1" applyAlignment="1">
      <alignment horizontal="justify" vertical="center" wrapText="1"/>
    </xf>
    <xf numFmtId="0" fontId="15" fillId="0" borderId="6" xfId="0" applyFont="1" applyFill="1" applyBorder="1" applyAlignment="1">
      <alignment horizontal="justify" vertical="center" wrapText="1"/>
    </xf>
    <xf numFmtId="0" fontId="15" fillId="0" borderId="7"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Border="1" applyAlignment="1">
      <alignment horizontal="center"/>
    </xf>
    <xf numFmtId="0" fontId="16" fillId="0" borderId="0" xfId="0" applyFont="1" applyAlignment="1">
      <alignment horizontal="justify"/>
    </xf>
    <xf numFmtId="0" fontId="17" fillId="9" borderId="8" xfId="0" applyFont="1" applyFill="1" applyBorder="1" applyAlignment="1">
      <alignment horizontal="justify" vertical="center" wrapText="1"/>
    </xf>
    <xf numFmtId="0" fontId="17" fillId="6" borderId="8" xfId="0" applyFont="1" applyFill="1" applyBorder="1" applyAlignment="1">
      <alignment horizontal="justify" vertical="center" wrapText="1"/>
    </xf>
    <xf numFmtId="0" fontId="7" fillId="10" borderId="2" xfId="0" applyFont="1" applyFill="1" applyBorder="1" applyAlignment="1">
      <alignment horizontal="center" vertical="center" wrapText="1"/>
    </xf>
    <xf numFmtId="0" fontId="7" fillId="10" borderId="2" xfId="0" applyFont="1" applyFill="1" applyBorder="1" applyAlignment="1">
      <alignment horizontal="justify" vertical="center" wrapText="1"/>
    </xf>
    <xf numFmtId="0" fontId="17" fillId="10" borderId="8" xfId="0" applyFont="1" applyFill="1" applyBorder="1" applyAlignment="1">
      <alignment horizontal="justify" vertical="center" wrapText="1"/>
    </xf>
    <xf numFmtId="0" fontId="17" fillId="10" borderId="9" xfId="0" applyFont="1" applyFill="1" applyBorder="1" applyAlignment="1">
      <alignment horizontal="justify" vertical="center" wrapText="1"/>
    </xf>
    <xf numFmtId="0" fontId="7" fillId="11" borderId="10" xfId="0" applyFont="1" applyFill="1" applyBorder="1" applyAlignment="1">
      <alignment horizontal="justify" vertical="center" wrapText="1"/>
    </xf>
    <xf numFmtId="0" fontId="7" fillId="11" borderId="8" xfId="0" applyFont="1" applyFill="1" applyBorder="1" applyAlignment="1">
      <alignment horizontal="justify" vertical="center" wrapText="1"/>
    </xf>
    <xf numFmtId="0" fontId="7" fillId="12" borderId="2" xfId="0" applyFont="1" applyFill="1" applyBorder="1" applyAlignment="1">
      <alignment horizontal="justify" vertical="center" wrapText="1"/>
    </xf>
    <xf numFmtId="0" fontId="7" fillId="12" borderId="8" xfId="0" applyFont="1" applyFill="1" applyBorder="1" applyAlignment="1">
      <alignment horizontal="justify" vertical="center" wrapText="1"/>
    </xf>
    <xf numFmtId="0" fontId="7" fillId="13" borderId="8" xfId="0" applyFont="1" applyFill="1" applyBorder="1" applyAlignment="1">
      <alignment horizontal="justify" vertical="center" wrapText="1"/>
    </xf>
    <xf numFmtId="0" fontId="17" fillId="13" borderId="11" xfId="0" applyFont="1" applyFill="1" applyBorder="1" applyAlignment="1">
      <alignment horizontal="justify" vertical="center" wrapText="1"/>
    </xf>
    <xf numFmtId="0" fontId="17" fillId="13" borderId="8" xfId="0" applyFont="1" applyFill="1" applyBorder="1" applyAlignment="1">
      <alignment horizontal="justify" vertical="center" wrapText="1"/>
    </xf>
    <xf numFmtId="0" fontId="7" fillId="13" borderId="2" xfId="0" applyFont="1" applyFill="1" applyBorder="1" applyAlignment="1">
      <alignment vertical="center" wrapText="1"/>
    </xf>
    <xf numFmtId="0" fontId="17" fillId="14" borderId="10" xfId="0" applyFont="1" applyFill="1" applyBorder="1" applyAlignment="1">
      <alignment horizontal="justify" vertical="center" wrapText="1"/>
    </xf>
    <xf numFmtId="0" fontId="17" fillId="14" borderId="8" xfId="0" applyFont="1" applyFill="1" applyBorder="1" applyAlignment="1">
      <alignment horizontal="justify" vertical="center" wrapText="1"/>
    </xf>
    <xf numFmtId="0" fontId="7" fillId="14" borderId="8" xfId="0" applyFont="1" applyFill="1" applyBorder="1" applyAlignment="1">
      <alignment horizontal="justify" vertical="center" wrapText="1"/>
    </xf>
    <xf numFmtId="0" fontId="18" fillId="14" borderId="8" xfId="0" applyFont="1" applyFill="1" applyBorder="1" applyAlignment="1">
      <alignment horizontal="justify" vertical="center" wrapText="1"/>
    </xf>
    <xf numFmtId="0" fontId="17" fillId="14" borderId="12" xfId="0" applyFont="1" applyFill="1" applyBorder="1" applyAlignment="1">
      <alignment horizontal="left" vertical="center" wrapText="1"/>
    </xf>
    <xf numFmtId="0" fontId="17" fillId="14" borderId="9" xfId="0" applyFont="1" applyFill="1" applyBorder="1" applyAlignment="1">
      <alignment horizontal="justify" vertical="center" wrapText="1"/>
    </xf>
    <xf numFmtId="0" fontId="7" fillId="14" borderId="10" xfId="0" applyFont="1" applyFill="1" applyBorder="1" applyAlignment="1">
      <alignment horizontal="justify" vertical="center" wrapText="1"/>
    </xf>
    <xf numFmtId="0" fontId="7" fillId="14" borderId="9" xfId="0" applyFont="1" applyFill="1" applyBorder="1" applyAlignment="1">
      <alignment horizontal="justify" vertical="center" wrapText="1"/>
    </xf>
    <xf numFmtId="9" fontId="2" fillId="6" borderId="0" xfId="4" applyFont="1" applyFill="1" applyBorder="1" applyAlignment="1">
      <alignment horizontal="center" vertical="center" wrapText="1"/>
    </xf>
    <xf numFmtId="9" fontId="2" fillId="6" borderId="2" xfId="4" applyFont="1" applyFill="1" applyBorder="1" applyAlignment="1" applyProtection="1">
      <alignment horizontal="center" vertical="center" wrapText="1"/>
      <protection locked="0"/>
    </xf>
    <xf numFmtId="0" fontId="16" fillId="6" borderId="2" xfId="0" applyFont="1" applyFill="1" applyBorder="1" applyAlignment="1" applyProtection="1">
      <alignment horizontal="center" vertical="center" wrapText="1"/>
      <protection locked="0"/>
    </xf>
    <xf numFmtId="0" fontId="13" fillId="6" borderId="2" xfId="0" applyFont="1" applyFill="1" applyBorder="1" applyAlignment="1" applyProtection="1">
      <alignment horizontal="center" vertical="center" wrapText="1"/>
      <protection locked="0"/>
    </xf>
    <xf numFmtId="164" fontId="13" fillId="6" borderId="2" xfId="4" applyNumberFormat="1" applyFont="1" applyFill="1" applyBorder="1" applyAlignment="1" applyProtection="1">
      <alignment horizontal="center" vertical="center" wrapText="1"/>
      <protection locked="0"/>
    </xf>
    <xf numFmtId="0" fontId="13" fillId="6" borderId="2" xfId="0" applyFont="1" applyFill="1" applyBorder="1" applyAlignment="1" applyProtection="1">
      <alignment horizontal="left" vertical="center" wrapText="1"/>
      <protection locked="0"/>
    </xf>
    <xf numFmtId="0" fontId="14" fillId="6" borderId="0" xfId="0" applyFont="1" applyFill="1" applyBorder="1" applyAlignment="1">
      <alignment vertical="top" wrapText="1"/>
    </xf>
    <xf numFmtId="0" fontId="14" fillId="6" borderId="0" xfId="0" applyFont="1" applyFill="1" applyBorder="1" applyAlignment="1">
      <alignment horizontal="center" vertical="center" wrapText="1"/>
    </xf>
    <xf numFmtId="0" fontId="16" fillId="6" borderId="13" xfId="0" applyFont="1" applyFill="1" applyBorder="1" applyAlignment="1" applyProtection="1">
      <alignment horizontal="center" vertical="center" wrapText="1"/>
      <protection locked="0"/>
    </xf>
    <xf numFmtId="0" fontId="1" fillId="8" borderId="14" xfId="0" applyFont="1" applyFill="1" applyBorder="1" applyAlignment="1">
      <alignment horizontal="center" vertical="center" wrapText="1"/>
    </xf>
    <xf numFmtId="0" fontId="1" fillId="6" borderId="15" xfId="0" applyFont="1" applyFill="1" applyBorder="1" applyAlignment="1">
      <alignment vertical="center" wrapText="1"/>
    </xf>
    <xf numFmtId="0" fontId="13" fillId="6" borderId="2" xfId="4" applyNumberFormat="1" applyFont="1" applyFill="1" applyBorder="1" applyAlignment="1" applyProtection="1">
      <alignment horizontal="center" vertical="center" wrapText="1"/>
      <protection locked="0"/>
    </xf>
    <xf numFmtId="0" fontId="1" fillId="6" borderId="16" xfId="0" applyFont="1" applyFill="1" applyBorder="1" applyAlignment="1">
      <alignment vertical="center" wrapText="1"/>
    </xf>
    <xf numFmtId="0" fontId="9" fillId="15" borderId="14" xfId="0" applyFont="1" applyFill="1" applyBorder="1" applyAlignment="1">
      <alignment horizontal="center" vertical="center" wrapText="1"/>
    </xf>
    <xf numFmtId="0" fontId="1" fillId="6" borderId="6" xfId="0" applyFont="1" applyFill="1" applyBorder="1" applyAlignment="1">
      <alignment vertical="center" wrapText="1"/>
    </xf>
    <xf numFmtId="0" fontId="1" fillId="6" borderId="17" xfId="0" applyFont="1" applyFill="1" applyBorder="1" applyAlignment="1">
      <alignment horizontal="center" vertical="center" wrapText="1"/>
    </xf>
    <xf numFmtId="0" fontId="10" fillId="5" borderId="14" xfId="0" applyFont="1" applyFill="1" applyBorder="1" applyAlignment="1" applyProtection="1">
      <alignment horizontal="center" vertical="center" wrapText="1"/>
    </xf>
    <xf numFmtId="0" fontId="1" fillId="8" borderId="2" xfId="0" applyFont="1" applyFill="1" applyBorder="1" applyAlignment="1">
      <alignment vertical="center" wrapText="1"/>
    </xf>
    <xf numFmtId="0" fontId="14" fillId="7" borderId="2" xfId="0" applyFont="1" applyFill="1" applyBorder="1"/>
    <xf numFmtId="0" fontId="13" fillId="6" borderId="2" xfId="0" applyNumberFormat="1" applyFont="1" applyFill="1" applyBorder="1" applyAlignment="1" applyProtection="1">
      <alignment horizontal="center" vertical="center" wrapText="1"/>
      <protection locked="0"/>
    </xf>
    <xf numFmtId="9" fontId="20" fillId="6" borderId="6" xfId="4" applyFont="1" applyFill="1" applyBorder="1" applyAlignment="1" applyProtection="1">
      <alignment horizontal="center" vertical="center" wrapText="1"/>
      <protection locked="0"/>
    </xf>
    <xf numFmtId="9" fontId="2" fillId="6" borderId="6" xfId="4" applyFont="1" applyFill="1" applyBorder="1" applyAlignment="1">
      <alignment horizontal="center" vertical="center" wrapText="1"/>
    </xf>
    <xf numFmtId="9" fontId="8" fillId="6" borderId="6" xfId="4" applyFont="1" applyFill="1" applyBorder="1" applyAlignment="1">
      <alignment horizontal="center" vertical="center" wrapText="1"/>
    </xf>
    <xf numFmtId="0" fontId="14" fillId="6" borderId="0" xfId="0" applyFont="1" applyFill="1" applyBorder="1" applyAlignment="1">
      <alignment horizontal="right" vertical="center" wrapText="1"/>
    </xf>
    <xf numFmtId="0" fontId="1"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6" fillId="6" borderId="6" xfId="0" applyFont="1" applyFill="1" applyBorder="1" applyAlignment="1" applyProtection="1">
      <alignment horizontal="center" vertical="center" wrapText="1"/>
      <protection locked="0"/>
    </xf>
    <xf numFmtId="0" fontId="1" fillId="16" borderId="2"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19" borderId="2"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13" fillId="6" borderId="2" xfId="0" applyFont="1" applyFill="1" applyBorder="1" applyAlignment="1">
      <alignment horizontal="center" vertical="top" wrapText="1"/>
    </xf>
    <xf numFmtId="0" fontId="1" fillId="18" borderId="2" xfId="0" applyFont="1" applyFill="1" applyBorder="1" applyAlignment="1">
      <alignment horizontal="center" vertical="center" wrapText="1"/>
    </xf>
    <xf numFmtId="0" fontId="1" fillId="18" borderId="13" xfId="0" applyFont="1" applyFill="1" applyBorder="1" applyAlignment="1">
      <alignment horizontal="center" vertical="center" wrapText="1"/>
    </xf>
    <xf numFmtId="0" fontId="9" fillId="15" borderId="2" xfId="0" applyFont="1" applyFill="1" applyBorder="1" applyAlignment="1">
      <alignment horizontal="center" vertical="center" wrapText="1"/>
    </xf>
    <xf numFmtId="0" fontId="10" fillId="5" borderId="2" xfId="0" applyFont="1" applyFill="1" applyBorder="1" applyAlignment="1" applyProtection="1">
      <alignment horizontal="center" vertical="center" wrapText="1"/>
    </xf>
    <xf numFmtId="0" fontId="14" fillId="6" borderId="0" xfId="0" applyFont="1" applyFill="1" applyBorder="1" applyAlignment="1">
      <alignment horizontal="center" vertical="center"/>
    </xf>
    <xf numFmtId="0" fontId="4" fillId="8" borderId="14" xfId="0" applyFont="1" applyFill="1" applyBorder="1" applyAlignment="1">
      <alignment horizontal="center" vertical="center" wrapText="1"/>
    </xf>
    <xf numFmtId="0" fontId="4" fillId="8" borderId="2" xfId="0" applyFont="1" applyFill="1" applyBorder="1" applyAlignment="1">
      <alignment horizontal="center" vertical="center" wrapText="1"/>
    </xf>
    <xf numFmtId="9" fontId="13" fillId="6" borderId="2" xfId="4" applyNumberFormat="1" applyFont="1" applyFill="1" applyBorder="1" applyAlignment="1">
      <alignment horizontal="center" vertical="center" wrapText="1"/>
    </xf>
    <xf numFmtId="9" fontId="13" fillId="6" borderId="2" xfId="0" applyNumberFormat="1" applyFont="1" applyFill="1" applyBorder="1" applyAlignment="1">
      <alignment horizontal="center" vertical="center" wrapText="1"/>
    </xf>
    <xf numFmtId="10" fontId="13" fillId="6" borderId="2" xfId="0" applyNumberFormat="1" applyFont="1" applyFill="1" applyBorder="1" applyAlignment="1">
      <alignment horizontal="center" vertical="center" wrapText="1"/>
    </xf>
    <xf numFmtId="0" fontId="13" fillId="6" borderId="2" xfId="0" applyFont="1" applyFill="1" applyBorder="1" applyAlignment="1">
      <alignment horizontal="center" vertical="center" wrapText="1"/>
    </xf>
    <xf numFmtId="0" fontId="10" fillId="5" borderId="2" xfId="0" applyFont="1" applyFill="1" applyBorder="1" applyAlignment="1" applyProtection="1">
      <alignment horizontal="center" vertical="center" wrapText="1"/>
    </xf>
    <xf numFmtId="0" fontId="25" fillId="6" borderId="14" xfId="0" applyFont="1" applyFill="1" applyBorder="1" applyAlignment="1">
      <alignment vertical="center" wrapText="1"/>
    </xf>
    <xf numFmtId="0" fontId="16" fillId="6" borderId="2" xfId="0" applyFont="1" applyFill="1" applyBorder="1" applyAlignment="1">
      <alignment vertical="center" wrapText="1"/>
    </xf>
    <xf numFmtId="0" fontId="16" fillId="6" borderId="2" xfId="0" applyFont="1" applyFill="1" applyBorder="1" applyAlignment="1" applyProtection="1">
      <alignment vertical="center" wrapText="1"/>
      <protection locked="0"/>
    </xf>
    <xf numFmtId="0" fontId="16" fillId="0" borderId="2" xfId="0" applyFont="1" applyBorder="1" applyAlignment="1">
      <alignment horizontal="justify" vertical="center" wrapText="1"/>
    </xf>
    <xf numFmtId="9" fontId="16" fillId="6" borderId="2" xfId="4" applyFont="1" applyFill="1" applyBorder="1" applyAlignment="1">
      <alignment horizontal="center" vertical="center" wrapText="1"/>
    </xf>
    <xf numFmtId="0" fontId="16" fillId="6" borderId="2" xfId="0" applyFont="1" applyFill="1" applyBorder="1" applyAlignment="1">
      <alignment horizontal="center" vertical="center" wrapText="1"/>
    </xf>
    <xf numFmtId="9" fontId="16" fillId="6" borderId="2" xfId="4" applyNumberFormat="1" applyFont="1" applyFill="1" applyBorder="1" applyAlignment="1">
      <alignment horizontal="center" vertical="center" wrapText="1"/>
    </xf>
    <xf numFmtId="10" fontId="16" fillId="6" borderId="2" xfId="4" applyNumberFormat="1" applyFont="1" applyFill="1" applyBorder="1" applyAlignment="1">
      <alignment horizontal="center" vertical="center" wrapText="1"/>
    </xf>
    <xf numFmtId="0" fontId="26" fillId="0" borderId="2" xfId="0" applyFont="1" applyBorder="1" applyAlignment="1">
      <alignment horizontal="justify" vertical="center" wrapText="1"/>
    </xf>
    <xf numFmtId="0" fontId="27" fillId="0" borderId="2" xfId="0" applyFont="1" applyBorder="1" applyAlignment="1">
      <alignment horizontal="center" vertical="center" wrapText="1"/>
    </xf>
    <xf numFmtId="0" fontId="28" fillId="6" borderId="2" xfId="0" applyFont="1" applyFill="1" applyBorder="1" applyAlignment="1" applyProtection="1">
      <alignment horizontal="center" vertical="center" wrapText="1"/>
      <protection locked="0"/>
    </xf>
    <xf numFmtId="9" fontId="29" fillId="6" borderId="2" xfId="4" applyFont="1" applyFill="1" applyBorder="1" applyAlignment="1">
      <alignment horizontal="center" vertical="center" wrapText="1"/>
    </xf>
    <xf numFmtId="0" fontId="15" fillId="0" borderId="0" xfId="0" applyFont="1"/>
    <xf numFmtId="9" fontId="16" fillId="6" borderId="2" xfId="0" applyNumberFormat="1" applyFont="1" applyFill="1" applyBorder="1" applyAlignment="1">
      <alignment horizontal="center" vertical="center" wrapText="1"/>
    </xf>
    <xf numFmtId="0" fontId="16" fillId="6" borderId="2" xfId="4" applyNumberFormat="1" applyFont="1" applyFill="1" applyBorder="1" applyAlignment="1">
      <alignment horizontal="center" vertical="center" wrapText="1"/>
    </xf>
    <xf numFmtId="0" fontId="16" fillId="6" borderId="2" xfId="0" applyNumberFormat="1" applyFont="1" applyFill="1" applyBorder="1" applyAlignment="1">
      <alignment horizontal="center" vertical="center" wrapText="1"/>
    </xf>
    <xf numFmtId="0" fontId="30" fillId="0" borderId="14" xfId="0" applyFont="1" applyFill="1" applyBorder="1" applyAlignment="1">
      <alignment horizontal="justify" vertical="center" wrapText="1"/>
    </xf>
    <xf numFmtId="0" fontId="31" fillId="0" borderId="2" xfId="0" applyFont="1" applyFill="1" applyBorder="1" applyAlignment="1" applyProtection="1">
      <alignment horizontal="justify" vertical="center" wrapText="1"/>
      <protection locked="0"/>
    </xf>
    <xf numFmtId="0" fontId="31" fillId="0" borderId="2" xfId="0" applyFont="1" applyFill="1" applyBorder="1" applyAlignment="1">
      <alignment horizontal="justify" vertical="center" wrapText="1"/>
    </xf>
    <xf numFmtId="9" fontId="31" fillId="0" borderId="2" xfId="4" applyNumberFormat="1" applyFont="1" applyFill="1" applyBorder="1" applyAlignment="1">
      <alignment horizontal="center" vertical="center" wrapText="1"/>
    </xf>
    <xf numFmtId="0" fontId="31" fillId="0" borderId="2" xfId="0" applyFont="1" applyBorder="1" applyAlignment="1">
      <alignment horizontal="center" vertical="center" wrapText="1"/>
    </xf>
    <xf numFmtId="0" fontId="31" fillId="0" borderId="2" xfId="0" applyFont="1" applyFill="1" applyBorder="1" applyAlignment="1">
      <alignment horizontal="justify" vertical="center"/>
    </xf>
    <xf numFmtId="9" fontId="31" fillId="0" borderId="2" xfId="0" applyNumberFormat="1" applyFont="1" applyFill="1" applyBorder="1" applyAlignment="1" applyProtection="1">
      <alignment horizontal="justify" vertical="center" wrapText="1"/>
      <protection locked="0"/>
    </xf>
    <xf numFmtId="9" fontId="31" fillId="0" borderId="2" xfId="4" applyFont="1" applyFill="1" applyBorder="1" applyAlignment="1">
      <alignment horizontal="justify" vertical="center" wrapText="1"/>
    </xf>
    <xf numFmtId="0" fontId="31" fillId="0" borderId="13" xfId="0" applyFont="1" applyFill="1" applyBorder="1" applyAlignment="1" applyProtection="1">
      <alignment horizontal="justify" vertical="center" wrapText="1"/>
      <protection locked="0"/>
    </xf>
    <xf numFmtId="0" fontId="31" fillId="0" borderId="0" xfId="0" applyFont="1" applyFill="1" applyAlignment="1">
      <alignment horizontal="justify"/>
    </xf>
    <xf numFmtId="9" fontId="31" fillId="0" borderId="2" xfId="0" applyNumberFormat="1" applyFont="1" applyFill="1" applyBorder="1" applyAlignment="1">
      <alignment horizontal="justify" vertical="center" wrapText="1"/>
    </xf>
    <xf numFmtId="9" fontId="31" fillId="0" borderId="2" xfId="4" applyFont="1" applyFill="1" applyBorder="1" applyAlignment="1">
      <alignment horizontal="justify" vertical="center"/>
    </xf>
    <xf numFmtId="0" fontId="32" fillId="6" borderId="2" xfId="0" applyFont="1" applyFill="1" applyBorder="1" applyAlignment="1">
      <alignment horizontal="center" vertical="center" wrapText="1"/>
    </xf>
    <xf numFmtId="0" fontId="31" fillId="0" borderId="2" xfId="0" applyFont="1" applyFill="1" applyBorder="1" applyAlignment="1" applyProtection="1">
      <alignment horizontal="center" vertical="center" wrapText="1"/>
      <protection locked="0"/>
    </xf>
    <xf numFmtId="9" fontId="32" fillId="6" borderId="2" xfId="4" applyNumberFormat="1" applyFont="1" applyFill="1" applyBorder="1" applyAlignment="1">
      <alignment horizontal="center" vertical="center" wrapText="1"/>
    </xf>
    <xf numFmtId="9" fontId="31" fillId="0" borderId="2" xfId="4" applyFont="1" applyFill="1" applyBorder="1" applyAlignment="1" applyProtection="1">
      <alignment horizontal="justify" vertical="center" wrapText="1"/>
      <protection locked="0"/>
    </xf>
    <xf numFmtId="9" fontId="33" fillId="6" borderId="2" xfId="4" applyFont="1" applyFill="1" applyBorder="1" applyAlignment="1">
      <alignment horizontal="center" vertical="center" wrapText="1"/>
    </xf>
    <xf numFmtId="9" fontId="32" fillId="6" borderId="2" xfId="0" applyNumberFormat="1" applyFont="1" applyFill="1" applyBorder="1" applyAlignment="1">
      <alignment horizontal="center" vertical="center" wrapText="1"/>
    </xf>
    <xf numFmtId="9" fontId="32" fillId="6" borderId="2" xfId="4" applyFont="1" applyFill="1" applyBorder="1" applyAlignment="1">
      <alignment horizontal="center" vertical="center" wrapText="1"/>
    </xf>
    <xf numFmtId="10" fontId="32" fillId="6" borderId="2" xfId="0" applyNumberFormat="1" applyFont="1" applyFill="1" applyBorder="1" applyAlignment="1">
      <alignment horizontal="center" vertical="center" wrapText="1"/>
    </xf>
    <xf numFmtId="9" fontId="32" fillId="6" borderId="2" xfId="4" applyFont="1" applyFill="1" applyBorder="1" applyAlignment="1" applyProtection="1">
      <alignment horizontal="center" vertical="center" wrapText="1"/>
      <protection locked="0"/>
    </xf>
    <xf numFmtId="9" fontId="31" fillId="0" borderId="2" xfId="4" applyFont="1" applyFill="1" applyBorder="1" applyAlignment="1">
      <alignment horizontal="center" vertical="center" wrapText="1"/>
    </xf>
    <xf numFmtId="9" fontId="31" fillId="0" borderId="2" xfId="0" applyNumberFormat="1" applyFont="1" applyFill="1" applyBorder="1" applyAlignment="1" applyProtection="1">
      <alignment horizontal="center" vertical="center" wrapText="1"/>
      <protection locked="0"/>
    </xf>
    <xf numFmtId="9" fontId="34" fillId="6" borderId="6" xfId="4" applyFont="1" applyFill="1" applyBorder="1" applyAlignment="1">
      <alignment horizontal="center" vertical="center" wrapText="1"/>
    </xf>
    <xf numFmtId="0" fontId="13" fillId="6" borderId="2" xfId="0" applyFont="1" applyFill="1" applyBorder="1" applyAlignment="1" applyProtection="1">
      <alignment horizontal="justify" vertical="center" wrapText="1"/>
      <protection locked="0"/>
    </xf>
    <xf numFmtId="9" fontId="2" fillId="6" borderId="6" xfId="4" applyFont="1" applyFill="1" applyBorder="1" applyAlignment="1" applyProtection="1">
      <alignment horizontal="center" vertical="center" wrapText="1"/>
      <protection locked="0"/>
    </xf>
    <xf numFmtId="9" fontId="2" fillId="6" borderId="23" xfId="4" applyFont="1" applyFill="1" applyBorder="1" applyAlignment="1" applyProtection="1">
      <alignment horizontal="center" vertical="center" wrapText="1"/>
      <protection locked="0"/>
    </xf>
    <xf numFmtId="0" fontId="23" fillId="21" borderId="6" xfId="0" applyFont="1" applyFill="1" applyBorder="1" applyAlignment="1" applyProtection="1">
      <alignment horizontal="center" vertical="center" wrapText="1"/>
      <protection locked="0"/>
    </xf>
    <xf numFmtId="0" fontId="22" fillId="22" borderId="6" xfId="0" applyFont="1" applyFill="1" applyBorder="1" applyAlignment="1" applyProtection="1">
      <alignment horizontal="center" vertical="center" wrapText="1"/>
      <protection locked="0"/>
    </xf>
    <xf numFmtId="0" fontId="22" fillId="19" borderId="6" xfId="0" applyFont="1" applyFill="1" applyBorder="1" applyAlignment="1" applyProtection="1">
      <alignment horizontal="center" vertical="center" wrapText="1"/>
      <protection locked="0"/>
    </xf>
    <xf numFmtId="0" fontId="22" fillId="11" borderId="6" xfId="0" applyFont="1" applyFill="1" applyBorder="1" applyAlignment="1" applyProtection="1">
      <alignment horizontal="center" vertical="center" wrapText="1"/>
      <protection locked="0"/>
    </xf>
    <xf numFmtId="0" fontId="24" fillId="19" borderId="6" xfId="0" applyFont="1" applyFill="1" applyBorder="1" applyAlignment="1" applyProtection="1">
      <alignment horizontal="center" vertical="center" wrapText="1"/>
      <protection locked="0"/>
    </xf>
    <xf numFmtId="0" fontId="14" fillId="6" borderId="0" xfId="0" applyFont="1" applyFill="1" applyBorder="1" applyAlignment="1">
      <alignment horizontal="right" vertical="center" wrapText="1"/>
    </xf>
    <xf numFmtId="0" fontId="1"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3" fillId="6" borderId="6" xfId="0" applyFont="1" applyFill="1" applyBorder="1" applyAlignment="1" applyProtection="1">
      <alignment horizontal="center" vertical="center" wrapText="1"/>
      <protection locked="0"/>
    </xf>
    <xf numFmtId="0" fontId="1" fillId="11" borderId="2" xfId="0" applyFont="1" applyFill="1" applyBorder="1" applyAlignment="1">
      <alignment horizontal="center" vertical="center" wrapText="1"/>
    </xf>
    <xf numFmtId="0" fontId="16" fillId="6" borderId="6" xfId="0" applyFont="1" applyFill="1" applyBorder="1" applyAlignment="1" applyProtection="1">
      <alignment horizontal="center" vertical="center" wrapText="1"/>
      <protection locked="0"/>
    </xf>
    <xf numFmtId="0" fontId="4" fillId="16" borderId="2" xfId="0" applyFont="1" applyFill="1" applyBorder="1" applyAlignment="1">
      <alignment horizontal="center" vertical="center" wrapText="1"/>
    </xf>
    <xf numFmtId="0" fontId="1" fillId="16" borderId="2" xfId="0" applyFont="1" applyFill="1" applyBorder="1" applyAlignment="1">
      <alignment horizontal="center" vertical="center" wrapText="1"/>
    </xf>
    <xf numFmtId="22" fontId="21" fillId="20" borderId="2" xfId="0" applyNumberFormat="1" applyFont="1" applyFill="1" applyBorder="1" applyAlignment="1">
      <alignment horizontal="center" vertical="center"/>
    </xf>
    <xf numFmtId="0" fontId="21" fillId="20" borderId="2" xfId="0" applyFont="1" applyFill="1" applyBorder="1" applyAlignment="1">
      <alignment horizontal="center" vertical="center"/>
    </xf>
    <xf numFmtId="0" fontId="21" fillId="10" borderId="2" xfId="0" applyFont="1" applyFill="1" applyBorder="1" applyAlignment="1">
      <alignment horizontal="center" vertical="center"/>
    </xf>
    <xf numFmtId="0" fontId="21" fillId="10" borderId="7" xfId="0" applyFont="1" applyFill="1" applyBorder="1" applyAlignment="1">
      <alignment horizontal="center" vertical="center"/>
    </xf>
    <xf numFmtId="0" fontId="1" fillId="7" borderId="2"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1" fillId="19" borderId="2" xfId="0" applyFont="1" applyFill="1" applyBorder="1" applyAlignment="1">
      <alignment horizontal="center" vertical="center" wrapText="1"/>
    </xf>
    <xf numFmtId="0" fontId="4" fillId="16" borderId="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9" fillId="15" borderId="21" xfId="0" applyFont="1" applyFill="1" applyBorder="1" applyAlignment="1">
      <alignment horizontal="center" vertical="center" wrapText="1"/>
    </xf>
    <xf numFmtId="0" fontId="9" fillId="15" borderId="4" xfId="0" applyFont="1" applyFill="1" applyBorder="1" applyAlignment="1">
      <alignment horizontal="center" vertical="center" wrapText="1"/>
    </xf>
    <xf numFmtId="0" fontId="9" fillId="15" borderId="22"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13" fillId="6" borderId="2" xfId="0" applyFont="1" applyFill="1" applyBorder="1" applyAlignment="1">
      <alignment horizontal="center" vertical="top" wrapText="1"/>
    </xf>
    <xf numFmtId="0" fontId="19" fillId="6" borderId="2" xfId="0" applyFont="1" applyFill="1" applyBorder="1" applyAlignment="1">
      <alignment horizontal="center" vertical="top" wrapText="1"/>
    </xf>
    <xf numFmtId="0" fontId="14" fillId="6" borderId="0" xfId="0" applyFont="1" applyFill="1" applyBorder="1" applyAlignment="1">
      <alignment horizontal="justify" vertical="center" wrapText="1"/>
    </xf>
    <xf numFmtId="0" fontId="1" fillId="18" borderId="2" xfId="0" applyFont="1" applyFill="1" applyBorder="1" applyAlignment="1">
      <alignment horizontal="center" vertical="center" wrapText="1"/>
    </xf>
    <xf numFmtId="0" fontId="4" fillId="17" borderId="2" xfId="0" applyFont="1" applyFill="1" applyBorder="1" applyAlignment="1">
      <alignment horizontal="center" vertical="center" wrapText="1"/>
    </xf>
    <xf numFmtId="0" fontId="4" fillId="18" borderId="2" xfId="0" applyFont="1" applyFill="1" applyBorder="1" applyAlignment="1">
      <alignment horizontal="center" vertical="center" wrapText="1"/>
    </xf>
    <xf numFmtId="0" fontId="4" fillId="18" borderId="13" xfId="0" applyFont="1" applyFill="1" applyBorder="1" applyAlignment="1">
      <alignment horizontal="center" vertical="center" wrapText="1"/>
    </xf>
    <xf numFmtId="0" fontId="1" fillId="18" borderId="13"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8" borderId="4" xfId="0" applyFont="1" applyFill="1" applyBorder="1" applyAlignment="1">
      <alignment horizontal="center" vertical="center" wrapText="1"/>
    </xf>
    <xf numFmtId="0" fontId="4" fillId="18" borderId="22"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9" fillId="15" borderId="2" xfId="0" applyFont="1" applyFill="1" applyBorder="1" applyAlignment="1">
      <alignment horizontal="center" vertical="center" wrapText="1"/>
    </xf>
    <xf numFmtId="0" fontId="9" fillId="15" borderId="13" xfId="0" applyFont="1" applyFill="1" applyBorder="1" applyAlignment="1">
      <alignment horizontal="center" vertical="center" wrapText="1"/>
    </xf>
    <xf numFmtId="0" fontId="10" fillId="5" borderId="2" xfId="0" applyFont="1" applyFill="1" applyBorder="1" applyAlignment="1" applyProtection="1">
      <alignment horizontal="center" vertical="center" wrapText="1"/>
    </xf>
    <xf numFmtId="0" fontId="10" fillId="5" borderId="13" xfId="0" applyFont="1" applyFill="1" applyBorder="1" applyAlignment="1" applyProtection="1">
      <alignment horizontal="center" vertical="center" wrapText="1"/>
    </xf>
    <xf numFmtId="0" fontId="1" fillId="6" borderId="18"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4" fillId="6" borderId="0" xfId="0" applyFont="1" applyFill="1" applyBorder="1" applyAlignment="1">
      <alignment horizontal="center" vertical="center"/>
    </xf>
    <xf numFmtId="0" fontId="4" fillId="8" borderId="21"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12" fillId="6" borderId="0" xfId="0" applyFont="1" applyFill="1" applyBorder="1" applyAlignment="1">
      <alignment horizontal="center"/>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44">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2293" name="AutoShape 38" descr="Resultado de imagen para boton agregar icono">
          <a:extLst>
            <a:ext uri="{FF2B5EF4-FFF2-40B4-BE49-F238E27FC236}">
              <a16:creationId xmlns:a16="http://schemas.microsoft.com/office/drawing/2014/main" id="{CB4908B6-741B-4223-ABC2-4C3F67CD75C0}"/>
            </a:ext>
          </a:extLst>
        </xdr:cNvPr>
        <xdr:cNvSpPr>
          <a:spLocks noChangeAspect="1" noChangeArrowheads="1"/>
        </xdr:cNvSpPr>
      </xdr:nvSpPr>
      <xdr:spPr bwMode="auto">
        <a:xfrm>
          <a:off x="11201400"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294" name="AutoShape 39" descr="Resultado de imagen para boton agregar icono">
          <a:extLst>
            <a:ext uri="{FF2B5EF4-FFF2-40B4-BE49-F238E27FC236}">
              <a16:creationId xmlns:a16="http://schemas.microsoft.com/office/drawing/2014/main" id="{98E430D3-2279-4650-BF1B-E591D47AEFF6}"/>
            </a:ext>
          </a:extLst>
        </xdr:cNvPr>
        <xdr:cNvSpPr>
          <a:spLocks noChangeAspect="1" noChangeArrowheads="1"/>
        </xdr:cNvSpPr>
      </xdr:nvSpPr>
      <xdr:spPr bwMode="auto">
        <a:xfrm>
          <a:off x="11201400"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295" name="AutoShape 40" descr="Resultado de imagen para boton agregar icono">
          <a:extLst>
            <a:ext uri="{FF2B5EF4-FFF2-40B4-BE49-F238E27FC236}">
              <a16:creationId xmlns:a16="http://schemas.microsoft.com/office/drawing/2014/main" id="{5E2F3859-63DE-40E9-A791-233B86A4E73F}"/>
            </a:ext>
          </a:extLst>
        </xdr:cNvPr>
        <xdr:cNvSpPr>
          <a:spLocks noChangeAspect="1" noChangeArrowheads="1"/>
        </xdr:cNvSpPr>
      </xdr:nvSpPr>
      <xdr:spPr bwMode="auto">
        <a:xfrm>
          <a:off x="11201400"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296" name="AutoShape 42" descr="Z">
          <a:extLst>
            <a:ext uri="{FF2B5EF4-FFF2-40B4-BE49-F238E27FC236}">
              <a16:creationId xmlns:a16="http://schemas.microsoft.com/office/drawing/2014/main" id="{283ADE1D-929A-4800-9C4F-1368E004A049}"/>
            </a:ext>
          </a:extLst>
        </xdr:cNvPr>
        <xdr:cNvSpPr>
          <a:spLocks noChangeAspect="1" noChangeArrowheads="1"/>
        </xdr:cNvSpPr>
      </xdr:nvSpPr>
      <xdr:spPr bwMode="auto">
        <a:xfrm>
          <a:off x="11201400"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45CDD482-D1E4-467B-982B-C33607C23A6F}"/>
            </a:ext>
          </a:extLst>
        </xdr:cNvPr>
        <xdr:cNvSpPr>
          <a:spLocks noChangeArrowheads="1"/>
        </xdr:cNvSpPr>
      </xdr:nvSpPr>
      <xdr:spPr bwMode="auto">
        <a:xfrm>
          <a:off x="12039600" y="2085975"/>
          <a:ext cx="0" cy="809625"/>
        </a:xfrm>
        <a:prstGeom prst="rect">
          <a:avLst/>
        </a:prstGeom>
        <a:noFill/>
        <a:ln>
          <a:noFill/>
        </a:ln>
        <a:extLst/>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4"/>
  <sheetViews>
    <sheetView showGridLines="0" tabSelected="1" zoomScale="70" zoomScaleNormal="70" workbookViewId="0">
      <selection activeCell="F7" sqref="F7:I7"/>
    </sheetView>
  </sheetViews>
  <sheetFormatPr baseColWidth="10" defaultColWidth="0" defaultRowHeight="15" zeroHeight="1" x14ac:dyDescent="0.25"/>
  <cols>
    <col min="1" max="1" width="8.85546875" customWidth="1"/>
    <col min="2" max="2" width="26.85546875" customWidth="1"/>
    <col min="3" max="3" width="30.140625" customWidth="1"/>
    <col min="4" max="4" width="63.140625" customWidth="1"/>
    <col min="5" max="5" width="39" customWidth="1"/>
    <col min="6" max="6" width="36" customWidth="1"/>
    <col min="7" max="7" width="33.85546875" customWidth="1"/>
    <col min="8" max="8" width="39.7109375" customWidth="1"/>
    <col min="9" max="9" width="11.42578125" customWidth="1"/>
    <col min="10" max="10" width="18.85546875" customWidth="1"/>
    <col min="11" max="11" width="28" customWidth="1"/>
    <col min="12" max="15" width="11.42578125" customWidth="1"/>
    <col min="16" max="16" width="24.5703125" customWidth="1"/>
    <col min="17" max="17" width="20" customWidth="1"/>
    <col min="18" max="18" width="27.28515625" customWidth="1"/>
    <col min="19" max="19" width="19.5703125" customWidth="1"/>
    <col min="20" max="20" width="46.28515625" customWidth="1"/>
    <col min="21" max="21" width="11.42578125" customWidth="1"/>
    <col min="22" max="22" width="18.85546875" customWidth="1"/>
    <col min="23" max="23" width="14.140625" customWidth="1"/>
    <col min="24" max="24" width="18.42578125" customWidth="1"/>
    <col min="25" max="25" width="52.85546875" customWidth="1"/>
    <col min="26" max="26" width="17.7109375" customWidth="1"/>
    <col min="27" max="27" width="19.7109375" customWidth="1"/>
    <col min="28" max="29" width="16.42578125" customWidth="1"/>
    <col min="30" max="30" width="36.28515625" customWidth="1"/>
    <col min="31" max="31" width="27.28515625" customWidth="1"/>
    <col min="32" max="38" width="11.42578125" customWidth="1"/>
    <col min="39" max="39" width="14.85546875" customWidth="1"/>
    <col min="40" max="40" width="14.5703125" customWidth="1"/>
    <col min="41" max="41" width="20.7109375" customWidth="1"/>
    <col min="42" max="42" width="23" customWidth="1"/>
    <col min="43" max="43" width="19.140625" customWidth="1"/>
    <col min="44" max="44" width="31.42578125" customWidth="1"/>
    <col min="45" max="45" width="18.42578125" customWidth="1"/>
    <col min="46" max="46" width="19.85546875" customWidth="1"/>
    <col min="47" max="47" width="11.42578125" customWidth="1"/>
  </cols>
  <sheetData>
    <row r="1" spans="1:46" ht="40.5" customHeight="1" x14ac:dyDescent="0.25">
      <c r="A1" s="150" t="s">
        <v>0</v>
      </c>
      <c r="B1" s="151"/>
      <c r="C1" s="151"/>
      <c r="D1" s="151"/>
      <c r="E1" s="151"/>
      <c r="F1" s="151"/>
      <c r="G1" s="151"/>
      <c r="H1" s="151"/>
      <c r="I1" s="151"/>
      <c r="J1" s="151"/>
      <c r="K1" s="151"/>
      <c r="L1" s="151"/>
      <c r="M1" s="151"/>
      <c r="N1" s="151"/>
      <c r="O1" s="151"/>
      <c r="P1" s="151"/>
      <c r="Q1" s="151"/>
      <c r="R1" s="151"/>
      <c r="S1" s="151"/>
      <c r="T1" s="151"/>
      <c r="U1" s="151"/>
    </row>
    <row r="2" spans="1:46" ht="40.5" customHeight="1" thickBot="1" x14ac:dyDescent="0.3">
      <c r="A2" s="152" t="s">
        <v>1</v>
      </c>
      <c r="B2" s="152"/>
      <c r="C2" s="152"/>
      <c r="D2" s="153"/>
      <c r="E2" s="153"/>
      <c r="F2" s="153"/>
      <c r="G2" s="153"/>
      <c r="H2" s="153"/>
      <c r="I2" s="153"/>
      <c r="J2" s="152"/>
      <c r="K2" s="152"/>
      <c r="L2" s="152"/>
      <c r="M2" s="152"/>
      <c r="N2" s="152"/>
      <c r="O2" s="152"/>
      <c r="P2" s="152"/>
      <c r="Q2" s="152"/>
      <c r="R2" s="152"/>
      <c r="S2" s="152"/>
      <c r="T2" s="152"/>
      <c r="U2" s="152"/>
    </row>
    <row r="3" spans="1:46" ht="32.25" customHeight="1" x14ac:dyDescent="0.25">
      <c r="A3" s="161" t="s">
        <v>2</v>
      </c>
      <c r="B3" s="161"/>
      <c r="C3" s="62">
        <v>2019</v>
      </c>
      <c r="D3" s="162" t="s">
        <v>3</v>
      </c>
      <c r="E3" s="163"/>
      <c r="F3" s="163"/>
      <c r="G3" s="163"/>
      <c r="H3" s="163"/>
      <c r="I3" s="164"/>
      <c r="J3" s="59"/>
      <c r="K3" s="59"/>
      <c r="L3" s="59"/>
      <c r="M3" s="59"/>
      <c r="N3" s="59"/>
      <c r="O3" s="59"/>
      <c r="P3" s="59"/>
      <c r="Q3" s="59"/>
      <c r="R3" s="59"/>
      <c r="S3" s="59"/>
      <c r="T3" s="59"/>
      <c r="U3" s="59"/>
      <c r="V3" s="1"/>
      <c r="W3" s="1"/>
      <c r="X3" s="1"/>
      <c r="Y3" s="1"/>
      <c r="Z3" s="1"/>
      <c r="AA3" s="1"/>
      <c r="AB3" s="1"/>
      <c r="AC3" s="1"/>
      <c r="AD3" s="1"/>
      <c r="AE3" s="1"/>
      <c r="AF3" s="1"/>
      <c r="AG3" s="1"/>
      <c r="AH3" s="1"/>
      <c r="AI3" s="1"/>
      <c r="AJ3" s="1"/>
      <c r="AK3" s="1"/>
      <c r="AL3" s="1"/>
      <c r="AM3" s="1"/>
      <c r="AN3" s="1"/>
      <c r="AO3" s="1"/>
      <c r="AP3" s="1"/>
      <c r="AQ3" s="1"/>
      <c r="AR3" s="1"/>
      <c r="AS3" s="1"/>
      <c r="AT3" s="1"/>
    </row>
    <row r="4" spans="1:46" ht="43.5" customHeight="1" x14ac:dyDescent="0.25">
      <c r="A4" s="161" t="s">
        <v>4</v>
      </c>
      <c r="B4" s="161"/>
      <c r="C4" s="62" t="s">
        <v>5</v>
      </c>
      <c r="D4" s="60" t="s">
        <v>6</v>
      </c>
      <c r="E4" s="84" t="s">
        <v>7</v>
      </c>
      <c r="F4" s="179" t="s">
        <v>8</v>
      </c>
      <c r="G4" s="179"/>
      <c r="H4" s="179"/>
      <c r="I4" s="180"/>
      <c r="J4" s="59"/>
      <c r="K4" s="59"/>
      <c r="L4" s="59"/>
      <c r="M4" s="59"/>
      <c r="N4" s="59"/>
      <c r="O4" s="59"/>
      <c r="P4" s="59"/>
      <c r="Q4" s="59"/>
      <c r="R4" s="59"/>
      <c r="S4" s="59"/>
      <c r="T4" s="59"/>
      <c r="U4" s="59"/>
      <c r="V4" s="1"/>
      <c r="W4" s="1"/>
      <c r="X4" s="1"/>
      <c r="Y4" s="1"/>
      <c r="Z4" s="1"/>
      <c r="AA4" s="1"/>
      <c r="AB4" s="1"/>
      <c r="AC4" s="1"/>
      <c r="AD4" s="1"/>
      <c r="AE4" s="1"/>
      <c r="AF4" s="1"/>
      <c r="AG4" s="1"/>
      <c r="AH4" s="1"/>
      <c r="AI4" s="1"/>
      <c r="AJ4" s="1"/>
      <c r="AK4" s="1"/>
      <c r="AL4" s="1"/>
      <c r="AM4" s="1"/>
      <c r="AN4" s="1"/>
      <c r="AO4" s="1"/>
      <c r="AP4" s="1"/>
      <c r="AQ4" s="1"/>
      <c r="AR4" s="1"/>
      <c r="AS4" s="1"/>
      <c r="AT4" s="1"/>
    </row>
    <row r="5" spans="1:46" ht="87.75" customHeight="1" x14ac:dyDescent="0.25">
      <c r="A5" s="161" t="s">
        <v>9</v>
      </c>
      <c r="B5" s="161"/>
      <c r="C5" s="62" t="s">
        <v>10</v>
      </c>
      <c r="D5" s="63">
        <v>1</v>
      </c>
      <c r="E5" s="85" t="s">
        <v>11</v>
      </c>
      <c r="F5" s="181" t="s">
        <v>12</v>
      </c>
      <c r="G5" s="181"/>
      <c r="H5" s="181"/>
      <c r="I5" s="182"/>
      <c r="J5" s="59"/>
      <c r="K5" s="59"/>
      <c r="L5" s="59"/>
      <c r="M5" s="59"/>
      <c r="N5" s="59"/>
      <c r="O5" s="59"/>
      <c r="P5" s="59"/>
      <c r="Q5" s="59"/>
      <c r="R5" s="59"/>
      <c r="S5" s="59"/>
      <c r="T5" s="59"/>
      <c r="U5" s="59"/>
      <c r="V5" s="1"/>
      <c r="W5" s="1"/>
      <c r="X5" s="1"/>
      <c r="Y5" s="1"/>
      <c r="Z5" s="1"/>
      <c r="AA5" s="1"/>
      <c r="AB5" s="1"/>
      <c r="AC5" s="1"/>
      <c r="AD5" s="1"/>
      <c r="AE5" s="1"/>
      <c r="AF5" s="1"/>
      <c r="AG5" s="1"/>
      <c r="AH5" s="1"/>
      <c r="AI5" s="1"/>
      <c r="AJ5" s="1"/>
      <c r="AK5" s="1"/>
      <c r="AL5" s="1"/>
      <c r="AM5" s="1"/>
      <c r="AN5" s="1"/>
      <c r="AO5" s="1"/>
      <c r="AP5" s="1"/>
      <c r="AQ5" s="1"/>
      <c r="AR5" s="1"/>
      <c r="AS5" s="1"/>
      <c r="AT5" s="1"/>
    </row>
    <row r="6" spans="1:46" ht="101.25" customHeight="1" x14ac:dyDescent="0.25">
      <c r="A6" s="161" t="s">
        <v>13</v>
      </c>
      <c r="B6" s="161"/>
      <c r="C6" s="62" t="s">
        <v>14</v>
      </c>
      <c r="D6" s="63">
        <v>2</v>
      </c>
      <c r="E6" s="93" t="s">
        <v>169</v>
      </c>
      <c r="F6" s="181" t="s">
        <v>170</v>
      </c>
      <c r="G6" s="181"/>
      <c r="H6" s="181"/>
      <c r="I6" s="182"/>
      <c r="J6" s="59"/>
      <c r="K6" s="59"/>
      <c r="L6" s="59"/>
      <c r="M6" s="59"/>
      <c r="N6" s="59"/>
      <c r="O6" s="59"/>
      <c r="P6" s="59"/>
      <c r="Q6" s="59"/>
      <c r="R6" s="59"/>
      <c r="S6" s="59"/>
      <c r="T6" s="59"/>
      <c r="U6" s="59"/>
      <c r="V6" s="23"/>
      <c r="W6" s="23"/>
      <c r="X6" s="23"/>
      <c r="Y6" s="23"/>
      <c r="Z6" s="23"/>
      <c r="AA6" s="23"/>
      <c r="AB6" s="23"/>
      <c r="AC6" s="23"/>
      <c r="AD6" s="23"/>
      <c r="AE6" s="23"/>
      <c r="AF6" s="23"/>
      <c r="AG6" s="23"/>
      <c r="AH6" s="23"/>
      <c r="AI6" s="23"/>
      <c r="AJ6" s="23"/>
      <c r="AK6" s="23"/>
      <c r="AL6" s="23"/>
      <c r="AM6" s="23"/>
      <c r="AN6" s="23"/>
      <c r="AO6" s="23"/>
      <c r="AP6" s="3"/>
      <c r="AQ6" s="23"/>
      <c r="AR6" s="23"/>
      <c r="AS6" s="23"/>
      <c r="AT6" s="23"/>
    </row>
    <row r="7" spans="1:46" ht="42" customHeight="1" thickBot="1" x14ac:dyDescent="0.3">
      <c r="A7" s="161" t="s">
        <v>15</v>
      </c>
      <c r="B7" s="161"/>
      <c r="C7" s="62" t="s">
        <v>16</v>
      </c>
      <c r="D7" s="57"/>
      <c r="E7" s="61"/>
      <c r="F7" s="183"/>
      <c r="G7" s="184"/>
      <c r="H7" s="184"/>
      <c r="I7" s="185"/>
      <c r="J7" s="59"/>
      <c r="K7" s="59"/>
      <c r="L7" s="59"/>
      <c r="M7" s="59"/>
      <c r="N7" s="59"/>
      <c r="O7" s="59"/>
      <c r="P7" s="59"/>
      <c r="Q7" s="59"/>
      <c r="R7" s="59"/>
      <c r="S7" s="59"/>
      <c r="T7" s="59"/>
      <c r="U7" s="59"/>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row>
    <row r="8" spans="1:46" x14ac:dyDescent="0.25">
      <c r="A8" s="2" t="s">
        <v>17</v>
      </c>
      <c r="B8" s="3"/>
      <c r="C8" s="3"/>
      <c r="D8" s="3"/>
      <c r="E8" s="3"/>
      <c r="F8" s="3"/>
      <c r="G8" s="3"/>
      <c r="H8" s="3"/>
      <c r="I8" s="3"/>
      <c r="J8" s="3"/>
      <c r="K8" s="3"/>
      <c r="L8" s="3"/>
      <c r="M8" s="3"/>
      <c r="N8" s="3"/>
      <c r="O8" s="3"/>
      <c r="P8" s="3"/>
      <c r="Q8" s="1"/>
      <c r="R8" s="1"/>
      <c r="S8" s="1"/>
      <c r="T8" s="1"/>
      <c r="U8" s="1"/>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row>
    <row r="9" spans="1:46" x14ac:dyDescent="0.25">
      <c r="A9" s="3"/>
      <c r="B9" s="3"/>
      <c r="C9" s="3"/>
      <c r="D9" s="186"/>
      <c r="E9" s="186"/>
      <c r="F9" s="186"/>
      <c r="G9" s="186"/>
      <c r="H9" s="186"/>
      <c r="I9" s="186"/>
      <c r="J9" s="186"/>
      <c r="K9" s="186"/>
      <c r="L9" s="186"/>
      <c r="M9" s="186"/>
      <c r="N9" s="186"/>
      <c r="O9" s="186"/>
      <c r="P9" s="186"/>
      <c r="Q9" s="186"/>
      <c r="R9" s="186"/>
      <c r="S9" s="186"/>
      <c r="T9" s="86"/>
      <c r="U9" s="11"/>
      <c r="V9" s="72"/>
      <c r="W9" s="72"/>
      <c r="X9" s="72"/>
      <c r="Y9" s="72"/>
      <c r="Z9" s="72"/>
      <c r="AA9" s="72"/>
      <c r="AB9" s="72"/>
      <c r="AC9" s="72"/>
      <c r="AD9" s="72"/>
      <c r="AE9" s="72"/>
      <c r="AF9" s="72"/>
      <c r="AG9" s="72"/>
      <c r="AH9" s="72"/>
      <c r="AI9" s="72"/>
      <c r="AJ9" s="72"/>
      <c r="AK9" s="72"/>
      <c r="AL9" s="72"/>
      <c r="AM9" s="72"/>
      <c r="AN9" s="72"/>
      <c r="AO9" s="72"/>
      <c r="AP9" s="72"/>
      <c r="AQ9" s="72"/>
      <c r="AR9" s="72"/>
      <c r="AS9" s="72"/>
      <c r="AT9" s="72"/>
    </row>
    <row r="10" spans="1:46" x14ac:dyDescent="0.25">
      <c r="A10" s="4"/>
      <c r="B10" s="1"/>
      <c r="C10" s="1"/>
      <c r="D10" s="191"/>
      <c r="E10" s="191"/>
      <c r="F10" s="191"/>
      <c r="G10" s="191"/>
      <c r="H10" s="191"/>
      <c r="I10" s="191"/>
      <c r="J10" s="191"/>
      <c r="K10" s="191"/>
      <c r="L10" s="143"/>
      <c r="M10" s="143"/>
      <c r="N10" s="143"/>
      <c r="O10" s="143"/>
      <c r="P10" s="72"/>
      <c r="Q10" s="72"/>
      <c r="R10" s="72"/>
      <c r="S10" s="72"/>
      <c r="T10" s="72"/>
      <c r="U10" s="72"/>
      <c r="V10" s="143"/>
      <c r="W10" s="143"/>
      <c r="X10" s="71"/>
      <c r="Y10" s="71"/>
      <c r="Z10" s="71"/>
      <c r="AA10" s="143"/>
      <c r="AB10" s="143"/>
      <c r="AC10" s="71"/>
      <c r="AD10" s="71"/>
      <c r="AE10" s="71"/>
      <c r="AF10" s="143"/>
      <c r="AG10" s="143"/>
      <c r="AH10" s="71"/>
      <c r="AI10" s="71"/>
      <c r="AJ10" s="71"/>
      <c r="AK10" s="143"/>
      <c r="AL10" s="143"/>
      <c r="AM10" s="71"/>
      <c r="AN10" s="71"/>
      <c r="AO10" s="71"/>
      <c r="AP10" s="143"/>
      <c r="AQ10" s="143"/>
      <c r="AR10" s="143"/>
      <c r="AS10" s="71"/>
      <c r="AT10" s="71"/>
    </row>
    <row r="11" spans="1:46" ht="15.75" thickBot="1" x14ac:dyDescent="0.3">
      <c r="A11" s="1"/>
      <c r="B11" s="1"/>
      <c r="C11" s="1"/>
      <c r="D11" s="1"/>
      <c r="E11" s="1"/>
      <c r="F11" s="1"/>
      <c r="G11" s="1"/>
      <c r="H11" s="1"/>
      <c r="I11" s="1"/>
      <c r="J11" s="1"/>
      <c r="K11" s="1"/>
      <c r="L11" s="1"/>
      <c r="M11" s="1"/>
      <c r="N11" s="1"/>
      <c r="O11" s="1"/>
      <c r="P11" s="1"/>
      <c r="Q11" s="1"/>
      <c r="R11" s="1"/>
      <c r="S11" s="1"/>
      <c r="T11" s="1"/>
      <c r="U11" s="1"/>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row>
    <row r="12" spans="1:46" x14ac:dyDescent="0.25">
      <c r="A12" s="187" t="s">
        <v>18</v>
      </c>
      <c r="B12" s="188"/>
      <c r="C12" s="188"/>
      <c r="D12" s="156"/>
      <c r="E12" s="156"/>
      <c r="F12" s="156"/>
      <c r="G12" s="156"/>
      <c r="H12" s="156"/>
      <c r="I12" s="156"/>
      <c r="J12" s="156"/>
      <c r="K12" s="156"/>
      <c r="L12" s="156"/>
      <c r="M12" s="156"/>
      <c r="N12" s="156"/>
      <c r="O12" s="156"/>
      <c r="P12" s="156"/>
      <c r="Q12" s="156"/>
      <c r="R12" s="156"/>
      <c r="S12" s="156"/>
      <c r="T12" s="156"/>
      <c r="U12" s="156"/>
      <c r="V12" s="158"/>
      <c r="W12" s="158"/>
      <c r="X12" s="158"/>
      <c r="Y12" s="158"/>
      <c r="Z12" s="158"/>
      <c r="AA12" s="160"/>
      <c r="AB12" s="160"/>
      <c r="AC12" s="160"/>
      <c r="AD12" s="160"/>
      <c r="AE12" s="160"/>
      <c r="AF12" s="158"/>
      <c r="AG12" s="158"/>
      <c r="AH12" s="158"/>
      <c r="AI12" s="158"/>
      <c r="AJ12" s="158"/>
      <c r="AK12" s="175"/>
      <c r="AL12" s="175"/>
      <c r="AM12" s="175"/>
      <c r="AN12" s="175"/>
      <c r="AO12" s="175"/>
      <c r="AP12" s="176" t="s">
        <v>19</v>
      </c>
      <c r="AQ12" s="176"/>
      <c r="AR12" s="176"/>
      <c r="AS12" s="176"/>
      <c r="AT12" s="177"/>
    </row>
    <row r="13" spans="1:46" x14ac:dyDescent="0.25">
      <c r="A13" s="189"/>
      <c r="B13" s="190"/>
      <c r="C13" s="190"/>
      <c r="D13" s="157"/>
      <c r="E13" s="157"/>
      <c r="F13" s="157"/>
      <c r="G13" s="157"/>
      <c r="H13" s="157"/>
      <c r="I13" s="157"/>
      <c r="J13" s="157"/>
      <c r="K13" s="157"/>
      <c r="L13" s="157"/>
      <c r="M13" s="157"/>
      <c r="N13" s="157"/>
      <c r="O13" s="157"/>
      <c r="P13" s="157"/>
      <c r="Q13" s="157"/>
      <c r="R13" s="157"/>
      <c r="S13" s="157"/>
      <c r="T13" s="157"/>
      <c r="U13" s="157"/>
      <c r="V13" s="171"/>
      <c r="W13" s="171"/>
      <c r="X13" s="171"/>
      <c r="Y13" s="171"/>
      <c r="Z13" s="171"/>
      <c r="AA13" s="148"/>
      <c r="AB13" s="148"/>
      <c r="AC13" s="148"/>
      <c r="AD13" s="148"/>
      <c r="AE13" s="148"/>
      <c r="AF13" s="171"/>
      <c r="AG13" s="171"/>
      <c r="AH13" s="171"/>
      <c r="AI13" s="171"/>
      <c r="AJ13" s="171"/>
      <c r="AK13" s="178"/>
      <c r="AL13" s="178"/>
      <c r="AM13" s="178"/>
      <c r="AN13" s="178"/>
      <c r="AO13" s="178"/>
      <c r="AP13" s="172" t="s">
        <v>20</v>
      </c>
      <c r="AQ13" s="172"/>
      <c r="AR13" s="172"/>
      <c r="AS13" s="172"/>
      <c r="AT13" s="173"/>
    </row>
    <row r="14" spans="1:46" ht="15" customHeight="1" x14ac:dyDescent="0.25">
      <c r="A14" s="87"/>
      <c r="B14" s="88"/>
      <c r="C14" s="88"/>
      <c r="D14" s="154" t="s">
        <v>21</v>
      </c>
      <c r="E14" s="154"/>
      <c r="F14" s="154"/>
      <c r="G14" s="154"/>
      <c r="H14" s="154"/>
      <c r="I14" s="154"/>
      <c r="J14" s="154"/>
      <c r="K14" s="154"/>
      <c r="L14" s="154"/>
      <c r="M14" s="154"/>
      <c r="N14" s="154"/>
      <c r="O14" s="154"/>
      <c r="P14" s="154"/>
      <c r="Q14" s="154"/>
      <c r="R14" s="154"/>
      <c r="S14" s="154"/>
      <c r="T14" s="77"/>
      <c r="U14" s="77"/>
      <c r="V14" s="155"/>
      <c r="W14" s="155"/>
      <c r="X14" s="159" t="s">
        <v>22</v>
      </c>
      <c r="Y14" s="155" t="s">
        <v>23</v>
      </c>
      <c r="Z14" s="155" t="s">
        <v>24</v>
      </c>
      <c r="AA14" s="149"/>
      <c r="AB14" s="149"/>
      <c r="AC14" s="149" t="s">
        <v>22</v>
      </c>
      <c r="AD14" s="149" t="s">
        <v>23</v>
      </c>
      <c r="AE14" s="149" t="s">
        <v>24</v>
      </c>
      <c r="AF14" s="155"/>
      <c r="AG14" s="155"/>
      <c r="AH14" s="155" t="s">
        <v>22</v>
      </c>
      <c r="AI14" s="155" t="s">
        <v>23</v>
      </c>
      <c r="AJ14" s="155" t="s">
        <v>24</v>
      </c>
      <c r="AK14" s="146"/>
      <c r="AL14" s="146"/>
      <c r="AM14" s="146" t="s">
        <v>22</v>
      </c>
      <c r="AN14" s="146" t="s">
        <v>23</v>
      </c>
      <c r="AO14" s="146" t="s">
        <v>24</v>
      </c>
      <c r="AP14" s="170" t="s">
        <v>25</v>
      </c>
      <c r="AQ14" s="170"/>
      <c r="AR14" s="170"/>
      <c r="AS14" s="170" t="s">
        <v>22</v>
      </c>
      <c r="AT14" s="174" t="s">
        <v>26</v>
      </c>
    </row>
    <row r="15" spans="1:46" ht="55.5" customHeight="1" x14ac:dyDescent="0.25">
      <c r="A15" s="56" t="s">
        <v>27</v>
      </c>
      <c r="B15" s="10" t="s">
        <v>28</v>
      </c>
      <c r="C15" s="10" t="s">
        <v>29</v>
      </c>
      <c r="D15" s="77" t="s">
        <v>30</v>
      </c>
      <c r="E15" s="77" t="s">
        <v>31</v>
      </c>
      <c r="F15" s="77" t="s">
        <v>32</v>
      </c>
      <c r="G15" s="77" t="s">
        <v>33</v>
      </c>
      <c r="H15" s="77" t="s">
        <v>34</v>
      </c>
      <c r="I15" s="77" t="s">
        <v>35</v>
      </c>
      <c r="J15" s="77" t="s">
        <v>36</v>
      </c>
      <c r="K15" s="77" t="s">
        <v>37</v>
      </c>
      <c r="L15" s="77" t="s">
        <v>38</v>
      </c>
      <c r="M15" s="77" t="s">
        <v>39</v>
      </c>
      <c r="N15" s="77" t="s">
        <v>40</v>
      </c>
      <c r="O15" s="77" t="s">
        <v>41</v>
      </c>
      <c r="P15" s="77" t="s">
        <v>42</v>
      </c>
      <c r="Q15" s="77" t="s">
        <v>43</v>
      </c>
      <c r="R15" s="77" t="s">
        <v>44</v>
      </c>
      <c r="S15" s="77" t="s">
        <v>45</v>
      </c>
      <c r="T15" s="77" t="s">
        <v>46</v>
      </c>
      <c r="U15" s="77" t="s">
        <v>47</v>
      </c>
      <c r="V15" s="76" t="s">
        <v>48</v>
      </c>
      <c r="W15" s="76" t="s">
        <v>49</v>
      </c>
      <c r="X15" s="159"/>
      <c r="Y15" s="155"/>
      <c r="Z15" s="155"/>
      <c r="AA15" s="75" t="s">
        <v>48</v>
      </c>
      <c r="AB15" s="75" t="s">
        <v>49</v>
      </c>
      <c r="AC15" s="149"/>
      <c r="AD15" s="149"/>
      <c r="AE15" s="149"/>
      <c r="AF15" s="76" t="s">
        <v>48</v>
      </c>
      <c r="AG15" s="76" t="s">
        <v>49</v>
      </c>
      <c r="AH15" s="155"/>
      <c r="AI15" s="155"/>
      <c r="AJ15" s="155"/>
      <c r="AK15" s="73" t="s">
        <v>48</v>
      </c>
      <c r="AL15" s="73" t="s">
        <v>49</v>
      </c>
      <c r="AM15" s="146"/>
      <c r="AN15" s="146"/>
      <c r="AO15" s="146"/>
      <c r="AP15" s="82" t="s">
        <v>33</v>
      </c>
      <c r="AQ15" s="82" t="s">
        <v>48</v>
      </c>
      <c r="AR15" s="82" t="s">
        <v>49</v>
      </c>
      <c r="AS15" s="170"/>
      <c r="AT15" s="174"/>
    </row>
    <row r="16" spans="1:46" x14ac:dyDescent="0.25">
      <c r="A16" s="56"/>
      <c r="B16" s="64"/>
      <c r="C16" s="64"/>
      <c r="D16" s="77" t="s">
        <v>50</v>
      </c>
      <c r="E16" s="77"/>
      <c r="F16" s="77" t="s">
        <v>50</v>
      </c>
      <c r="G16" s="77" t="s">
        <v>50</v>
      </c>
      <c r="H16" s="77" t="s">
        <v>50</v>
      </c>
      <c r="I16" s="77" t="s">
        <v>50</v>
      </c>
      <c r="J16" s="77" t="s">
        <v>50</v>
      </c>
      <c r="K16" s="77" t="s">
        <v>50</v>
      </c>
      <c r="L16" s="65" t="s">
        <v>50</v>
      </c>
      <c r="M16" s="65" t="s">
        <v>50</v>
      </c>
      <c r="N16" s="65" t="s">
        <v>50</v>
      </c>
      <c r="O16" s="65" t="s">
        <v>50</v>
      </c>
      <c r="P16" s="77" t="s">
        <v>50</v>
      </c>
      <c r="Q16" s="77" t="s">
        <v>50</v>
      </c>
      <c r="R16" s="77" t="s">
        <v>50</v>
      </c>
      <c r="S16" s="77" t="s">
        <v>50</v>
      </c>
      <c r="T16" s="77"/>
      <c r="U16" s="77"/>
      <c r="V16" s="76" t="s">
        <v>50</v>
      </c>
      <c r="W16" s="76"/>
      <c r="X16" s="78" t="s">
        <v>50</v>
      </c>
      <c r="Y16" s="76" t="s">
        <v>50</v>
      </c>
      <c r="Z16" s="76" t="s">
        <v>50</v>
      </c>
      <c r="AA16" s="75" t="s">
        <v>50</v>
      </c>
      <c r="AB16" s="75" t="s">
        <v>50</v>
      </c>
      <c r="AC16" s="75" t="s">
        <v>50</v>
      </c>
      <c r="AD16" s="75" t="s">
        <v>50</v>
      </c>
      <c r="AE16" s="75" t="s">
        <v>50</v>
      </c>
      <c r="AF16" s="76" t="s">
        <v>50</v>
      </c>
      <c r="AG16" s="76" t="s">
        <v>50</v>
      </c>
      <c r="AH16" s="76"/>
      <c r="AI16" s="76" t="s">
        <v>50</v>
      </c>
      <c r="AJ16" s="76" t="s">
        <v>50</v>
      </c>
      <c r="AK16" s="73" t="s">
        <v>50</v>
      </c>
      <c r="AL16" s="73" t="s">
        <v>50</v>
      </c>
      <c r="AM16" s="73" t="s">
        <v>50</v>
      </c>
      <c r="AN16" s="73" t="s">
        <v>50</v>
      </c>
      <c r="AO16" s="73" t="s">
        <v>50</v>
      </c>
      <c r="AP16" s="82" t="s">
        <v>50</v>
      </c>
      <c r="AQ16" s="82"/>
      <c r="AR16" s="82" t="s">
        <v>50</v>
      </c>
      <c r="AS16" s="82" t="s">
        <v>50</v>
      </c>
      <c r="AT16" s="83" t="s">
        <v>50</v>
      </c>
    </row>
    <row r="17" spans="1:46" s="106" customFormat="1" ht="177.75" customHeight="1" x14ac:dyDescent="0.2">
      <c r="A17" s="94"/>
      <c r="B17" s="95" t="s">
        <v>51</v>
      </c>
      <c r="C17" s="96" t="s">
        <v>52</v>
      </c>
      <c r="D17" s="97" t="s">
        <v>53</v>
      </c>
      <c r="E17" s="98">
        <v>0.4</v>
      </c>
      <c r="F17" s="49" t="s">
        <v>54</v>
      </c>
      <c r="G17" s="97" t="s">
        <v>55</v>
      </c>
      <c r="H17" s="97" t="s">
        <v>56</v>
      </c>
      <c r="I17" s="99">
        <v>8</v>
      </c>
      <c r="J17" s="99" t="s">
        <v>57</v>
      </c>
      <c r="K17" s="97" t="s">
        <v>58</v>
      </c>
      <c r="L17" s="100">
        <v>0</v>
      </c>
      <c r="M17" s="100">
        <v>0.04</v>
      </c>
      <c r="N17" s="100">
        <v>0.04</v>
      </c>
      <c r="O17" s="101">
        <v>4.4999999999999998E-2</v>
      </c>
      <c r="P17" s="99" t="s">
        <v>59</v>
      </c>
      <c r="Q17" s="99" t="s">
        <v>60</v>
      </c>
      <c r="R17" s="102" t="s">
        <v>61</v>
      </c>
      <c r="S17" s="103" t="s">
        <v>62</v>
      </c>
      <c r="T17" s="102" t="s">
        <v>63</v>
      </c>
      <c r="U17" s="104"/>
      <c r="V17" s="90">
        <v>0</v>
      </c>
      <c r="W17" s="90">
        <v>0</v>
      </c>
      <c r="X17" s="5" t="s">
        <v>64</v>
      </c>
      <c r="Y17" s="5" t="s">
        <v>64</v>
      </c>
      <c r="Z17" s="5" t="s">
        <v>64</v>
      </c>
      <c r="AA17" s="89">
        <f>M17</f>
        <v>0.04</v>
      </c>
      <c r="AB17" s="58"/>
      <c r="AC17" s="105">
        <f>AB17/AA17</f>
        <v>0</v>
      </c>
      <c r="AD17" s="50"/>
      <c r="AE17" s="50"/>
      <c r="AF17" s="90">
        <f>N17</f>
        <v>0.04</v>
      </c>
      <c r="AG17" s="50"/>
      <c r="AH17" s="5">
        <f>AG17/AF17</f>
        <v>0</v>
      </c>
      <c r="AI17" s="50"/>
      <c r="AJ17" s="50"/>
      <c r="AK17" s="91">
        <f>O17</f>
        <v>4.4999999999999998E-2</v>
      </c>
      <c r="AL17" s="66"/>
      <c r="AM17" s="5">
        <f>AL17/AK17</f>
        <v>0</v>
      </c>
      <c r="AN17" s="49"/>
      <c r="AO17" s="50"/>
      <c r="AP17" s="92" t="str">
        <f>G17</f>
        <v>Campañas externas</v>
      </c>
      <c r="AQ17" s="92" t="str">
        <f>P17</f>
        <v>12.5%</v>
      </c>
      <c r="AR17" s="6"/>
      <c r="AS17" s="48" t="e">
        <f>AR17/AQ17</f>
        <v>#VALUE!</v>
      </c>
      <c r="AT17" s="55"/>
    </row>
    <row r="18" spans="1:46" s="106" customFormat="1" ht="168" customHeight="1" x14ac:dyDescent="0.2">
      <c r="A18" s="94"/>
      <c r="B18" s="95" t="s">
        <v>51</v>
      </c>
      <c r="C18" s="96" t="s">
        <v>52</v>
      </c>
      <c r="D18" s="97" t="s">
        <v>65</v>
      </c>
      <c r="E18" s="100">
        <v>0.3</v>
      </c>
      <c r="F18" s="49" t="s">
        <v>54</v>
      </c>
      <c r="G18" s="97" t="s">
        <v>66</v>
      </c>
      <c r="H18" s="97" t="s">
        <v>67</v>
      </c>
      <c r="I18" s="99">
        <v>4</v>
      </c>
      <c r="J18" s="99" t="s">
        <v>57</v>
      </c>
      <c r="K18" s="97" t="s">
        <v>68</v>
      </c>
      <c r="L18" s="100">
        <v>0.05</v>
      </c>
      <c r="M18" s="100">
        <v>0.1</v>
      </c>
      <c r="N18" s="100">
        <v>0.05</v>
      </c>
      <c r="O18" s="100">
        <v>0.05</v>
      </c>
      <c r="P18" s="107">
        <v>0.25</v>
      </c>
      <c r="Q18" s="99" t="s">
        <v>60</v>
      </c>
      <c r="R18" s="102" t="s">
        <v>69</v>
      </c>
      <c r="S18" s="103" t="s">
        <v>62</v>
      </c>
      <c r="T18" s="102" t="s">
        <v>70</v>
      </c>
      <c r="U18" s="104"/>
      <c r="V18" s="6">
        <f t="shared" ref="V18:W21" si="0">L18</f>
        <v>0.05</v>
      </c>
      <c r="W18" s="5">
        <v>0.05</v>
      </c>
      <c r="X18" s="6">
        <v>1</v>
      </c>
      <c r="Y18" s="134" t="s">
        <v>163</v>
      </c>
      <c r="Z18" s="134" t="s">
        <v>164</v>
      </c>
      <c r="AA18" s="89">
        <f t="shared" ref="AA18:AA24" si="1">M18</f>
        <v>0.1</v>
      </c>
      <c r="AB18" s="58"/>
      <c r="AC18" s="105">
        <f t="shared" ref="AC18:AC24" si="2">AB18/AA18</f>
        <v>0</v>
      </c>
      <c r="AD18" s="52"/>
      <c r="AE18" s="50"/>
      <c r="AF18" s="90">
        <f t="shared" ref="AF18:AF24" si="3">N18</f>
        <v>0.05</v>
      </c>
      <c r="AG18" s="50"/>
      <c r="AH18" s="5">
        <f t="shared" ref="AH18:AH21" si="4">AG18/AF18</f>
        <v>0</v>
      </c>
      <c r="AI18" s="50"/>
      <c r="AJ18" s="50"/>
      <c r="AK18" s="91">
        <f t="shared" ref="AK18:AK24" si="5">O18</f>
        <v>0.05</v>
      </c>
      <c r="AL18" s="51"/>
      <c r="AM18" s="5">
        <f t="shared" ref="AM18:AM24" si="6">AL18/AK18</f>
        <v>0</v>
      </c>
      <c r="AN18" s="49"/>
      <c r="AO18" s="50"/>
      <c r="AP18" s="92" t="str">
        <f t="shared" ref="AP18:AP24" si="7">G18</f>
        <v>Campañas internas</v>
      </c>
      <c r="AQ18" s="6">
        <f t="shared" ref="AQ18:AQ24" si="8">P18</f>
        <v>0.25</v>
      </c>
      <c r="AR18" s="6"/>
      <c r="AS18" s="48">
        <f t="shared" ref="AS18:AS24" si="9">AR18/AQ18</f>
        <v>0</v>
      </c>
      <c r="AT18" s="55"/>
    </row>
    <row r="19" spans="1:46" s="106" customFormat="1" ht="166.5" customHeight="1" x14ac:dyDescent="0.2">
      <c r="A19" s="94"/>
      <c r="B19" s="95" t="s">
        <v>51</v>
      </c>
      <c r="C19" s="96" t="s">
        <v>52</v>
      </c>
      <c r="D19" s="97" t="s">
        <v>71</v>
      </c>
      <c r="E19" s="98">
        <v>0.1</v>
      </c>
      <c r="F19" s="49" t="s">
        <v>72</v>
      </c>
      <c r="G19" s="97" t="s">
        <v>73</v>
      </c>
      <c r="H19" s="97" t="s">
        <v>74</v>
      </c>
      <c r="I19" s="99">
        <v>0</v>
      </c>
      <c r="J19" s="99" t="s">
        <v>57</v>
      </c>
      <c r="K19" s="97" t="s">
        <v>74</v>
      </c>
      <c r="L19" s="108">
        <v>0</v>
      </c>
      <c r="M19" s="108">
        <v>0</v>
      </c>
      <c r="N19" s="108">
        <v>1</v>
      </c>
      <c r="O19" s="108">
        <v>0</v>
      </c>
      <c r="P19" s="109">
        <v>1</v>
      </c>
      <c r="Q19" s="99" t="s">
        <v>60</v>
      </c>
      <c r="R19" s="102" t="s">
        <v>75</v>
      </c>
      <c r="S19" s="103" t="s">
        <v>62</v>
      </c>
      <c r="T19" s="102" t="s">
        <v>76</v>
      </c>
      <c r="U19" s="104"/>
      <c r="V19" s="92">
        <f t="shared" si="0"/>
        <v>0</v>
      </c>
      <c r="W19" s="92">
        <f t="shared" si="0"/>
        <v>0</v>
      </c>
      <c r="X19" s="5" t="s">
        <v>64</v>
      </c>
      <c r="Y19" s="5" t="s">
        <v>64</v>
      </c>
      <c r="Z19" s="5" t="s">
        <v>64</v>
      </c>
      <c r="AA19" s="89">
        <f t="shared" si="1"/>
        <v>0</v>
      </c>
      <c r="AB19" s="58"/>
      <c r="AC19" s="105" t="s">
        <v>64</v>
      </c>
      <c r="AD19" s="52"/>
      <c r="AE19" s="50"/>
      <c r="AF19" s="90">
        <f t="shared" si="3"/>
        <v>1</v>
      </c>
      <c r="AG19" s="50"/>
      <c r="AH19" s="5">
        <f t="shared" si="4"/>
        <v>0</v>
      </c>
      <c r="AI19" s="50"/>
      <c r="AJ19" s="50"/>
      <c r="AK19" s="91">
        <f t="shared" si="5"/>
        <v>0</v>
      </c>
      <c r="AL19" s="51"/>
      <c r="AM19" s="105" t="s">
        <v>64</v>
      </c>
      <c r="AN19" s="49"/>
      <c r="AO19" s="50"/>
      <c r="AP19" s="92" t="str">
        <f t="shared" si="7"/>
        <v>Estudio de percepción institucional realizado</v>
      </c>
      <c r="AQ19" s="92">
        <f t="shared" si="8"/>
        <v>1</v>
      </c>
      <c r="AR19" s="6"/>
      <c r="AS19" s="48">
        <f t="shared" si="9"/>
        <v>0</v>
      </c>
      <c r="AT19" s="55"/>
    </row>
    <row r="20" spans="1:46" s="119" customFormat="1" ht="116.25" customHeight="1" x14ac:dyDescent="0.2">
      <c r="A20" s="110">
        <v>6</v>
      </c>
      <c r="B20" s="111" t="s">
        <v>77</v>
      </c>
      <c r="C20" s="111" t="s">
        <v>78</v>
      </c>
      <c r="D20" s="112" t="s">
        <v>79</v>
      </c>
      <c r="E20" s="113">
        <v>0.04</v>
      </c>
      <c r="F20" s="112" t="s">
        <v>80</v>
      </c>
      <c r="G20" s="112" t="s">
        <v>81</v>
      </c>
      <c r="H20" s="112" t="s">
        <v>82</v>
      </c>
      <c r="I20" s="112">
        <v>1</v>
      </c>
      <c r="J20" s="112" t="s">
        <v>57</v>
      </c>
      <c r="K20" s="112" t="s">
        <v>83</v>
      </c>
      <c r="L20" s="112"/>
      <c r="M20" s="112"/>
      <c r="N20" s="112">
        <v>1</v>
      </c>
      <c r="O20" s="112"/>
      <c r="P20" s="112">
        <f>+SUM(L20:O20)</f>
        <v>1</v>
      </c>
      <c r="Q20" s="111" t="s">
        <v>60</v>
      </c>
      <c r="R20" s="111" t="s">
        <v>84</v>
      </c>
      <c r="S20" s="114" t="s">
        <v>85</v>
      </c>
      <c r="T20" s="115" t="s">
        <v>86</v>
      </c>
      <c r="U20" s="111"/>
      <c r="V20" s="122">
        <f t="shared" si="0"/>
        <v>0</v>
      </c>
      <c r="W20" s="123">
        <v>0</v>
      </c>
      <c r="X20" s="117" t="s">
        <v>64</v>
      </c>
      <c r="Y20" s="117" t="s">
        <v>64</v>
      </c>
      <c r="Z20" s="117" t="s">
        <v>64</v>
      </c>
      <c r="AA20" s="124">
        <f t="shared" si="1"/>
        <v>0</v>
      </c>
      <c r="AB20" s="125"/>
      <c r="AC20" s="126" t="s">
        <v>64</v>
      </c>
      <c r="AD20" s="111"/>
      <c r="AE20" s="111"/>
      <c r="AF20" s="127">
        <f t="shared" si="3"/>
        <v>1</v>
      </c>
      <c r="AG20" s="111"/>
      <c r="AH20" s="128">
        <f t="shared" si="4"/>
        <v>0</v>
      </c>
      <c r="AI20" s="111"/>
      <c r="AJ20" s="111"/>
      <c r="AK20" s="129">
        <f t="shared" si="5"/>
        <v>0</v>
      </c>
      <c r="AL20" s="116"/>
      <c r="AM20" s="126" t="s">
        <v>64</v>
      </c>
      <c r="AN20" s="111"/>
      <c r="AO20" s="111"/>
      <c r="AP20" s="122" t="str">
        <f t="shared" si="7"/>
        <v>Propuesta de buena práctica de gestión registrada  por proceso o Alcaldía Local en la herramienta de gestión del conocimiento (AGORA).</v>
      </c>
      <c r="AQ20" s="122">
        <f t="shared" si="8"/>
        <v>1</v>
      </c>
      <c r="AR20" s="117"/>
      <c r="AS20" s="130">
        <f t="shared" si="9"/>
        <v>0</v>
      </c>
      <c r="AT20" s="118"/>
    </row>
    <row r="21" spans="1:46" s="119" customFormat="1" ht="128.25" customHeight="1" x14ac:dyDescent="0.2">
      <c r="A21" s="110">
        <v>6</v>
      </c>
      <c r="B21" s="111" t="s">
        <v>77</v>
      </c>
      <c r="C21" s="111" t="s">
        <v>78</v>
      </c>
      <c r="D21" s="112" t="s">
        <v>87</v>
      </c>
      <c r="E21" s="113">
        <v>0.04</v>
      </c>
      <c r="F21" s="112" t="s">
        <v>80</v>
      </c>
      <c r="G21" s="112" t="s">
        <v>88</v>
      </c>
      <c r="H21" s="112" t="s">
        <v>166</v>
      </c>
      <c r="I21" s="120">
        <v>1</v>
      </c>
      <c r="J21" s="112" t="s">
        <v>89</v>
      </c>
      <c r="K21" s="112" t="s">
        <v>90</v>
      </c>
      <c r="L21" s="117">
        <v>1</v>
      </c>
      <c r="M21" s="117">
        <v>1</v>
      </c>
      <c r="N21" s="117">
        <v>1</v>
      </c>
      <c r="O21" s="117">
        <v>1</v>
      </c>
      <c r="P21" s="117">
        <v>1</v>
      </c>
      <c r="Q21" s="111" t="s">
        <v>60</v>
      </c>
      <c r="R21" s="111" t="s">
        <v>91</v>
      </c>
      <c r="S21" s="114" t="s">
        <v>85</v>
      </c>
      <c r="T21" s="111" t="s">
        <v>92</v>
      </c>
      <c r="U21" s="111"/>
      <c r="V21" s="128">
        <f t="shared" si="0"/>
        <v>1</v>
      </c>
      <c r="W21" s="116">
        <v>1</v>
      </c>
      <c r="X21" s="131">
        <f>W21/V21</f>
        <v>1</v>
      </c>
      <c r="Y21" s="111" t="s">
        <v>165</v>
      </c>
      <c r="Z21" s="111" t="s">
        <v>92</v>
      </c>
      <c r="AA21" s="124">
        <f t="shared" si="1"/>
        <v>1</v>
      </c>
      <c r="AB21" s="125"/>
      <c r="AC21" s="126">
        <f t="shared" si="2"/>
        <v>0</v>
      </c>
      <c r="AD21" s="111"/>
      <c r="AE21" s="111"/>
      <c r="AF21" s="127">
        <f t="shared" si="3"/>
        <v>1</v>
      </c>
      <c r="AG21" s="111"/>
      <c r="AH21" s="128">
        <f t="shared" si="4"/>
        <v>0</v>
      </c>
      <c r="AI21" s="111"/>
      <c r="AJ21" s="111"/>
      <c r="AK21" s="129">
        <f t="shared" si="5"/>
        <v>1</v>
      </c>
      <c r="AL21" s="116"/>
      <c r="AM21" s="128">
        <f t="shared" si="6"/>
        <v>0</v>
      </c>
      <c r="AN21" s="111"/>
      <c r="AO21" s="111"/>
      <c r="AP21" s="122" t="str">
        <f t="shared" si="7"/>
        <v>Acciones correctivas documentadas y vigentes</v>
      </c>
      <c r="AQ21" s="128">
        <f t="shared" si="8"/>
        <v>1</v>
      </c>
      <c r="AR21" s="117"/>
      <c r="AS21" s="130">
        <f t="shared" si="9"/>
        <v>0</v>
      </c>
      <c r="AT21" s="118"/>
    </row>
    <row r="22" spans="1:46" s="119" customFormat="1" ht="168.75" customHeight="1" x14ac:dyDescent="0.2">
      <c r="A22" s="110">
        <v>6</v>
      </c>
      <c r="B22" s="111" t="s">
        <v>77</v>
      </c>
      <c r="C22" s="111" t="s">
        <v>78</v>
      </c>
      <c r="D22" s="112" t="s">
        <v>93</v>
      </c>
      <c r="E22" s="113">
        <v>0.04</v>
      </c>
      <c r="F22" s="112" t="s">
        <v>80</v>
      </c>
      <c r="G22" s="112" t="s">
        <v>94</v>
      </c>
      <c r="H22" s="112" t="s">
        <v>95</v>
      </c>
      <c r="I22" s="112" t="s">
        <v>167</v>
      </c>
      <c r="J22" s="112" t="s">
        <v>57</v>
      </c>
      <c r="K22" s="112" t="s">
        <v>168</v>
      </c>
      <c r="L22" s="117">
        <v>0</v>
      </c>
      <c r="M22" s="117">
        <v>0</v>
      </c>
      <c r="N22" s="117">
        <v>0</v>
      </c>
      <c r="O22" s="117">
        <v>1</v>
      </c>
      <c r="P22" s="121">
        <v>1</v>
      </c>
      <c r="Q22" s="111" t="s">
        <v>60</v>
      </c>
      <c r="R22" s="111" t="s">
        <v>97</v>
      </c>
      <c r="S22" s="114" t="s">
        <v>85</v>
      </c>
      <c r="T22" s="111" t="s">
        <v>98</v>
      </c>
      <c r="U22" s="111"/>
      <c r="V22" s="127">
        <v>0</v>
      </c>
      <c r="W22" s="132">
        <v>0</v>
      </c>
      <c r="X22" s="117" t="s">
        <v>64</v>
      </c>
      <c r="Y22" s="117" t="s">
        <v>64</v>
      </c>
      <c r="Z22" s="117" t="s">
        <v>64</v>
      </c>
      <c r="AA22" s="124">
        <f t="shared" si="1"/>
        <v>0</v>
      </c>
      <c r="AB22" s="125"/>
      <c r="AC22" s="126"/>
      <c r="AD22" s="111"/>
      <c r="AE22" s="111"/>
      <c r="AF22" s="127">
        <f t="shared" si="3"/>
        <v>0</v>
      </c>
      <c r="AG22" s="111"/>
      <c r="AH22" s="128"/>
      <c r="AI22" s="111"/>
      <c r="AJ22" s="111"/>
      <c r="AK22" s="129">
        <f t="shared" si="5"/>
        <v>1</v>
      </c>
      <c r="AL22" s="116"/>
      <c r="AM22" s="126"/>
      <c r="AN22" s="111"/>
      <c r="AO22" s="111"/>
      <c r="AP22" s="122" t="str">
        <f t="shared" si="7"/>
        <v xml:space="preserve">Porcentaje de requerimientos ciudadanos con respuesta de fondo con corte a 31 de diciembre de 2018, según verificación efectuada por el proceso de Servicio a la Ciudadanía </v>
      </c>
      <c r="AQ22" s="122">
        <f t="shared" si="8"/>
        <v>1</v>
      </c>
      <c r="AR22" s="117"/>
      <c r="AS22" s="130">
        <f t="shared" si="9"/>
        <v>0</v>
      </c>
      <c r="AT22" s="118"/>
    </row>
    <row r="23" spans="1:46" s="119" customFormat="1" ht="133.5" customHeight="1" x14ac:dyDescent="0.2">
      <c r="A23" s="110">
        <v>6</v>
      </c>
      <c r="B23" s="111" t="s">
        <v>77</v>
      </c>
      <c r="C23" s="111" t="s">
        <v>78</v>
      </c>
      <c r="D23" s="111" t="s">
        <v>99</v>
      </c>
      <c r="E23" s="113">
        <v>0.04</v>
      </c>
      <c r="F23" s="111" t="s">
        <v>80</v>
      </c>
      <c r="G23" s="111" t="s">
        <v>100</v>
      </c>
      <c r="H23" s="111" t="s">
        <v>101</v>
      </c>
      <c r="I23" s="111">
        <v>0</v>
      </c>
      <c r="J23" s="111" t="s">
        <v>89</v>
      </c>
      <c r="K23" s="111" t="s">
        <v>102</v>
      </c>
      <c r="L23" s="116"/>
      <c r="M23" s="116">
        <v>0.7</v>
      </c>
      <c r="N23" s="116"/>
      <c r="O23" s="116">
        <v>0.7</v>
      </c>
      <c r="P23" s="116">
        <v>0.7</v>
      </c>
      <c r="Q23" s="111" t="s">
        <v>60</v>
      </c>
      <c r="R23" s="111" t="s">
        <v>103</v>
      </c>
      <c r="S23" s="114" t="s">
        <v>85</v>
      </c>
      <c r="T23" s="111" t="s">
        <v>104</v>
      </c>
      <c r="U23" s="111"/>
      <c r="V23" s="127">
        <v>0</v>
      </c>
      <c r="W23" s="116">
        <v>0</v>
      </c>
      <c r="X23" s="117" t="s">
        <v>64</v>
      </c>
      <c r="Y23" s="117" t="s">
        <v>64</v>
      </c>
      <c r="Z23" s="117" t="s">
        <v>64</v>
      </c>
      <c r="AA23" s="124">
        <f t="shared" si="1"/>
        <v>0.7</v>
      </c>
      <c r="AB23" s="125"/>
      <c r="AC23" s="126">
        <f t="shared" si="2"/>
        <v>0</v>
      </c>
      <c r="AD23" s="111"/>
      <c r="AE23" s="111"/>
      <c r="AF23" s="127">
        <f t="shared" si="3"/>
        <v>0</v>
      </c>
      <c r="AG23" s="111"/>
      <c r="AH23" s="117" t="s">
        <v>105</v>
      </c>
      <c r="AI23" s="111"/>
      <c r="AJ23" s="111"/>
      <c r="AK23" s="129">
        <f t="shared" si="5"/>
        <v>0.7</v>
      </c>
      <c r="AL23" s="116"/>
      <c r="AM23" s="128">
        <f t="shared" si="6"/>
        <v>0</v>
      </c>
      <c r="AN23" s="111"/>
      <c r="AO23" s="111"/>
      <c r="AP23" s="122" t="str">
        <f t="shared" si="7"/>
        <v>Cumplimiento de criterios ambientales</v>
      </c>
      <c r="AQ23" s="128">
        <f t="shared" si="8"/>
        <v>0.7</v>
      </c>
      <c r="AR23" s="117"/>
      <c r="AS23" s="130">
        <f t="shared" si="9"/>
        <v>0</v>
      </c>
      <c r="AT23" s="118"/>
    </row>
    <row r="24" spans="1:46" s="119" customFormat="1" ht="138" customHeight="1" x14ac:dyDescent="0.2">
      <c r="A24" s="110">
        <v>6</v>
      </c>
      <c r="B24" s="111" t="s">
        <v>77</v>
      </c>
      <c r="C24" s="111" t="s">
        <v>78</v>
      </c>
      <c r="D24" s="112" t="s">
        <v>106</v>
      </c>
      <c r="E24" s="113">
        <v>0.04</v>
      </c>
      <c r="F24" s="111" t="s">
        <v>80</v>
      </c>
      <c r="G24" s="112" t="s">
        <v>107</v>
      </c>
      <c r="H24" s="111" t="s">
        <v>108</v>
      </c>
      <c r="I24" s="111">
        <v>0</v>
      </c>
      <c r="J24" s="112" t="s">
        <v>89</v>
      </c>
      <c r="K24" s="111" t="s">
        <v>109</v>
      </c>
      <c r="L24" s="116">
        <v>0</v>
      </c>
      <c r="M24" s="116">
        <v>0</v>
      </c>
      <c r="N24" s="116">
        <v>0.8</v>
      </c>
      <c r="O24" s="116">
        <v>0</v>
      </c>
      <c r="P24" s="116">
        <v>0.8</v>
      </c>
      <c r="Q24" s="111" t="s">
        <v>60</v>
      </c>
      <c r="R24" s="111" t="s">
        <v>103</v>
      </c>
      <c r="S24" s="114" t="s">
        <v>85</v>
      </c>
      <c r="T24" s="111" t="s">
        <v>103</v>
      </c>
      <c r="U24" s="111"/>
      <c r="V24" s="127">
        <v>0</v>
      </c>
      <c r="W24" s="132">
        <v>0</v>
      </c>
      <c r="X24" s="117" t="s">
        <v>64</v>
      </c>
      <c r="Y24" s="117" t="s">
        <v>64</v>
      </c>
      <c r="Z24" s="117" t="s">
        <v>64</v>
      </c>
      <c r="AA24" s="124">
        <f t="shared" si="1"/>
        <v>0</v>
      </c>
      <c r="AB24" s="125"/>
      <c r="AC24" s="126" t="e">
        <f t="shared" si="2"/>
        <v>#DIV/0!</v>
      </c>
      <c r="AD24" s="111"/>
      <c r="AE24" s="111"/>
      <c r="AF24" s="127">
        <f t="shared" si="3"/>
        <v>0.8</v>
      </c>
      <c r="AG24" s="111"/>
      <c r="AH24" s="117" t="s">
        <v>105</v>
      </c>
      <c r="AI24" s="111"/>
      <c r="AJ24" s="111"/>
      <c r="AK24" s="129">
        <f t="shared" si="5"/>
        <v>0</v>
      </c>
      <c r="AL24" s="116"/>
      <c r="AM24" s="128" t="e">
        <f t="shared" si="6"/>
        <v>#DIV/0!</v>
      </c>
      <c r="AN24" s="111"/>
      <c r="AO24" s="111"/>
      <c r="AP24" s="122" t="str">
        <f t="shared" si="7"/>
        <v>Nivel de conocimientos de MIPG</v>
      </c>
      <c r="AQ24" s="128">
        <f t="shared" si="8"/>
        <v>0.8</v>
      </c>
      <c r="AR24" s="117"/>
      <c r="AS24" s="130">
        <f t="shared" si="9"/>
        <v>0</v>
      </c>
      <c r="AT24" s="118"/>
    </row>
    <row r="25" spans="1:46" ht="95.25" customHeight="1" thickBot="1" x14ac:dyDescent="0.3">
      <c r="A25" s="57"/>
      <c r="B25" s="137" t="s">
        <v>110</v>
      </c>
      <c r="C25" s="137"/>
      <c r="D25" s="137"/>
      <c r="E25" s="67">
        <f>SUM(E17:E24)</f>
        <v>1</v>
      </c>
      <c r="F25" s="145"/>
      <c r="G25" s="145"/>
      <c r="H25" s="145"/>
      <c r="I25" s="145"/>
      <c r="J25" s="145"/>
      <c r="K25" s="145"/>
      <c r="L25" s="145"/>
      <c r="M25" s="145"/>
      <c r="N25" s="145"/>
      <c r="O25" s="145"/>
      <c r="P25" s="145"/>
      <c r="Q25" s="145"/>
      <c r="R25" s="145"/>
      <c r="S25" s="145"/>
      <c r="T25" s="145"/>
      <c r="U25" s="145"/>
      <c r="V25" s="139" t="s">
        <v>111</v>
      </c>
      <c r="W25" s="139"/>
      <c r="X25" s="133">
        <f>AVERAGE(X17:X24)</f>
        <v>1</v>
      </c>
      <c r="Y25" s="145"/>
      <c r="Z25" s="145"/>
      <c r="AA25" s="138" t="s">
        <v>112</v>
      </c>
      <c r="AB25" s="138"/>
      <c r="AC25" s="68" t="e">
        <f>AVERAGE(AC17:AC24)</f>
        <v>#DIV/0!</v>
      </c>
      <c r="AD25" s="145"/>
      <c r="AE25" s="145"/>
      <c r="AF25" s="139" t="s">
        <v>113</v>
      </c>
      <c r="AG25" s="139"/>
      <c r="AH25" s="68">
        <f>AVERAGE(AH17:AH24)</f>
        <v>0</v>
      </c>
      <c r="AI25" s="147"/>
      <c r="AJ25" s="147"/>
      <c r="AK25" s="140" t="s">
        <v>114</v>
      </c>
      <c r="AL25" s="140"/>
      <c r="AM25" s="68" t="e">
        <f>AVERAGE(AM17:AM24)</f>
        <v>#DIV/0!</v>
      </c>
      <c r="AN25" s="74"/>
      <c r="AO25" s="141" t="s">
        <v>115</v>
      </c>
      <c r="AP25" s="141"/>
      <c r="AQ25" s="141"/>
      <c r="AR25" s="69" t="e">
        <f>AVERAGE(AS17:AS24)</f>
        <v>#VALUE!</v>
      </c>
      <c r="AS25" s="135"/>
      <c r="AT25" s="136"/>
    </row>
    <row r="26" spans="1:46" x14ac:dyDescent="0.25">
      <c r="A26" s="4"/>
      <c r="B26" s="7"/>
      <c r="C26" s="7"/>
      <c r="D26" s="7"/>
      <c r="E26" s="7"/>
      <c r="F26" s="7"/>
      <c r="G26" s="7"/>
      <c r="H26" s="8"/>
      <c r="I26" s="8"/>
      <c r="J26" s="8"/>
      <c r="K26" s="8"/>
      <c r="L26" s="8"/>
      <c r="M26" s="8"/>
      <c r="N26" s="8"/>
      <c r="O26" s="8"/>
      <c r="P26" s="8"/>
      <c r="Q26" s="8"/>
      <c r="R26" s="8"/>
      <c r="S26" s="1"/>
      <c r="T26" s="1"/>
      <c r="U26" s="1"/>
      <c r="V26" s="142"/>
      <c r="W26" s="142"/>
      <c r="X26" s="47"/>
      <c r="Y26" s="12"/>
      <c r="Z26" s="12"/>
      <c r="AA26" s="142"/>
      <c r="AB26" s="142"/>
      <c r="AC26" s="47"/>
      <c r="AD26" s="12"/>
      <c r="AE26" s="12"/>
      <c r="AF26" s="142"/>
      <c r="AG26" s="142"/>
      <c r="AH26" s="47"/>
      <c r="AI26" s="12"/>
      <c r="AJ26" s="12"/>
      <c r="AK26" s="142"/>
      <c r="AL26" s="142"/>
      <c r="AM26" s="47"/>
      <c r="AN26" s="12"/>
      <c r="AO26" s="12"/>
      <c r="AP26" s="142"/>
      <c r="AQ26" s="142"/>
      <c r="AR26" s="142"/>
      <c r="AS26" s="47"/>
      <c r="AT26" s="1"/>
    </row>
    <row r="27" spans="1:46" x14ac:dyDescent="0.25">
      <c r="A27" s="4"/>
      <c r="B27" s="7"/>
      <c r="C27" s="7"/>
      <c r="D27" s="7"/>
      <c r="E27" s="7"/>
      <c r="F27" s="7"/>
      <c r="G27" s="7"/>
      <c r="H27" s="8"/>
      <c r="I27" s="8"/>
      <c r="J27" s="8"/>
      <c r="K27" s="8"/>
      <c r="L27" s="8"/>
      <c r="M27" s="8"/>
      <c r="N27" s="8"/>
      <c r="O27" s="8"/>
      <c r="P27" s="8"/>
      <c r="Q27" s="8"/>
      <c r="R27" s="8"/>
      <c r="S27" s="1"/>
      <c r="T27" s="1"/>
      <c r="U27" s="1"/>
      <c r="V27" s="70"/>
      <c r="W27" s="70"/>
      <c r="X27" s="47"/>
      <c r="Y27" s="12"/>
      <c r="Z27" s="12"/>
      <c r="AA27" s="70"/>
      <c r="AB27" s="70"/>
      <c r="AC27" s="47"/>
      <c r="AD27" s="12"/>
      <c r="AE27" s="12"/>
      <c r="AF27" s="70"/>
      <c r="AG27" s="70"/>
      <c r="AH27" s="47"/>
      <c r="AI27" s="12"/>
      <c r="AJ27" s="12"/>
      <c r="AK27" s="70"/>
      <c r="AL27" s="70"/>
      <c r="AM27" s="47"/>
      <c r="AN27" s="12"/>
      <c r="AO27" s="12"/>
      <c r="AP27" s="70"/>
      <c r="AQ27" s="70"/>
      <c r="AR27" s="70"/>
      <c r="AS27" s="47"/>
      <c r="AT27" s="1"/>
    </row>
    <row r="28" spans="1:46" ht="15.75" customHeight="1" x14ac:dyDescent="0.25">
      <c r="A28" s="4"/>
      <c r="B28" s="7"/>
      <c r="C28" s="7"/>
      <c r="D28" s="7"/>
      <c r="E28" s="7"/>
      <c r="F28" s="7"/>
      <c r="G28" s="7"/>
      <c r="H28" s="8"/>
      <c r="I28" s="8"/>
      <c r="J28" s="8"/>
      <c r="K28" s="8"/>
      <c r="L28" s="8"/>
      <c r="M28" s="8"/>
      <c r="N28" s="8"/>
      <c r="O28" s="8"/>
      <c r="P28" s="8"/>
      <c r="Q28" s="8"/>
      <c r="R28" s="8"/>
      <c r="S28" s="1"/>
      <c r="T28" s="1"/>
      <c r="U28" s="1"/>
      <c r="V28" s="142"/>
      <c r="W28" s="142"/>
      <c r="X28" s="53"/>
      <c r="Y28" s="12"/>
      <c r="Z28" s="12"/>
      <c r="AA28" s="142"/>
      <c r="AB28" s="142"/>
      <c r="AC28" s="53"/>
      <c r="AD28" s="12"/>
      <c r="AE28" s="12"/>
      <c r="AF28" s="142"/>
      <c r="AG28" s="142"/>
      <c r="AH28" s="54"/>
      <c r="AI28" s="12"/>
      <c r="AJ28" s="12"/>
      <c r="AK28" s="142"/>
      <c r="AL28" s="142"/>
      <c r="AM28" s="54"/>
      <c r="AN28" s="12"/>
      <c r="AO28" s="12"/>
      <c r="AP28" s="142"/>
      <c r="AQ28" s="142"/>
      <c r="AR28" s="142"/>
      <c r="AS28" s="54"/>
      <c r="AT28" s="1"/>
    </row>
    <row r="29" spans="1:46" ht="15.75" customHeight="1" x14ac:dyDescent="0.25">
      <c r="A29" s="4"/>
      <c r="B29" s="166" t="s">
        <v>116</v>
      </c>
      <c r="C29" s="166"/>
      <c r="D29" s="166"/>
      <c r="E29" s="80"/>
      <c r="F29" s="166" t="s">
        <v>117</v>
      </c>
      <c r="G29" s="166"/>
      <c r="H29" s="166"/>
      <c r="I29" s="166"/>
      <c r="J29" s="166" t="s">
        <v>118</v>
      </c>
      <c r="K29" s="166"/>
      <c r="L29" s="166"/>
      <c r="M29" s="166"/>
      <c r="N29" s="166"/>
      <c r="O29" s="166"/>
      <c r="P29" s="166"/>
      <c r="Q29" s="8"/>
      <c r="R29" s="8"/>
      <c r="S29" s="1"/>
      <c r="T29" s="1"/>
      <c r="U29" s="1"/>
      <c r="V29" s="142"/>
      <c r="W29" s="142"/>
      <c r="X29" s="53"/>
      <c r="Y29" s="12"/>
      <c r="Z29" s="12"/>
      <c r="AA29" s="142"/>
      <c r="AB29" s="142"/>
      <c r="AC29" s="53"/>
      <c r="AD29" s="12"/>
      <c r="AE29" s="12"/>
      <c r="AF29" s="142"/>
      <c r="AG29" s="142"/>
      <c r="AH29" s="54"/>
      <c r="AI29" s="12"/>
      <c r="AJ29" s="12"/>
      <c r="AK29" s="142"/>
      <c r="AL29" s="142"/>
      <c r="AM29" s="54"/>
      <c r="AN29" s="12"/>
      <c r="AO29" s="12"/>
      <c r="AP29" s="142"/>
      <c r="AQ29" s="142"/>
      <c r="AR29" s="142"/>
      <c r="AS29" s="54"/>
      <c r="AT29" s="1"/>
    </row>
    <row r="30" spans="1:46" ht="15.75" customHeight="1" x14ac:dyDescent="0.25">
      <c r="A30" s="4"/>
      <c r="B30" s="167" t="s">
        <v>119</v>
      </c>
      <c r="C30" s="167"/>
      <c r="D30" s="81"/>
      <c r="E30" s="81"/>
      <c r="F30" s="168" t="s">
        <v>119</v>
      </c>
      <c r="G30" s="168"/>
      <c r="H30" s="168"/>
      <c r="I30" s="168"/>
      <c r="J30" s="168" t="s">
        <v>119</v>
      </c>
      <c r="K30" s="168"/>
      <c r="L30" s="168"/>
      <c r="M30" s="168"/>
      <c r="N30" s="168"/>
      <c r="O30" s="168"/>
      <c r="P30" s="168"/>
      <c r="Q30" s="8"/>
      <c r="R30" s="8"/>
      <c r="S30" s="1"/>
      <c r="T30" s="1"/>
      <c r="U30" s="1"/>
      <c r="V30" s="169"/>
      <c r="W30" s="169"/>
      <c r="X30" s="47"/>
      <c r="Y30" s="12"/>
      <c r="Z30" s="12"/>
      <c r="AA30" s="169"/>
      <c r="AB30" s="169"/>
      <c r="AC30" s="47"/>
      <c r="AD30" s="12"/>
      <c r="AE30" s="12"/>
      <c r="AF30" s="169"/>
      <c r="AG30" s="169"/>
      <c r="AH30" s="47"/>
      <c r="AI30" s="12"/>
      <c r="AJ30" s="12"/>
      <c r="AK30" s="169"/>
      <c r="AL30" s="169"/>
      <c r="AM30" s="47"/>
      <c r="AN30" s="12"/>
      <c r="AO30" s="12"/>
      <c r="AP30" s="169"/>
      <c r="AQ30" s="169"/>
      <c r="AR30" s="169"/>
      <c r="AS30" s="47"/>
      <c r="AT30" s="1"/>
    </row>
    <row r="31" spans="1:46" ht="51" customHeight="1" x14ac:dyDescent="0.25">
      <c r="A31" s="4"/>
      <c r="B31" s="165" t="s">
        <v>120</v>
      </c>
      <c r="C31" s="165"/>
      <c r="D31" s="79"/>
      <c r="E31" s="79"/>
      <c r="F31" s="166" t="s">
        <v>121</v>
      </c>
      <c r="G31" s="166"/>
      <c r="H31" s="166"/>
      <c r="I31" s="166"/>
      <c r="J31" s="166" t="s">
        <v>122</v>
      </c>
      <c r="K31" s="166"/>
      <c r="L31" s="166"/>
      <c r="M31" s="166"/>
      <c r="N31" s="166"/>
      <c r="O31" s="166"/>
      <c r="P31" s="166"/>
      <c r="Q31" s="8"/>
      <c r="R31" s="8"/>
      <c r="S31" s="1"/>
      <c r="T31" s="1"/>
      <c r="U31" s="1"/>
      <c r="V31" s="1"/>
      <c r="W31" s="1"/>
      <c r="X31" s="9"/>
      <c r="Y31" s="1"/>
      <c r="Z31" s="1"/>
      <c r="AA31" s="1"/>
      <c r="AB31" s="1"/>
      <c r="AC31" s="9"/>
      <c r="AD31" s="1"/>
      <c r="AE31" s="1"/>
      <c r="AF31" s="1"/>
      <c r="AG31" s="1"/>
      <c r="AH31" s="9"/>
      <c r="AI31" s="1"/>
      <c r="AJ31" s="1"/>
      <c r="AK31" s="1"/>
      <c r="AL31" s="1"/>
      <c r="AM31" s="9"/>
      <c r="AN31" s="1"/>
      <c r="AO31" s="1"/>
      <c r="AP31" s="1"/>
      <c r="AQ31" s="1"/>
      <c r="AR31" s="1"/>
      <c r="AS31" s="9"/>
      <c r="AT31" s="1"/>
    </row>
    <row r="32" spans="1:46" ht="22.5" customHeight="1" x14ac:dyDescent="0.25">
      <c r="A32" s="4"/>
      <c r="B32" s="165"/>
      <c r="C32" s="165"/>
      <c r="D32" s="79"/>
      <c r="E32" s="79"/>
      <c r="F32" s="166"/>
      <c r="G32" s="166"/>
      <c r="H32" s="166"/>
      <c r="I32" s="166"/>
      <c r="J32" s="165"/>
      <c r="K32" s="165"/>
      <c r="L32" s="165"/>
      <c r="M32" s="165"/>
      <c r="N32" s="165"/>
      <c r="O32" s="165"/>
      <c r="P32" s="165"/>
      <c r="Q32" s="8"/>
      <c r="R32" s="8"/>
      <c r="S32" s="1"/>
      <c r="T32" s="1"/>
      <c r="U32" s="1"/>
      <c r="V32" s="1"/>
      <c r="W32" s="1"/>
      <c r="X32" s="9"/>
      <c r="Y32" s="1"/>
      <c r="Z32" s="1"/>
      <c r="AA32" s="1"/>
      <c r="AB32" s="1"/>
      <c r="AC32" s="9"/>
      <c r="AD32" s="1"/>
      <c r="AE32" s="1"/>
      <c r="AF32" s="1"/>
      <c r="AG32" s="1"/>
      <c r="AH32" s="9"/>
      <c r="AI32" s="1"/>
      <c r="AJ32" s="1"/>
      <c r="AK32" s="1"/>
      <c r="AL32" s="1"/>
      <c r="AM32" s="9"/>
      <c r="AN32" s="1"/>
      <c r="AO32" s="1"/>
      <c r="AP32" s="1"/>
      <c r="AQ32" s="1"/>
      <c r="AR32" s="1"/>
      <c r="AS32" s="9"/>
      <c r="AT32" s="1"/>
    </row>
    <row r="33" x14ac:dyDescent="0.25"/>
    <row r="34" x14ac:dyDescent="0.25"/>
  </sheetData>
  <mergeCells count="105">
    <mergeCell ref="F4:I4"/>
    <mergeCell ref="F5:I5"/>
    <mergeCell ref="F6:I6"/>
    <mergeCell ref="F7:I7"/>
    <mergeCell ref="D9:S9"/>
    <mergeCell ref="A12:C13"/>
    <mergeCell ref="D10:K10"/>
    <mergeCell ref="L10:O10"/>
    <mergeCell ref="AP7:AT7"/>
    <mergeCell ref="AS14:AS15"/>
    <mergeCell ref="AP8:AT8"/>
    <mergeCell ref="V13:Z13"/>
    <mergeCell ref="AP13:AT13"/>
    <mergeCell ref="AP10:AR10"/>
    <mergeCell ref="AT14:AT15"/>
    <mergeCell ref="AA10:AB10"/>
    <mergeCell ref="AF14:AG14"/>
    <mergeCell ref="AA14:AB14"/>
    <mergeCell ref="AP14:AR14"/>
    <mergeCell ref="AJ14:AJ15"/>
    <mergeCell ref="AK12:AO12"/>
    <mergeCell ref="AM14:AM15"/>
    <mergeCell ref="AP12:AT12"/>
    <mergeCell ref="AN14:AN15"/>
    <mergeCell ref="AO14:AO15"/>
    <mergeCell ref="AI14:AI15"/>
    <mergeCell ref="AF13:AJ13"/>
    <mergeCell ref="AK13:AO13"/>
    <mergeCell ref="AH14:AH15"/>
    <mergeCell ref="V8:Z8"/>
    <mergeCell ref="V14:W14"/>
    <mergeCell ref="V10:W10"/>
    <mergeCell ref="V30:W30"/>
    <mergeCell ref="AA30:AB30"/>
    <mergeCell ref="AP30:AR30"/>
    <mergeCell ref="AF29:AG29"/>
    <mergeCell ref="AF30:AG30"/>
    <mergeCell ref="AP28:AR28"/>
    <mergeCell ref="AK28:AL28"/>
    <mergeCell ref="AF28:AG28"/>
    <mergeCell ref="AA28:AB28"/>
    <mergeCell ref="AK30:AL30"/>
    <mergeCell ref="AK29:AL29"/>
    <mergeCell ref="V29:W29"/>
    <mergeCell ref="AA29:AB29"/>
    <mergeCell ref="B32:C32"/>
    <mergeCell ref="F32:I32"/>
    <mergeCell ref="J32:P32"/>
    <mergeCell ref="F29:I29"/>
    <mergeCell ref="J29:P29"/>
    <mergeCell ref="J31:P31"/>
    <mergeCell ref="F31:I31"/>
    <mergeCell ref="B30:C30"/>
    <mergeCell ref="F30:I30"/>
    <mergeCell ref="J30:P30"/>
    <mergeCell ref="B31:C31"/>
    <mergeCell ref="B29:D29"/>
    <mergeCell ref="A1:U1"/>
    <mergeCell ref="A2:U2"/>
    <mergeCell ref="AF26:AG26"/>
    <mergeCell ref="AK26:AL26"/>
    <mergeCell ref="V26:W26"/>
    <mergeCell ref="AA26:AB26"/>
    <mergeCell ref="AE14:AE15"/>
    <mergeCell ref="V25:W25"/>
    <mergeCell ref="AD14:AD15"/>
    <mergeCell ref="V7:Z7"/>
    <mergeCell ref="D14:S14"/>
    <mergeCell ref="Z14:Z15"/>
    <mergeCell ref="D12:U13"/>
    <mergeCell ref="V12:Z12"/>
    <mergeCell ref="X14:X15"/>
    <mergeCell ref="Y14:Y15"/>
    <mergeCell ref="AA12:AE12"/>
    <mergeCell ref="AF12:AJ12"/>
    <mergeCell ref="A3:B3"/>
    <mergeCell ref="A4:B4"/>
    <mergeCell ref="A5:B5"/>
    <mergeCell ref="A6:B6"/>
    <mergeCell ref="A7:B7"/>
    <mergeCell ref="D3:I3"/>
    <mergeCell ref="AS25:AT25"/>
    <mergeCell ref="B25:D25"/>
    <mergeCell ref="AA25:AB25"/>
    <mergeCell ref="AF25:AG25"/>
    <mergeCell ref="AK25:AL25"/>
    <mergeCell ref="AO25:AQ25"/>
    <mergeCell ref="AP29:AR29"/>
    <mergeCell ref="AK10:AL10"/>
    <mergeCell ref="AF7:AJ7"/>
    <mergeCell ref="AK7:AO7"/>
    <mergeCell ref="AA7:AE7"/>
    <mergeCell ref="F25:U25"/>
    <mergeCell ref="Y25:Z25"/>
    <mergeCell ref="AA8:AE8"/>
    <mergeCell ref="AF8:AJ8"/>
    <mergeCell ref="AK8:AO8"/>
    <mergeCell ref="AF10:AG10"/>
    <mergeCell ref="AK14:AL14"/>
    <mergeCell ref="AD25:AE25"/>
    <mergeCell ref="AI25:AJ25"/>
    <mergeCell ref="V28:W28"/>
    <mergeCell ref="AP26:AR26"/>
    <mergeCell ref="AA13:AE13"/>
    <mergeCell ref="AC14:AC15"/>
  </mergeCells>
  <conditionalFormatting sqref="X17:X19 AC25 X25 AR25:AS25 AH17:AH22 AH25 AM17:AM18 AM21 AM23:AM25 AS17:AS24">
    <cfRule type="containsText" dxfId="43" priority="274" operator="containsText" text="N/A">
      <formula>NOT(ISERROR(SEARCH("N/A",X17)))</formula>
    </cfRule>
    <cfRule type="cellIs" dxfId="42" priority="275" operator="between">
      <formula>#REF!</formula>
      <formula>#REF!</formula>
    </cfRule>
    <cfRule type="cellIs" dxfId="41" priority="276" operator="between">
      <formula>#REF!</formula>
      <formula>#REF!</formula>
    </cfRule>
    <cfRule type="cellIs" dxfId="40" priority="277" operator="between">
      <formula>#REF!</formula>
      <formula>#REF!</formula>
    </cfRule>
  </conditionalFormatting>
  <conditionalFormatting sqref="X25">
    <cfRule type="colorScale" priority="65">
      <colorScale>
        <cfvo type="min"/>
        <cfvo type="percentile" val="50"/>
        <cfvo type="max"/>
        <color rgb="FFF8696B"/>
        <color rgb="FFFFEB84"/>
        <color rgb="FF63BE7B"/>
      </colorScale>
    </cfRule>
  </conditionalFormatting>
  <conditionalFormatting sqref="AC25">
    <cfRule type="colorScale" priority="64">
      <colorScale>
        <cfvo type="min"/>
        <cfvo type="percentile" val="50"/>
        <cfvo type="max"/>
        <color rgb="FFF8696B"/>
        <color rgb="FFFFEB84"/>
        <color rgb="FF63BE7B"/>
      </colorScale>
    </cfRule>
  </conditionalFormatting>
  <conditionalFormatting sqref="AH25">
    <cfRule type="colorScale" priority="63">
      <colorScale>
        <cfvo type="min"/>
        <cfvo type="percentile" val="50"/>
        <cfvo type="max"/>
        <color rgb="FFF8696B"/>
        <color rgb="FFFFEB84"/>
        <color rgb="FF63BE7B"/>
      </colorScale>
    </cfRule>
  </conditionalFormatting>
  <conditionalFormatting sqref="AM25">
    <cfRule type="colorScale" priority="62">
      <colorScale>
        <cfvo type="min"/>
        <cfvo type="percentile" val="50"/>
        <cfvo type="max"/>
        <color rgb="FFF8696B"/>
        <color rgb="FFFFEB84"/>
        <color rgb="FF63BE7B"/>
      </colorScale>
    </cfRule>
  </conditionalFormatting>
  <conditionalFormatting sqref="AR25">
    <cfRule type="colorScale" priority="57">
      <colorScale>
        <cfvo type="min"/>
        <cfvo type="percentile" val="50"/>
        <cfvo type="max"/>
        <color rgb="FFF8696B"/>
        <color rgb="FFFFEB84"/>
        <color rgb="FF63BE7B"/>
      </colorScale>
    </cfRule>
  </conditionalFormatting>
  <conditionalFormatting sqref="X17:X19">
    <cfRule type="containsText" dxfId="39" priority="50" operator="containsText" text="N/A">
      <formula>NOT(ISERROR(SEARCH("N/A",X17)))</formula>
    </cfRule>
  </conditionalFormatting>
  <conditionalFormatting sqref="W18">
    <cfRule type="containsText" dxfId="38" priority="46" operator="containsText" text="N/A">
      <formula>NOT(ISERROR(SEARCH("N/A",W18)))</formula>
    </cfRule>
    <cfRule type="cellIs" dxfId="37" priority="47" operator="between">
      <formula>#REF!</formula>
      <formula>#REF!</formula>
    </cfRule>
    <cfRule type="cellIs" dxfId="36" priority="48" operator="between">
      <formula>#REF!</formula>
      <formula>#REF!</formula>
    </cfRule>
    <cfRule type="cellIs" dxfId="35" priority="49" operator="between">
      <formula>#REF!</formula>
      <formula>#REF!</formula>
    </cfRule>
  </conditionalFormatting>
  <conditionalFormatting sqref="W18">
    <cfRule type="containsText" dxfId="34" priority="42" operator="containsText" text="N/A">
      <formula>NOT(ISERROR(SEARCH("N/A",W18)))</formula>
    </cfRule>
  </conditionalFormatting>
  <conditionalFormatting sqref="X20:X24 X20:Z20">
    <cfRule type="containsText" dxfId="33" priority="31" operator="containsText" text="N/A">
      <formula>NOT(ISERROR(SEARCH("N/A",X20)))</formula>
    </cfRule>
    <cfRule type="cellIs" dxfId="32" priority="32" operator="between">
      <formula>#REF!</formula>
      <formula>#REF!</formula>
    </cfRule>
    <cfRule type="cellIs" dxfId="31" priority="33" operator="between">
      <formula>#REF!</formula>
      <formula>#REF!</formula>
    </cfRule>
    <cfRule type="cellIs" dxfId="30" priority="34" operator="between">
      <formula>#REF!</formula>
      <formula>#REF!</formula>
    </cfRule>
  </conditionalFormatting>
  <conditionalFormatting sqref="AR20:AR24">
    <cfRule type="colorScale" priority="35">
      <colorScale>
        <cfvo type="num" val="0.45"/>
        <cfvo type="percent" val="0.65"/>
        <cfvo type="percent" val="100"/>
        <color rgb="FFF8696B"/>
        <color rgb="FFFFEB84"/>
        <color rgb="FF63BE7B"/>
      </colorScale>
    </cfRule>
  </conditionalFormatting>
  <conditionalFormatting sqref="AR20:AR24">
    <cfRule type="colorScale" priority="37">
      <colorScale>
        <cfvo type="num" val="0.45"/>
        <cfvo type="percent" val="0.65"/>
        <cfvo type="percent" val="100"/>
        <color rgb="FFF8696B"/>
        <color rgb="FFFFEB84"/>
        <color rgb="FF63BE7B"/>
      </colorScale>
    </cfRule>
  </conditionalFormatting>
  <conditionalFormatting sqref="AR17:AR19 AR25">
    <cfRule type="colorScale" priority="294">
      <colorScale>
        <cfvo type="min"/>
        <cfvo type="percentile" val="50"/>
        <cfvo type="max"/>
        <color rgb="FF63BE7B"/>
        <color rgb="FFFFEB84"/>
        <color rgb="FFF8696B"/>
      </colorScale>
    </cfRule>
  </conditionalFormatting>
  <conditionalFormatting sqref="AR17:AR19">
    <cfRule type="colorScale" priority="296">
      <colorScale>
        <cfvo type="min"/>
        <cfvo type="percentile" val="50"/>
        <cfvo type="max"/>
        <color rgb="FF63BE7B"/>
        <color rgb="FFFFEB84"/>
        <color rgb="FFF8696B"/>
      </colorScale>
    </cfRule>
  </conditionalFormatting>
  <conditionalFormatting sqref="AH23">
    <cfRule type="containsText" dxfId="29" priority="27" operator="containsText" text="N/A">
      <formula>NOT(ISERROR(SEARCH("N/A",AH23)))</formula>
    </cfRule>
    <cfRule type="cellIs" dxfId="28" priority="28" operator="between">
      <formula>#REF!</formula>
      <formula>#REF!</formula>
    </cfRule>
    <cfRule type="cellIs" dxfId="27" priority="29" operator="between">
      <formula>#REF!</formula>
      <formula>#REF!</formula>
    </cfRule>
    <cfRule type="cellIs" dxfId="26" priority="30" operator="between">
      <formula>#REF!</formula>
      <formula>#REF!</formula>
    </cfRule>
  </conditionalFormatting>
  <conditionalFormatting sqref="AH24">
    <cfRule type="containsText" dxfId="25" priority="23" operator="containsText" text="N/A">
      <formula>NOT(ISERROR(SEARCH("N/A",AH24)))</formula>
    </cfRule>
    <cfRule type="cellIs" dxfId="24" priority="24" operator="between">
      <formula>#REF!</formula>
      <formula>#REF!</formula>
    </cfRule>
    <cfRule type="cellIs" dxfId="23" priority="25" operator="between">
      <formula>#REF!</formula>
      <formula>#REF!</formula>
    </cfRule>
    <cfRule type="cellIs" dxfId="22" priority="26" operator="between">
      <formula>#REF!</formula>
      <formula>#REF!</formula>
    </cfRule>
  </conditionalFormatting>
  <conditionalFormatting sqref="Y17:Z17">
    <cfRule type="containsText" dxfId="21" priority="19" operator="containsText" text="N/A">
      <formula>NOT(ISERROR(SEARCH("N/A",Y17)))</formula>
    </cfRule>
    <cfRule type="cellIs" dxfId="20" priority="20" operator="between">
      <formula>#REF!</formula>
      <formula>#REF!</formula>
    </cfRule>
    <cfRule type="cellIs" dxfId="19" priority="21" operator="between">
      <formula>#REF!</formula>
      <formula>#REF!</formula>
    </cfRule>
    <cfRule type="cellIs" dxfId="18" priority="22" operator="between">
      <formula>#REF!</formula>
      <formula>#REF!</formula>
    </cfRule>
  </conditionalFormatting>
  <conditionalFormatting sqref="Y17:Z17">
    <cfRule type="containsText" dxfId="17" priority="18" operator="containsText" text="N/A">
      <formula>NOT(ISERROR(SEARCH("N/A",Y17)))</formula>
    </cfRule>
  </conditionalFormatting>
  <conditionalFormatting sqref="Y19:Z19">
    <cfRule type="containsText" dxfId="16" priority="14" operator="containsText" text="N/A">
      <formula>NOT(ISERROR(SEARCH("N/A",Y19)))</formula>
    </cfRule>
    <cfRule type="cellIs" dxfId="15" priority="15" operator="between">
      <formula>#REF!</formula>
      <formula>#REF!</formula>
    </cfRule>
    <cfRule type="cellIs" dxfId="14" priority="16" operator="between">
      <formula>#REF!</formula>
      <formula>#REF!</formula>
    </cfRule>
    <cfRule type="cellIs" dxfId="13" priority="17" operator="between">
      <formula>#REF!</formula>
      <formula>#REF!</formula>
    </cfRule>
  </conditionalFormatting>
  <conditionalFormatting sqref="Y19:Z19">
    <cfRule type="containsText" dxfId="12" priority="13" operator="containsText" text="N/A">
      <formula>NOT(ISERROR(SEARCH("N/A",Y19)))</formula>
    </cfRule>
  </conditionalFormatting>
  <conditionalFormatting sqref="Y22">
    <cfRule type="containsText" dxfId="11" priority="9" operator="containsText" text="N/A">
      <formula>NOT(ISERROR(SEARCH("N/A",Y22)))</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Z22">
    <cfRule type="containsText" dxfId="7" priority="5" operator="containsText" text="N/A">
      <formula>NOT(ISERROR(SEARCH("N/A",Z22)))</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Y23:Z24">
    <cfRule type="containsText" dxfId="3" priority="1" operator="containsText" text="N/A">
      <formula>NOT(ISERROR(SEARCH("N/A",Y23)))</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6">
    <dataValidation type="list" allowBlank="1" showInputMessage="1" showErrorMessage="1" sqref="J24 J17:J22" xr:uid="{00000000-0002-0000-0000-000000000000}">
      <formula1>PROGRAMACION</formula1>
    </dataValidation>
    <dataValidation type="list" allowBlank="1" showInputMessage="1" showErrorMessage="1" sqref="W5" xr:uid="{00000000-0002-0000-0000-000001000000}">
      <formula1>$AT$7:$AT$10</formula1>
    </dataValidation>
    <dataValidation type="list" allowBlank="1" showInputMessage="1" showErrorMessage="1" error="Escriba un texto " promptTitle="Cualquier contenido" sqref="F17:F19" xr:uid="{00000000-0002-0000-0000-000002000000}">
      <formula1>META02</formula1>
    </dataValidation>
    <dataValidation type="list" allowBlank="1" showInputMessage="1" showErrorMessage="1" error="Escriba un texto " promptTitle="Cualquier contenido" sqref="F22:F24 F20" xr:uid="{00000000-0002-0000-0000-000003000000}">
      <formula1>META2</formula1>
    </dataValidation>
    <dataValidation type="list" allowBlank="1" showInputMessage="1" showErrorMessage="1" sqref="Q17:Q24" xr:uid="{00000000-0002-0000-0000-000004000000}">
      <formula1>INDICADOR</formula1>
    </dataValidation>
    <dataValidation type="list" allowBlank="1" showInputMessage="1" showErrorMessage="1" sqref="U17:U24" xr:uid="{00000000-0002-0000-0000-000005000000}">
      <formula1>CONTRALORIA</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 xml:space="preserve">&amp;RCódigo: PLE-PIN-F017
Versión: 2
Vigencia desde: XX noviembre de 2018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baseColWidth="10" defaultColWidth="9.140625" defaultRowHeight="15" x14ac:dyDescent="0.25"/>
  <cols>
    <col min="1" max="1" width="25.140625" customWidth="1"/>
    <col min="2" max="2" width="28.28515625" bestFit="1" customWidth="1"/>
    <col min="3" max="3" width="56.5703125" bestFit="1" customWidth="1"/>
    <col min="4" max="4" width="43.28515625" customWidth="1"/>
    <col min="5" max="5" width="13.28515625" customWidth="1"/>
    <col min="6" max="256" width="11.42578125" customWidth="1"/>
  </cols>
  <sheetData>
    <row r="1" spans="1:8" x14ac:dyDescent="0.25">
      <c r="A1" t="s">
        <v>123</v>
      </c>
      <c r="B1" t="s">
        <v>124</v>
      </c>
      <c r="C1" t="s">
        <v>125</v>
      </c>
      <c r="D1" t="s">
        <v>126</v>
      </c>
      <c r="F1" t="s">
        <v>127</v>
      </c>
    </row>
    <row r="2" spans="1:8" x14ac:dyDescent="0.25">
      <c r="A2" t="s">
        <v>128</v>
      </c>
      <c r="B2" t="s">
        <v>129</v>
      </c>
      <c r="D2" t="s">
        <v>57</v>
      </c>
      <c r="F2" t="s">
        <v>130</v>
      </c>
    </row>
    <row r="3" spans="1:8" x14ac:dyDescent="0.25">
      <c r="A3" t="s">
        <v>131</v>
      </c>
      <c r="B3" t="s">
        <v>132</v>
      </c>
      <c r="C3" t="s">
        <v>133</v>
      </c>
      <c r="D3" t="s">
        <v>89</v>
      </c>
      <c r="F3" t="s">
        <v>60</v>
      </c>
    </row>
    <row r="4" spans="1:8" x14ac:dyDescent="0.25">
      <c r="A4" t="s">
        <v>134</v>
      </c>
      <c r="C4" t="s">
        <v>54</v>
      </c>
      <c r="D4" t="s">
        <v>135</v>
      </c>
      <c r="F4" t="s">
        <v>136</v>
      </c>
    </row>
    <row r="5" spans="1:8" x14ac:dyDescent="0.25">
      <c r="A5" t="s">
        <v>137</v>
      </c>
      <c r="C5" t="s">
        <v>72</v>
      </c>
      <c r="D5" t="s">
        <v>96</v>
      </c>
    </row>
    <row r="6" spans="1:8" x14ac:dyDescent="0.25">
      <c r="A6" t="s">
        <v>138</v>
      </c>
      <c r="C6" t="s">
        <v>139</v>
      </c>
      <c r="E6" t="s">
        <v>140</v>
      </c>
      <c r="G6" t="s">
        <v>141</v>
      </c>
    </row>
    <row r="7" spans="1:8" x14ac:dyDescent="0.25">
      <c r="A7" t="s">
        <v>142</v>
      </c>
      <c r="E7" t="s">
        <v>143</v>
      </c>
      <c r="G7" t="s">
        <v>144</v>
      </c>
    </row>
    <row r="8" spans="1:8" x14ac:dyDescent="0.25">
      <c r="E8" t="s">
        <v>145</v>
      </c>
      <c r="G8" t="s">
        <v>146</v>
      </c>
    </row>
    <row r="9" spans="1:8" x14ac:dyDescent="0.25">
      <c r="E9" t="s">
        <v>147</v>
      </c>
    </row>
    <row r="10" spans="1:8" x14ac:dyDescent="0.25">
      <c r="E10" t="s">
        <v>148</v>
      </c>
    </row>
    <row r="12" spans="1:8" s="15" customFormat="1" ht="74.25" customHeight="1" x14ac:dyDescent="0.25">
      <c r="A12" s="24"/>
      <c r="C12" s="25"/>
      <c r="D12" s="18"/>
      <c r="H12" s="15" t="s">
        <v>149</v>
      </c>
    </row>
    <row r="13" spans="1:8" s="15" customFormat="1" ht="74.25" customHeight="1" x14ac:dyDescent="0.25">
      <c r="A13" s="24"/>
      <c r="C13" s="25"/>
      <c r="D13" s="18"/>
      <c r="H13" s="15" t="s">
        <v>150</v>
      </c>
    </row>
    <row r="14" spans="1:8" s="15" customFormat="1" ht="74.25" customHeight="1" x14ac:dyDescent="0.25">
      <c r="A14" s="24"/>
      <c r="C14" s="25"/>
      <c r="D14" s="14"/>
      <c r="H14" s="15" t="s">
        <v>151</v>
      </c>
    </row>
    <row r="15" spans="1:8" s="15" customFormat="1" ht="74.25" customHeight="1" x14ac:dyDescent="0.25">
      <c r="A15" s="24"/>
      <c r="C15" s="25"/>
      <c r="D15" s="14"/>
      <c r="H15" s="15" t="s">
        <v>152</v>
      </c>
    </row>
    <row r="16" spans="1:8" s="15" customFormat="1" ht="74.25" customHeight="1" thickBot="1" x14ac:dyDescent="0.3">
      <c r="A16" s="24"/>
      <c r="C16" s="25"/>
      <c r="D16" s="17"/>
    </row>
    <row r="17" spans="1:4" s="15" customFormat="1" ht="74.25" customHeight="1" x14ac:dyDescent="0.25">
      <c r="A17" s="24"/>
      <c r="C17" s="25"/>
      <c r="D17" s="16"/>
    </row>
    <row r="18" spans="1:4" s="15" customFormat="1" ht="74.25" customHeight="1" x14ac:dyDescent="0.25">
      <c r="A18" s="24"/>
      <c r="C18" s="25"/>
      <c r="D18" s="18"/>
    </row>
    <row r="19" spans="1:4" s="15" customFormat="1" ht="74.25" customHeight="1" x14ac:dyDescent="0.25">
      <c r="A19" s="24"/>
      <c r="C19" s="25"/>
      <c r="D19" s="18"/>
    </row>
    <row r="20" spans="1:4" s="15" customFormat="1" ht="74.25" customHeight="1" x14ac:dyDescent="0.25">
      <c r="A20" s="24"/>
      <c r="C20" s="25"/>
      <c r="D20" s="18"/>
    </row>
    <row r="21" spans="1:4" s="15" customFormat="1" ht="74.25" customHeight="1" thickBot="1" x14ac:dyDescent="0.3">
      <c r="A21" s="24"/>
      <c r="C21" s="26"/>
      <c r="D21" s="18"/>
    </row>
    <row r="22" spans="1:4" ht="18.75" thickBot="1" x14ac:dyDescent="0.3">
      <c r="C22" s="26"/>
      <c r="D22" s="16"/>
    </row>
    <row r="23" spans="1:4" ht="18.75" thickBot="1" x14ac:dyDescent="0.3">
      <c r="C23" s="26"/>
      <c r="D23" s="13"/>
    </row>
    <row r="24" spans="1:4" ht="18" x14ac:dyDescent="0.25">
      <c r="C24" s="27"/>
      <c r="D24" s="16"/>
    </row>
    <row r="25" spans="1:4" ht="18" x14ac:dyDescent="0.25">
      <c r="C25" s="27"/>
      <c r="D25" s="18"/>
    </row>
    <row r="26" spans="1:4" ht="18" x14ac:dyDescent="0.25">
      <c r="C26" s="27"/>
      <c r="D26" s="18"/>
    </row>
    <row r="27" spans="1:4" ht="18.75" thickBot="1" x14ac:dyDescent="0.3">
      <c r="C27" s="27"/>
      <c r="D27" s="17"/>
    </row>
    <row r="28" spans="1:4" ht="18" x14ac:dyDescent="0.25">
      <c r="C28" s="27"/>
      <c r="D28" s="16"/>
    </row>
    <row r="29" spans="1:4" ht="18" x14ac:dyDescent="0.25">
      <c r="C29" s="27"/>
      <c r="D29" s="18"/>
    </row>
    <row r="30" spans="1:4" ht="18" x14ac:dyDescent="0.25">
      <c r="C30" s="27"/>
      <c r="D30" s="18"/>
    </row>
    <row r="31" spans="1:4" ht="18" x14ac:dyDescent="0.25">
      <c r="C31" s="27"/>
      <c r="D31" s="18"/>
    </row>
    <row r="32" spans="1:4" ht="18" x14ac:dyDescent="0.25">
      <c r="C32" s="28"/>
      <c r="D32" s="18"/>
    </row>
    <row r="33" spans="3:4" ht="18" x14ac:dyDescent="0.25">
      <c r="C33" s="28"/>
      <c r="D33" s="18"/>
    </row>
    <row r="34" spans="3:4" ht="18" x14ac:dyDescent="0.25">
      <c r="C34" s="28"/>
      <c r="D34" s="17"/>
    </row>
    <row r="35" spans="3:4" ht="18" x14ac:dyDescent="0.25">
      <c r="C35" s="28"/>
      <c r="D35" s="17"/>
    </row>
    <row r="36" spans="3:4" ht="18" x14ac:dyDescent="0.25">
      <c r="C36" s="28"/>
      <c r="D36" s="17"/>
    </row>
    <row r="37" spans="3:4" ht="18" x14ac:dyDescent="0.25">
      <c r="C37" s="28"/>
      <c r="D37" s="17"/>
    </row>
    <row r="38" spans="3:4" ht="18" x14ac:dyDescent="0.25">
      <c r="C38" s="28"/>
      <c r="D38" s="20"/>
    </row>
    <row r="39" spans="3:4" ht="18" x14ac:dyDescent="0.25">
      <c r="C39" s="28"/>
      <c r="D39" s="20"/>
    </row>
    <row r="40" spans="3:4" ht="18" x14ac:dyDescent="0.25">
      <c r="C40" s="29"/>
      <c r="D40" s="20"/>
    </row>
    <row r="41" spans="3:4" ht="18" x14ac:dyDescent="0.25">
      <c r="C41" s="29"/>
      <c r="D41" s="20"/>
    </row>
    <row r="42" spans="3:4" ht="18.75" thickBot="1" x14ac:dyDescent="0.3">
      <c r="C42" s="30"/>
      <c r="D42" s="20"/>
    </row>
    <row r="43" spans="3:4" ht="18" x14ac:dyDescent="0.25">
      <c r="C43" s="31"/>
      <c r="D43" s="16"/>
    </row>
    <row r="44" spans="3:4" ht="18" x14ac:dyDescent="0.25">
      <c r="C44" s="32"/>
      <c r="D44" s="17"/>
    </row>
    <row r="45" spans="3:4" ht="18" x14ac:dyDescent="0.25">
      <c r="C45" s="32"/>
      <c r="D45" s="17"/>
    </row>
    <row r="46" spans="3:4" ht="18" x14ac:dyDescent="0.25">
      <c r="C46" s="32"/>
      <c r="D46" s="20"/>
    </row>
    <row r="47" spans="3:4" ht="18.75" thickBot="1" x14ac:dyDescent="0.3">
      <c r="C47" s="33"/>
      <c r="D47" s="19"/>
    </row>
    <row r="48" spans="3:4" ht="18" x14ac:dyDescent="0.25">
      <c r="C48" s="34"/>
    </row>
    <row r="49" spans="3:3" ht="18" x14ac:dyDescent="0.25">
      <c r="C49" s="34"/>
    </row>
    <row r="50" spans="3:3" ht="18" x14ac:dyDescent="0.25">
      <c r="C50" s="34"/>
    </row>
    <row r="51" spans="3:3" ht="18" x14ac:dyDescent="0.25">
      <c r="C51" s="34"/>
    </row>
    <row r="52" spans="3:3" ht="18" x14ac:dyDescent="0.25">
      <c r="C52" s="35"/>
    </row>
    <row r="53" spans="3:3" ht="18" x14ac:dyDescent="0.25">
      <c r="C53" s="35"/>
    </row>
    <row r="54" spans="3:3" ht="18" x14ac:dyDescent="0.25">
      <c r="C54" s="35"/>
    </row>
    <row r="55" spans="3:3" ht="18" x14ac:dyDescent="0.25">
      <c r="C55" s="35"/>
    </row>
    <row r="56" spans="3:3" ht="18" x14ac:dyDescent="0.25">
      <c r="C56" s="36"/>
    </row>
    <row r="57" spans="3:3" ht="18" x14ac:dyDescent="0.25">
      <c r="C57" s="37"/>
    </row>
    <row r="58" spans="3:3" ht="18" x14ac:dyDescent="0.25">
      <c r="C58" s="37"/>
    </row>
    <row r="59" spans="3:3" ht="18" x14ac:dyDescent="0.25">
      <c r="C59" s="37"/>
    </row>
    <row r="60" spans="3:3" ht="18.75" thickBot="1" x14ac:dyDescent="0.3">
      <c r="C60" s="38"/>
    </row>
    <row r="61" spans="3:3" ht="18" x14ac:dyDescent="0.25">
      <c r="C61" s="39"/>
    </row>
    <row r="62" spans="3:3" ht="18" x14ac:dyDescent="0.25">
      <c r="C62" s="40"/>
    </row>
    <row r="63" spans="3:3" ht="18" x14ac:dyDescent="0.25">
      <c r="C63" s="40"/>
    </row>
    <row r="64" spans="3:3" ht="18" x14ac:dyDescent="0.25">
      <c r="C64" s="40"/>
    </row>
    <row r="65" spans="3:3" ht="18" x14ac:dyDescent="0.25">
      <c r="C65" s="40"/>
    </row>
    <row r="66" spans="3:3" ht="18" x14ac:dyDescent="0.25">
      <c r="C66" s="41"/>
    </row>
    <row r="67" spans="3:3" ht="18" x14ac:dyDescent="0.25">
      <c r="C67" s="41"/>
    </row>
    <row r="68" spans="3:3" ht="18" x14ac:dyDescent="0.25">
      <c r="C68" s="41"/>
    </row>
    <row r="69" spans="3:3" ht="18" x14ac:dyDescent="0.25">
      <c r="C69" s="41"/>
    </row>
    <row r="70" spans="3:3" ht="18" x14ac:dyDescent="0.25">
      <c r="C70" s="41"/>
    </row>
    <row r="71" spans="3:3" ht="18" x14ac:dyDescent="0.25">
      <c r="C71" s="42"/>
    </row>
    <row r="72" spans="3:3" ht="18" x14ac:dyDescent="0.25">
      <c r="C72" s="41"/>
    </row>
    <row r="73" spans="3:3" ht="18" x14ac:dyDescent="0.25">
      <c r="C73" s="41"/>
    </row>
    <row r="74" spans="3:3" ht="18" x14ac:dyDescent="0.25">
      <c r="C74" s="41"/>
    </row>
    <row r="75" spans="3:3" ht="18" x14ac:dyDescent="0.25">
      <c r="C75" s="41"/>
    </row>
    <row r="76" spans="3:3" ht="18" x14ac:dyDescent="0.25">
      <c r="C76" s="41"/>
    </row>
    <row r="77" spans="3:3" ht="18" x14ac:dyDescent="0.25">
      <c r="C77" s="41"/>
    </row>
    <row r="78" spans="3:3" ht="18" x14ac:dyDescent="0.25">
      <c r="C78" s="41"/>
    </row>
    <row r="79" spans="3:3" ht="18" x14ac:dyDescent="0.25">
      <c r="C79" s="40"/>
    </row>
    <row r="80" spans="3:3" ht="18" x14ac:dyDescent="0.25">
      <c r="C80" s="40"/>
    </row>
    <row r="81" spans="3:3" ht="18" x14ac:dyDescent="0.25">
      <c r="C81" s="40"/>
    </row>
    <row r="82" spans="3:3" ht="18" x14ac:dyDescent="0.25">
      <c r="C82" s="40"/>
    </row>
    <row r="83" spans="3:3" ht="18" x14ac:dyDescent="0.25">
      <c r="C83" s="40"/>
    </row>
    <row r="84" spans="3:3" ht="18" x14ac:dyDescent="0.25">
      <c r="C84" s="40"/>
    </row>
    <row r="85" spans="3:3" ht="18" x14ac:dyDescent="0.25">
      <c r="C85" s="43"/>
    </row>
    <row r="86" spans="3:3" ht="18" x14ac:dyDescent="0.25">
      <c r="C86" s="40"/>
    </row>
    <row r="87" spans="3:3" ht="18" x14ac:dyDescent="0.25">
      <c r="C87" s="40"/>
    </row>
    <row r="88" spans="3:3" ht="18.75" thickBot="1" x14ac:dyDescent="0.3">
      <c r="C88" s="44"/>
    </row>
    <row r="89" spans="3:3" ht="18" x14ac:dyDescent="0.25">
      <c r="C89" s="45"/>
    </row>
    <row r="90" spans="3:3" ht="18" x14ac:dyDescent="0.25">
      <c r="C90" s="41"/>
    </row>
    <row r="91" spans="3:3" ht="18" x14ac:dyDescent="0.25">
      <c r="C91" s="41"/>
    </row>
    <row r="92" spans="3:3" ht="18" x14ac:dyDescent="0.25">
      <c r="C92" s="41"/>
    </row>
    <row r="93" spans="3:3" ht="18" x14ac:dyDescent="0.25">
      <c r="C93" s="41"/>
    </row>
    <row r="94" spans="3:3" ht="18.75" thickBot="1" x14ac:dyDescent="0.3">
      <c r="C94" s="46"/>
    </row>
    <row r="99" spans="2:3" x14ac:dyDescent="0.25">
      <c r="B99" t="s">
        <v>153</v>
      </c>
      <c r="C99" t="s">
        <v>154</v>
      </c>
    </row>
    <row r="100" spans="2:3" x14ac:dyDescent="0.25">
      <c r="B100" s="22">
        <v>1167</v>
      </c>
      <c r="C100" s="15" t="s">
        <v>155</v>
      </c>
    </row>
    <row r="101" spans="2:3" ht="30" x14ac:dyDescent="0.25">
      <c r="B101" s="22">
        <v>1131</v>
      </c>
      <c r="C101" s="15" t="s">
        <v>156</v>
      </c>
    </row>
    <row r="102" spans="2:3" x14ac:dyDescent="0.25">
      <c r="B102" s="22">
        <v>1177</v>
      </c>
      <c r="C102" s="15" t="s">
        <v>157</v>
      </c>
    </row>
    <row r="103" spans="2:3" ht="30" x14ac:dyDescent="0.25">
      <c r="B103" s="22">
        <v>1094</v>
      </c>
      <c r="C103" s="15" t="s">
        <v>158</v>
      </c>
    </row>
    <row r="104" spans="2:3" x14ac:dyDescent="0.25">
      <c r="B104" s="22">
        <v>1128</v>
      </c>
      <c r="C104" s="15" t="s">
        <v>159</v>
      </c>
    </row>
    <row r="105" spans="2:3" ht="30" x14ac:dyDescent="0.25">
      <c r="B105" s="22">
        <v>1095</v>
      </c>
      <c r="C105" s="15" t="s">
        <v>160</v>
      </c>
    </row>
    <row r="106" spans="2:3" ht="30" x14ac:dyDescent="0.25">
      <c r="B106" s="22">
        <v>1129</v>
      </c>
      <c r="C106" s="15" t="s">
        <v>161</v>
      </c>
    </row>
    <row r="107" spans="2:3" ht="45" x14ac:dyDescent="0.25">
      <c r="B107" s="22">
        <v>1120</v>
      </c>
      <c r="C107" s="15" t="s">
        <v>162</v>
      </c>
    </row>
    <row r="108" spans="2:3" x14ac:dyDescent="0.25">
      <c r="B108" s="21"/>
    </row>
    <row r="109" spans="2:3" x14ac:dyDescent="0.25">
      <c r="B109" s="21"/>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16</vt:i4>
      </vt:variant>
    </vt:vector>
  </HeadingPairs>
  <TitlesOfParts>
    <vt:vector size="18" baseType="lpstr">
      <vt:lpstr>PLAN GESTION POR PROCESO</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PRODUCTO</vt:lpstr>
      <vt:lpstr>PROGRAMACION</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2019-05-09T19:54:05Z</dcterms:modified>
  <cp:category/>
  <cp:contentStatus/>
</cp:coreProperties>
</file>