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martha.barreto\Secretaria Distrital de Gobierno\Jeraldyn Tautiva Guarin - 2_PLANES DE ACCIÓN\PLAN DE ACCIÒN 2019\2_SEGUIMIENTO PG_2019\1_SEGUIMIENTO\1_REPORTES TRIMESTRALES\I_TRIMESTRE\I_NIVEL CENTRAL\"/>
    </mc:Choice>
  </mc:AlternateContent>
  <xr:revisionPtr revIDLastSave="4" documentId="6_{1DA1A0C3-8E6C-4F39-BB37-F9879BCCA8EC}" xr6:coauthVersionLast="36" xr6:coauthVersionMax="43" xr10:uidLastSave="{72FB5315-C660-41B7-9415-D554B6DA85C3}"/>
  <bookViews>
    <workbookView xWindow="0" yWindow="0" windowWidth="28800" windowHeight="10125" tabRatio="751"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PROCESO'!$A$1:$AT$32</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7" i="1" l="1"/>
  <c r="X17" i="1"/>
  <c r="V19" i="1"/>
  <c r="X19" i="1"/>
  <c r="V21" i="1"/>
  <c r="X21" i="1"/>
  <c r="X25" i="1"/>
  <c r="AQ18" i="1"/>
  <c r="AQ19" i="1"/>
  <c r="P20" i="1"/>
  <c r="AQ20" i="1"/>
  <c r="AQ21" i="1"/>
  <c r="AQ22" i="1"/>
  <c r="AQ23" i="1"/>
  <c r="AQ17" i="1"/>
  <c r="AS18" i="1"/>
  <c r="AS19" i="1"/>
  <c r="AS20" i="1"/>
  <c r="AS21" i="1"/>
  <c r="AS23" i="1"/>
  <c r="AS24" i="1"/>
  <c r="AR25" i="1" s="1"/>
  <c r="AS17" i="1"/>
  <c r="AP18" i="1"/>
  <c r="AP19" i="1"/>
  <c r="AP20" i="1"/>
  <c r="AP21" i="1"/>
  <c r="AP22" i="1"/>
  <c r="AP23" i="1"/>
  <c r="AP24" i="1"/>
  <c r="AP17" i="1"/>
  <c r="AK18" i="1"/>
  <c r="AM18" i="1"/>
  <c r="AK19" i="1"/>
  <c r="AM19" i="1"/>
  <c r="AK21" i="1"/>
  <c r="AM21" i="1"/>
  <c r="AK23" i="1"/>
  <c r="AM23" i="1"/>
  <c r="AK17" i="1"/>
  <c r="AM17" i="1"/>
  <c r="AK20" i="1"/>
  <c r="AK24" i="1"/>
  <c r="AM24" i="1"/>
  <c r="AF18" i="1"/>
  <c r="AH18" i="1"/>
  <c r="AF19" i="1"/>
  <c r="AH19" i="1"/>
  <c r="AF20" i="1"/>
  <c r="AH20" i="1"/>
  <c r="AF21" i="1"/>
  <c r="AH21" i="1"/>
  <c r="AF17" i="1"/>
  <c r="AH17" i="1"/>
  <c r="AF23" i="1"/>
  <c r="AF24" i="1"/>
  <c r="AA18" i="1"/>
  <c r="AC18" i="1"/>
  <c r="AA19" i="1"/>
  <c r="AC19" i="1"/>
  <c r="AA21" i="1"/>
  <c r="AC21" i="1"/>
  <c r="AA23" i="1"/>
  <c r="AC23" i="1"/>
  <c r="AA17" i="1"/>
  <c r="AC17" i="1"/>
  <c r="AA20" i="1"/>
  <c r="AA22" i="1"/>
  <c r="AA24" i="1"/>
  <c r="AC24" i="1"/>
  <c r="AC25" i="1" s="1"/>
  <c r="V18" i="1"/>
  <c r="AM25" i="1"/>
  <c r="AH25" i="1"/>
  <c r="E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U15" authorId="0" shapeId="0" xr:uid="{00000000-0006-0000-0000-000001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<sst xmlns="http://schemas.openxmlformats.org/spreadsheetml/2006/main" count="290" uniqueCount="166">
  <si>
    <t>PROCESO CONTROL DISCIPLINARIO</t>
  </si>
  <si>
    <t>SECRETARÍA DISTRITAL DE GOBIERNO</t>
  </si>
  <si>
    <t xml:space="preserve">VIGENCIA DE LA PLANEACIÓN: </t>
  </si>
  <si>
    <t>CONTROL DE CAMBIOS</t>
  </si>
  <si>
    <t xml:space="preserve">Dependencia: </t>
  </si>
  <si>
    <t>Oficina de Asuntos Disciplinarios</t>
  </si>
  <si>
    <t>VERSIÓN</t>
  </si>
  <si>
    <t>FECHA</t>
  </si>
  <si>
    <t>DESCRIPCIÓN DE LA MODIFICACIÓN</t>
  </si>
  <si>
    <r>
      <t>Objetivo Proceso:</t>
    </r>
    <r>
      <rPr>
        <sz val="10"/>
        <rFont val="Arial"/>
        <family val="2"/>
      </rPr>
      <t xml:space="preserve"> </t>
    </r>
  </si>
  <si>
    <t>Salvaguardar la función pública mediante el ejercicio del control disciplinario adelantando los procesos por la presunta incursión en conductas que afecten la función o el cargo en ejercicio por parte de los/las servidores/as públicos/as, atendiendo la finalidad prevista en el Artículo 22 de la ley 734 de 2002 (Código Único Disciplinario).</t>
  </si>
  <si>
    <t>21  de Diciembre de 2018</t>
  </si>
  <si>
    <t>Se hace la oficialización del Plan de Gestión con relación a las metas programadas en la vigencia anterior.</t>
  </si>
  <si>
    <r>
      <t>Alcance del Proceso:</t>
    </r>
    <r>
      <rPr>
        <sz val="10"/>
        <rFont val="Arial"/>
        <family val="2"/>
      </rPr>
      <t xml:space="preserve"> </t>
    </r>
  </si>
  <si>
    <t>Aplica a la totalidad de las etapas del proceso disciplinario tanto el ordinario como el verbal hasta la sanción o absolución de los servidores en primera instancia o disponiendo el archivo de las quejas. Igualmente aplica a los/las servidores/as públicos/as que presta sus servicios a la Secretaria Distrital de Gobierno en calidad de funcionario de planta, provisional y de libre nombramiento y remoción. Quienes presten sus servicios a través de un contrato de prestación de servicios solo serán objeto de investigación disciplinaria por parte de la Procuraduría General de la Nación de conformidad con el artículo 53 de la ley 734 de 2002 en concordancia con la ley 1474 de 2011 estatuto anticorrupción.</t>
  </si>
  <si>
    <t>23 de Abril de 2019</t>
  </si>
  <si>
    <r>
      <t>Líder del  Proceso:</t>
    </r>
    <r>
      <rPr>
        <sz val="10"/>
        <rFont val="Arial"/>
        <family val="2"/>
      </rPr>
      <t xml:space="preserve"> </t>
    </r>
  </si>
  <si>
    <t>Jefe Oficina de Asuntos Disciplinarios</t>
  </si>
  <si>
    <t>PLAN ESTRATEGICO INSTITUCIONAL</t>
  </si>
  <si>
    <t>SEGUIMIENTO PLAN GESTION DEL PROCESO</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</si>
  <si>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</si>
  <si>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</si>
  <si>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</si>
  <si>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</si>
  <si>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</si>
  <si>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</si>
  <si>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</si>
  <si>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</si>
  <si>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</si>
  <si>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</si>
  <si>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</si>
  <si>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</si>
  <si>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</si>
  <si>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</si>
  <si>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</si>
  <si>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</si>
  <si>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</si>
  <si>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</si>
  <si>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</si>
  <si>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</si>
  <si>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</si>
  <si>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</si>
  <si>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</si>
  <si>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</si>
  <si>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</si>
  <si>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</si>
  <si>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</si>
  <si>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</si>
  <si>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</si>
  <si>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</si>
  <si>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</si>
  <si>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</si>
  <si>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Implementar procedimientos operativos eficientes para el fallo oportuno en primera instancia, seguimiento a la ejecución de sanciones y prevención de acciones disciplinarias.</t>
  </si>
  <si>
    <t>Realizar oportunamente once (11) talleres preventivos sobre las normas disciplinarias y las conductas que pueden afectar el ejercicio del cargo o función asignada en la SDG.</t>
  </si>
  <si>
    <t>GESTION</t>
  </si>
  <si>
    <t>Talleres preventivos sobre las normas disciplinarias y las conductas que pueden afectar el ejercicio del cargo o función asignada en la SDG.</t>
  </si>
  <si>
    <t>Número de talleres desarrollados</t>
  </si>
  <si>
    <t>SUMA</t>
  </si>
  <si>
    <t>Número de talleres preventivos</t>
  </si>
  <si>
    <t>EFICACIA</t>
  </si>
  <si>
    <t>Listados de asistencia y memorias de los talleres realizadas</t>
  </si>
  <si>
    <t>Equipo de trabajo Oficina Asuntos Disciplinarios</t>
  </si>
  <si>
    <t>Carpeta con registros de los talleres</t>
  </si>
  <si>
    <t xml:space="preserve">Se realizaron 2 talleres preventivos : El 26 y el 29 marzo de 2019,   sobre la entrada en vigencia de la nueva Ley Disciplinaria  1952 de 2018. </t>
  </si>
  <si>
    <t xml:space="preserve">Evidencias de reunión de los dias 26 y 29 marzo 2019. </t>
  </si>
  <si>
    <r>
      <t xml:space="preserve">Impulsar y terminar oportunamente </t>
    </r>
    <r>
      <rPr>
        <sz val="12"/>
        <color indexed="8"/>
        <rFont val="Garamond"/>
        <family val="1"/>
      </rPr>
      <t xml:space="preserve">490 </t>
    </r>
    <r>
      <rPr>
        <sz val="12"/>
        <color indexed="8"/>
        <rFont val="Garamond"/>
        <family val="1"/>
      </rPr>
      <t>procesos disciplinarios de los años comprendidos entre 2014 y 2018.</t>
    </r>
  </si>
  <si>
    <t>Procesos disciplinarios impulsados y terminados 2014- 2018</t>
  </si>
  <si>
    <t>Número de procesos disciplinarios impulsados y terminados oportunamente de las vigencias 2014 - 2018</t>
  </si>
  <si>
    <t>Número de procesos disciplinarios</t>
  </si>
  <si>
    <t>Matriz Control Disciplinario</t>
  </si>
  <si>
    <t>117  expedientes disciplinarios</t>
  </si>
  <si>
    <t>Expedientes disciplinarios</t>
  </si>
  <si>
    <t>Impulsar y terminar oportunamente 210 procesos disciplinarios de la vigencia 2019.</t>
  </si>
  <si>
    <t>Procesos disciplinarios impulsados y terminados 2019</t>
  </si>
  <si>
    <t>Número de procesos disciplinarios impulsados y terminados oportunamente de la vigencia 2019.</t>
  </si>
  <si>
    <t xml:space="preserve"> El 21 febrero de  2019, este despacho hizo  reparto  de  51 expedientes de la vigencia del año 2019, por lo tanto  es de imposible cumplimiento terminar para el primer trimestre los 40 expedientes programados. Lo anterior obedece a que dentro de los 51 expedientes repartidos se debe adelantar tramites tales como: comisión, practica de pruebas ( visitas administrativas, versión libre, diligencia de ampliación y ratificación entre otras), notificaciones personales, edicto, estado. Razón por la cual este despacho cumplira con la meta de los dos primeros trimestres con corte al 30 de junio de 2019.   </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</si>
  <si>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</si>
  <si>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</si>
  <si>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</si>
  <si>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</si>
  <si>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</si>
  <si>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</si>
  <si>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</si>
  <si>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Seguimiento Agora</t>
  </si>
  <si>
    <t>META NO PROGRAMADA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</si>
  <si>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</si>
  <si>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</si>
  <si>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</si>
  <si>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CONSTANTE</t>
  </si>
  <si>
    <t>Planes de mejora</t>
  </si>
  <si>
    <t>MIMEC - SIG</t>
  </si>
  <si>
    <t>Reportes MIMEC - SIG remitidos por la OAP</t>
  </si>
  <si>
    <t>De acuerdo al reporte de los aplicativos de mejora de la Secretaría Distrital de Gobierno el proceso cuenta con el 100% de acciones actualizadas</t>
  </si>
  <si>
    <t>Informe aplicativo SIG-MIMEC</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</si>
  <si>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</si>
  <si>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</si>
  <si>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 con corte a 31 de diciembre de 2018)*100%)</t>
  </si>
  <si>
    <t>requerimientos ciudadanos vencidos asignados al proceso</t>
  </si>
  <si>
    <t>Aplicativo Gestión Documental</t>
  </si>
  <si>
    <t>Seguimiento requerimientos ciudadanos</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</si>
  <si>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</si>
  <si>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</si>
  <si>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</si>
  <si>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</si>
  <si>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</si>
  <si>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</si>
  <si>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</si>
  <si>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</si>
  <si>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</si>
  <si>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</si>
  <si>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</si>
  <si>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</si>
  <si>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</si>
  <si>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</si>
  <si>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</si>
  <si>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</si>
  <si>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</si>
  <si>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</si>
  <si>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</si>
  <si>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</si>
  <si>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</si>
  <si>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</si>
  <si>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</si>
  <si>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</si>
  <si>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</si>
  <si>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</si>
  <si>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</si>
  <si>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</si>
  <si>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</si>
  <si>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</si>
  <si>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</si>
  <si>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</si>
  <si>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</si>
  <si>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RETADORA (MEJORA)</t>
  </si>
  <si>
    <t>CRECIENTE</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</si>
  <si>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</si>
  <si>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</si>
  <si>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</si>
  <si>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</si>
  <si>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</si>
  <si>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</si>
  <si>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</si>
  <si>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</si>
  <si>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</si>
  <si>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</si>
  <si>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</si>
  <si>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</si>
  <si>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</si>
  <si>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</si>
  <si>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</si>
  <si>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</si>
  <si>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</si>
  <si>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</si>
  <si>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</si>
  <si>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</si>
  <si>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</si>
  <si>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</si>
  <si>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</si>
  <si>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</si>
  <si>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</si>
  <si>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</si>
  <si>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</si>
  <si>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</si>
  <si>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Obtener una calificación semestral igual o superior al 70 % en la medición desempeño ambiental de la dependencia, empleando como mecanismo de medición la herramienta establecida por la Oficina Asesora de Planeación.</t>
  </si>
  <si>
    <t>Obtener una calificación igual o superior al 80  % en conocimientos de MIPG por proceso y/o Alcaldía Local</t>
  </si>
  <si>
    <t>Se adiciona el avance de gestión del proceso realizado durante el I trimestre, obteniendo por resultado del 78%.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</si>
</sst>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34"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4"/>
      <name val="Arial Rounded MT Bold"/>
      <family val="2"/>
    </font>
    <font>
      <b/>
      <sz val="11"/>
      <color indexed="16"/>
      <name val="Arial"/>
      <family val="2"/>
    </font>
    <font>
      <sz val="12"/>
      <name val="Arial"/>
      <family val="2"/>
    </font>
    <font>
      <b/>
      <sz val="12"/>
      <name val="Garamond"/>
      <family val="1"/>
    </font>
    <font>
      <sz val="12"/>
      <color indexed="8"/>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sz val="12"/>
      <color theme="1"/>
      <name val="Garamond"/>
      <family val="1"/>
    </font>
    <font>
      <sz val="12"/>
      <color rgb="FF000000"/>
      <name val="Garamond"/>
      <family val="1"/>
    </font>
    <font>
      <sz val="16"/>
      <color theme="1"/>
      <name val="Garamond"/>
      <family val="1"/>
    </font>
    <font>
      <b/>
      <sz val="28"/>
      <color theme="1"/>
      <name val="Arial"/>
      <family val="2"/>
    </font>
    <font>
      <b/>
      <sz val="18"/>
      <color theme="1"/>
      <name val="Calibri"/>
      <family val="2"/>
      <scheme val="minor"/>
    </font>
    <font>
      <b/>
      <sz val="11"/>
      <color theme="1"/>
      <name val="Arial"/>
      <family val="2"/>
    </font>
    <font>
      <b/>
      <sz val="26"/>
      <color theme="1"/>
      <name val="Arial"/>
      <family val="2"/>
    </font>
    <font>
      <b/>
      <sz val="20"/>
      <color theme="1"/>
      <name val="Arial"/>
      <family val="2"/>
    </font>
    <font>
      <b/>
      <sz val="14"/>
      <name val="Arial"/>
      <family val="2"/>
    </font>
    <font>
      <b/>
      <sz val="12"/>
      <color rgb="FF0070C0"/>
      <name val="Arial"/>
      <family val="2"/>
    </font>
    <font>
      <sz val="12"/>
      <color rgb="FF0070C0"/>
      <name val="Arial"/>
      <family val="2"/>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4"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93">
    <xf numFmtId="0" fontId="0" fillId="0" borderId="0" xfId="0"/>
    <xf numFmtId="0" fontId="15" fillId="6" borderId="0" xfId="0" applyFont="1" applyFill="1"/>
    <xf numFmtId="0" fontId="2" fillId="6" borderId="0" xfId="0" applyFont="1" applyFill="1" applyBorder="1" applyAlignment="1">
      <alignment horizontal="left" vertical="center" wrapText="1"/>
    </xf>
    <xf numFmtId="0" fontId="15" fillId="6" borderId="0" xfId="0" applyFont="1" applyFill="1" applyAlignment="1">
      <alignment horizontal="center"/>
    </xf>
    <xf numFmtId="9" fontId="2" fillId="6" borderId="1" xfId="4" applyFont="1" applyFill="1" applyBorder="1" applyAlignment="1">
      <alignment horizontal="center" vertical="center" wrapText="1"/>
    </xf>
    <xf numFmtId="9" fontId="16" fillId="6" borderId="1" xfId="4" applyFont="1" applyFill="1" applyBorder="1" applyAlignment="1">
      <alignment horizontal="center" vertical="center" wrapText="1"/>
    </xf>
    <xf numFmtId="0" fontId="16" fillId="6" borderId="0" xfId="0" applyFont="1" applyFill="1" applyBorder="1" applyAlignment="1">
      <alignment vertical="center" wrapText="1"/>
    </xf>
    <xf numFmtId="0" fontId="16" fillId="6" borderId="0" xfId="0" applyFont="1" applyFill="1"/>
    <xf numFmtId="0" fontId="15" fillId="6" borderId="0" xfId="0" applyFont="1" applyFill="1" applyAlignment="1">
      <alignment vertical="top" wrapText="1"/>
    </xf>
    <xf numFmtId="0" fontId="1" fillId="8" borderId="1" xfId="0" applyFont="1" applyFill="1" applyBorder="1" applyAlignment="1">
      <alignment horizontal="center" vertical="center" wrapText="1"/>
    </xf>
    <xf numFmtId="0" fontId="17" fillId="6" borderId="0" xfId="0" applyFont="1" applyFill="1" applyBorder="1" applyAlignment="1">
      <alignment vertical="center"/>
    </xf>
    <xf numFmtId="0" fontId="15" fillId="6" borderId="0" xfId="0" applyFont="1" applyFill="1" applyBorder="1"/>
    <xf numFmtId="0" fontId="18" fillId="0" borderId="2" xfId="0" applyFont="1" applyFill="1" applyBorder="1" applyAlignment="1">
      <alignment horizontal="justify" vertical="center" wrapText="1"/>
    </xf>
    <xf numFmtId="0" fontId="18" fillId="0" borderId="1" xfId="0" applyFont="1" applyFill="1" applyBorder="1" applyAlignment="1">
      <alignment horizontal="center" vertical="center" wrapText="1"/>
    </xf>
    <xf numFmtId="0" fontId="0" fillId="0" borderId="0" xfId="0" applyAlignment="1">
      <alignment wrapText="1"/>
    </xf>
    <xf numFmtId="0" fontId="18" fillId="0" borderId="3"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8" fillId="0" borderId="4" xfId="0" applyFont="1" applyFill="1" applyBorder="1" applyAlignment="1">
      <alignment horizontal="justify" vertical="center" wrapText="1"/>
    </xf>
    <xf numFmtId="0" fontId="18" fillId="0" borderId="5" xfId="0" applyFont="1" applyFill="1" applyBorder="1" applyAlignment="1">
      <alignment horizontal="justify" vertical="center" wrapText="1"/>
    </xf>
    <xf numFmtId="0" fontId="18"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16" fillId="6" borderId="1" xfId="4" applyNumberFormat="1" applyFont="1" applyFill="1" applyBorder="1" applyAlignment="1">
      <alignment horizontal="center" vertical="center" wrapText="1"/>
    </xf>
    <xf numFmtId="0" fontId="19" fillId="0" borderId="0" xfId="0" applyFont="1" applyAlignment="1">
      <alignment horizontal="justify"/>
    </xf>
    <xf numFmtId="0" fontId="20" fillId="9" borderId="7" xfId="0" applyFont="1" applyFill="1" applyBorder="1" applyAlignment="1">
      <alignment horizontal="justify" vertical="center" wrapText="1"/>
    </xf>
    <xf numFmtId="0" fontId="20"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20" fillId="10" borderId="7" xfId="0" applyFont="1" applyFill="1" applyBorder="1" applyAlignment="1">
      <alignment horizontal="justify" vertical="center" wrapText="1"/>
    </xf>
    <xf numFmtId="0" fontId="20"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20" fillId="13" borderId="10" xfId="0" applyFont="1" applyFill="1" applyBorder="1" applyAlignment="1">
      <alignment horizontal="justify" vertical="center" wrapText="1"/>
    </xf>
    <xf numFmtId="0" fontId="20"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20" fillId="14" borderId="9" xfId="0" applyFont="1" applyFill="1" applyBorder="1" applyAlignment="1">
      <alignment horizontal="justify" vertical="center" wrapText="1"/>
    </xf>
    <xf numFmtId="0" fontId="20"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1" fillId="14" borderId="7" xfId="0" applyFont="1" applyFill="1" applyBorder="1" applyAlignment="1">
      <alignment horizontal="justify" vertical="center" wrapText="1"/>
    </xf>
    <xf numFmtId="0" fontId="20" fillId="14" borderId="11" xfId="0" applyFont="1" applyFill="1" applyBorder="1" applyAlignment="1">
      <alignment horizontal="left" vertical="center" wrapText="1"/>
    </xf>
    <xf numFmtId="0" fontId="20"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9" fontId="2" fillId="6" borderId="0" xfId="4" applyFont="1" applyFill="1" applyBorder="1" applyAlignment="1">
      <alignment horizontal="center" vertical="center" wrapText="1"/>
    </xf>
    <xf numFmtId="9" fontId="2" fillId="6" borderId="1" xfId="4" applyFont="1" applyFill="1" applyBorder="1" applyAlignment="1" applyProtection="1">
      <alignment horizontal="center" vertical="center" wrapText="1"/>
      <protection locked="0"/>
    </xf>
    <xf numFmtId="0" fontId="19" fillId="6" borderId="1" xfId="0" applyFont="1" applyFill="1" applyBorder="1" applyAlignment="1" applyProtection="1">
      <alignment horizontal="center"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4" applyNumberFormat="1" applyFont="1" applyFill="1" applyBorder="1" applyAlignment="1" applyProtection="1">
      <alignment horizontal="center" vertical="center" wrapText="1"/>
      <protection locked="0"/>
    </xf>
    <xf numFmtId="0" fontId="16" fillId="6" borderId="1" xfId="0" applyFont="1" applyFill="1" applyBorder="1" applyAlignment="1" applyProtection="1">
      <alignment horizontal="justify" vertical="center" wrapText="1"/>
      <protection locked="0"/>
    </xf>
    <xf numFmtId="0" fontId="16" fillId="6" borderId="1" xfId="0" applyFont="1" applyFill="1" applyBorder="1" applyAlignment="1" applyProtection="1">
      <alignment horizontal="left" vertical="center" wrapText="1"/>
      <protection locked="0"/>
    </xf>
    <xf numFmtId="0" fontId="17" fillId="6" borderId="0" xfId="0" applyFont="1" applyFill="1" applyBorder="1" applyAlignment="1">
      <alignment vertical="top" wrapText="1"/>
    </xf>
    <xf numFmtId="0" fontId="17" fillId="6" borderId="0" xfId="0" applyFont="1" applyFill="1" applyBorder="1" applyAlignment="1">
      <alignment horizontal="center" vertical="center" wrapText="1"/>
    </xf>
    <xf numFmtId="9" fontId="2" fillId="6" borderId="5" xfId="4" applyFont="1" applyFill="1" applyBorder="1" applyAlignment="1">
      <alignment horizontal="center" vertical="center" wrapText="1"/>
    </xf>
    <xf numFmtId="0" fontId="19" fillId="6" borderId="12" xfId="0" applyFont="1" applyFill="1" applyBorder="1" applyAlignment="1" applyProtection="1">
      <alignment horizontal="center" vertical="center" wrapText="1"/>
      <protection locked="0"/>
    </xf>
    <xf numFmtId="0" fontId="1" fillId="8" borderId="13" xfId="0" applyFont="1" applyFill="1" applyBorder="1" applyAlignment="1">
      <alignment horizontal="center" vertical="center" wrapText="1"/>
    </xf>
    <xf numFmtId="0" fontId="1" fillId="6" borderId="14" xfId="0" applyFont="1" applyFill="1" applyBorder="1" applyAlignment="1">
      <alignment vertical="center" wrapText="1"/>
    </xf>
    <xf numFmtId="0" fontId="16" fillId="6" borderId="1" xfId="4" applyNumberFormat="1" applyFont="1" applyFill="1" applyBorder="1" applyAlignment="1" applyProtection="1">
      <alignment horizontal="center" vertical="center" wrapText="1"/>
      <protection locked="0"/>
    </xf>
    <xf numFmtId="0" fontId="1" fillId="6" borderId="15" xfId="0" applyFont="1" applyFill="1" applyBorder="1" applyAlignment="1">
      <alignment vertical="center" wrapText="1"/>
    </xf>
    <xf numFmtId="0" fontId="11" fillId="5" borderId="1" xfId="0" applyFont="1" applyFill="1" applyBorder="1" applyAlignment="1" applyProtection="1">
      <alignment horizontal="left" vertical="center" wrapText="1"/>
    </xf>
    <xf numFmtId="0" fontId="10" fillId="15" borderId="13" xfId="0" applyFont="1" applyFill="1" applyBorder="1" applyAlignment="1">
      <alignment horizontal="center" vertical="center" wrapText="1"/>
    </xf>
    <xf numFmtId="0" fontId="1" fillId="6" borderId="5" xfId="0" applyFont="1" applyFill="1" applyBorder="1" applyAlignment="1">
      <alignment vertical="center" wrapText="1"/>
    </xf>
    <xf numFmtId="0" fontId="1" fillId="6" borderId="16" xfId="0" applyFont="1" applyFill="1" applyBorder="1" applyAlignment="1">
      <alignment horizontal="center" vertical="center" wrapText="1"/>
    </xf>
    <xf numFmtId="0" fontId="11" fillId="5" borderId="13" xfId="0" applyFont="1" applyFill="1" applyBorder="1" applyAlignment="1" applyProtection="1">
      <alignment horizontal="center" vertical="center" wrapText="1"/>
    </xf>
    <xf numFmtId="9" fontId="23" fillId="6" borderId="1" xfId="4" applyFont="1" applyFill="1" applyBorder="1" applyAlignment="1">
      <alignment horizontal="center" vertical="center" wrapText="1"/>
    </xf>
    <xf numFmtId="0" fontId="23" fillId="6" borderId="1" xfId="4" applyNumberFormat="1" applyFont="1" applyFill="1" applyBorder="1" applyAlignment="1">
      <alignment horizontal="center" vertical="center" wrapText="1"/>
    </xf>
    <xf numFmtId="0" fontId="23" fillId="6" borderId="1" xfId="0" applyNumberFormat="1" applyFont="1" applyFill="1" applyBorder="1" applyAlignment="1">
      <alignment horizontal="center" vertical="center" wrapText="1"/>
    </xf>
    <xf numFmtId="1" fontId="23" fillId="6" borderId="1" xfId="4" applyNumberFormat="1"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1" xfId="0" applyFont="1" applyFill="1" applyBorder="1" applyAlignment="1" applyProtection="1">
      <alignment horizontal="center" vertical="center" wrapText="1"/>
      <protection locked="0"/>
    </xf>
    <xf numFmtId="0" fontId="23" fillId="6" borderId="1" xfId="0" applyFont="1" applyFill="1" applyBorder="1" applyAlignment="1">
      <alignment vertical="center" wrapText="1"/>
    </xf>
    <xf numFmtId="0" fontId="23" fillId="6" borderId="1" xfId="0" applyFont="1" applyFill="1" applyBorder="1" applyAlignment="1" applyProtection="1">
      <alignment vertical="center" wrapText="1"/>
      <protection locked="0"/>
    </xf>
    <xf numFmtId="0" fontId="2" fillId="6" borderId="17"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6" fillId="6" borderId="0" xfId="0" applyFont="1" applyFill="1" applyAlignment="1">
      <alignment horizontal="center"/>
    </xf>
    <xf numFmtId="0" fontId="1" fillId="8" borderId="1" xfId="0" applyFont="1" applyFill="1" applyBorder="1" applyAlignment="1">
      <alignment vertical="center" wrapText="1"/>
    </xf>
    <xf numFmtId="0" fontId="17" fillId="7" borderId="1" xfId="0" applyFont="1" applyFill="1" applyBorder="1"/>
    <xf numFmtId="0" fontId="24" fillId="0" borderId="1" xfId="0" applyFont="1" applyBorder="1" applyAlignment="1">
      <alignment horizontal="justify" vertical="center" wrapText="1"/>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25" fillId="6" borderId="1" xfId="0" applyFont="1" applyFill="1" applyBorder="1" applyAlignment="1" applyProtection="1">
      <alignment horizontal="center" vertical="center" wrapText="1"/>
      <protection locked="0"/>
    </xf>
    <xf numFmtId="9" fontId="9" fillId="6" borderId="1" xfId="4" applyFont="1" applyFill="1" applyBorder="1" applyAlignment="1">
      <alignment horizontal="center" vertical="center" wrapText="1"/>
    </xf>
    <xf numFmtId="0" fontId="16" fillId="6" borderId="1" xfId="0" applyNumberFormat="1" applyFont="1" applyFill="1" applyBorder="1" applyAlignment="1" applyProtection="1">
      <alignment horizontal="center" vertical="center" wrapText="1"/>
      <protection locked="0"/>
    </xf>
    <xf numFmtId="0" fontId="12" fillId="6" borderId="13" xfId="0" applyFont="1" applyFill="1" applyBorder="1" applyAlignment="1">
      <alignment horizontal="center" vertical="center" wrapText="1"/>
    </xf>
    <xf numFmtId="9" fontId="26" fillId="6" borderId="5" xfId="4" applyFont="1" applyFill="1" applyBorder="1" applyAlignment="1" applyProtection="1">
      <alignment horizontal="center" vertical="center" wrapText="1"/>
      <protection locked="0"/>
    </xf>
    <xf numFmtId="9" fontId="8" fillId="6" borderId="5" xfId="4" applyFont="1" applyFill="1" applyBorder="1" applyAlignment="1">
      <alignment horizontal="center" vertical="center" wrapText="1"/>
    </xf>
    <xf numFmtId="0" fontId="2" fillId="6" borderId="1" xfId="4" applyNumberFormat="1"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3" fillId="0" borderId="1" xfId="0" applyFont="1" applyFill="1" applyBorder="1" applyAlignment="1" applyProtection="1">
      <alignment horizontal="justify" vertical="center" wrapText="1"/>
      <protection locked="0"/>
    </xf>
    <xf numFmtId="0" fontId="33" fillId="0" borderId="1" xfId="0" applyFont="1" applyFill="1" applyBorder="1" applyAlignment="1">
      <alignment horizontal="justify" vertical="center" wrapText="1"/>
    </xf>
    <xf numFmtId="9" fontId="33" fillId="0" borderId="1" xfId="4"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Fill="1" applyBorder="1" applyAlignment="1">
      <alignment horizontal="justify" vertical="center"/>
    </xf>
    <xf numFmtId="9" fontId="33" fillId="0" borderId="1" xfId="4" applyFont="1" applyFill="1" applyBorder="1" applyAlignment="1" applyProtection="1">
      <alignment horizontal="justify" vertical="center" wrapText="1"/>
      <protection locked="0"/>
    </xf>
    <xf numFmtId="9" fontId="33" fillId="0" borderId="1" xfId="0" applyNumberFormat="1" applyFont="1" applyFill="1" applyBorder="1" applyAlignment="1" applyProtection="1">
      <alignment horizontal="justify" vertical="center" wrapText="1"/>
      <protection locked="0"/>
    </xf>
    <xf numFmtId="9" fontId="33" fillId="0" borderId="1" xfId="4" applyFont="1" applyFill="1" applyBorder="1" applyAlignment="1">
      <alignment horizontal="justify" vertical="center" wrapText="1"/>
    </xf>
    <xf numFmtId="0" fontId="33" fillId="0" borderId="12" xfId="0" applyFont="1" applyFill="1" applyBorder="1" applyAlignment="1" applyProtection="1">
      <alignment horizontal="justify" vertical="center" wrapText="1"/>
      <protection locked="0"/>
    </xf>
    <xf numFmtId="0" fontId="33" fillId="0" borderId="0" xfId="0" applyFont="1" applyFill="1" applyAlignment="1">
      <alignment horizontal="justify"/>
    </xf>
    <xf numFmtId="9" fontId="33" fillId="0" borderId="1" xfId="0" applyNumberFormat="1" applyFont="1" applyFill="1" applyBorder="1" applyAlignment="1">
      <alignment horizontal="justify" vertical="center" wrapText="1"/>
    </xf>
    <xf numFmtId="9" fontId="33" fillId="0" borderId="1" xfId="4" applyFont="1" applyFill="1" applyBorder="1" applyAlignment="1">
      <alignment horizontal="center" vertical="center" wrapText="1"/>
    </xf>
    <xf numFmtId="0" fontId="33" fillId="0" borderId="1" xfId="0" applyFont="1" applyFill="1" applyBorder="1" applyAlignment="1" applyProtection="1">
      <alignment horizontal="center" vertical="center" wrapText="1"/>
      <protection locked="0"/>
    </xf>
    <xf numFmtId="9" fontId="33" fillId="0" borderId="1" xfId="0" applyNumberFormat="1" applyFont="1" applyFill="1" applyBorder="1" applyAlignment="1" applyProtection="1">
      <alignment horizontal="center" vertical="center" wrapText="1"/>
      <protection locked="0"/>
    </xf>
    <xf numFmtId="0" fontId="33" fillId="6" borderId="1" xfId="0" applyFont="1" applyFill="1" applyBorder="1" applyAlignment="1">
      <alignment horizontal="center" vertical="center" wrapText="1"/>
    </xf>
    <xf numFmtId="9" fontId="33" fillId="6" borderId="1" xfId="4" applyFont="1" applyFill="1" applyBorder="1" applyAlignment="1">
      <alignment horizontal="center" vertical="center" wrapText="1"/>
    </xf>
    <xf numFmtId="0" fontId="33" fillId="6" borderId="1" xfId="4" applyNumberFormat="1" applyFont="1" applyFill="1" applyBorder="1" applyAlignment="1">
      <alignment horizontal="center" vertical="center" wrapText="1"/>
    </xf>
    <xf numFmtId="9" fontId="32" fillId="6" borderId="1" xfId="4" applyFont="1" applyFill="1" applyBorder="1" applyAlignment="1">
      <alignment horizontal="center" vertical="center" wrapText="1"/>
    </xf>
    <xf numFmtId="9" fontId="33" fillId="6" borderId="1" xfId="4" applyFont="1" applyFill="1" applyBorder="1" applyAlignment="1" applyProtection="1">
      <alignment horizontal="center" vertical="center" wrapText="1"/>
      <protection locked="0"/>
    </xf>
    <xf numFmtId="0" fontId="10" fillId="15" borderId="1" xfId="0" applyFont="1" applyFill="1" applyBorder="1" applyAlignment="1">
      <alignment horizontal="center" vertical="center" wrapText="1"/>
    </xf>
    <xf numFmtId="0" fontId="17" fillId="6" borderId="0" xfId="0" applyFont="1" applyFill="1" applyBorder="1" applyAlignment="1">
      <alignment horizontal="center" vertical="center"/>
    </xf>
    <xf numFmtId="0" fontId="4" fillId="8" borderId="13"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18" borderId="12"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7" fillId="6" borderId="0" xfId="0" applyFont="1" applyFill="1" applyBorder="1" applyAlignment="1">
      <alignment horizontal="right" vertical="center" wrapText="1"/>
    </xf>
    <xf numFmtId="0" fontId="16" fillId="6"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lignment horizontal="center" vertical="top" wrapText="1"/>
    </xf>
    <xf numFmtId="0" fontId="1" fillId="7"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19" fillId="6" borderId="5" xfId="0" applyFont="1" applyFill="1" applyBorder="1" applyAlignment="1" applyProtection="1">
      <alignment horizontal="center" vertical="center" wrapText="1"/>
      <protection locked="0"/>
    </xf>
    <xf numFmtId="9" fontId="33" fillId="0" borderId="1" xfId="4" applyFont="1" applyFill="1" applyBorder="1" applyAlignment="1">
      <alignment horizontal="center" vertical="center"/>
    </xf>
    <xf numFmtId="9" fontId="33" fillId="6" borderId="1" xfId="0" applyNumberFormat="1" applyFont="1" applyFill="1" applyBorder="1" applyAlignment="1">
      <alignment horizontal="center" vertical="center" wrapText="1"/>
    </xf>
    <xf numFmtId="9" fontId="33" fillId="6" borderId="1" xfId="4" applyNumberFormat="1" applyFont="1" applyFill="1" applyBorder="1" applyAlignment="1">
      <alignment horizontal="center" vertical="center" wrapText="1"/>
    </xf>
    <xf numFmtId="0" fontId="33" fillId="0" borderId="1" xfId="0" applyFont="1" applyBorder="1" applyAlignment="1" applyProtection="1">
      <alignment horizontal="center" vertical="center" wrapText="1"/>
      <protection locked="0"/>
    </xf>
    <xf numFmtId="10" fontId="31" fillId="6" borderId="5" xfId="4" applyNumberFormat="1" applyFont="1" applyFill="1" applyBorder="1" applyAlignment="1">
      <alignment horizontal="center" vertical="center" wrapText="1"/>
    </xf>
    <xf numFmtId="0" fontId="10" fillId="15" borderId="1" xfId="0" applyFont="1" applyFill="1" applyBorder="1" applyAlignment="1">
      <alignment horizontal="center" vertical="center" wrapText="1"/>
    </xf>
    <xf numFmtId="0" fontId="10" fillId="15" borderId="12" xfId="0" applyFont="1" applyFill="1" applyBorder="1" applyAlignment="1">
      <alignment horizontal="center" vertical="center" wrapText="1"/>
    </xf>
    <xf numFmtId="0" fontId="11" fillId="5" borderId="1"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 fillId="6" borderId="18"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7" fillId="6" borderId="0" xfId="0" applyFont="1" applyFill="1" applyBorder="1" applyAlignment="1">
      <alignment horizontal="center" vertical="center"/>
    </xf>
    <xf numFmtId="0" fontId="4" fillId="8" borderId="2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5" fillId="6" borderId="0" xfId="0" applyFont="1" applyFill="1" applyBorder="1" applyAlignment="1">
      <alignment horizontal="center"/>
    </xf>
    <xf numFmtId="0" fontId="1"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4" fillId="18" borderId="12" xfId="0" applyFont="1" applyFill="1" applyBorder="1" applyAlignment="1">
      <alignment horizontal="center" vertical="center" wrapText="1"/>
    </xf>
    <xf numFmtId="0" fontId="1" fillId="18" borderId="12"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4" fillId="18" borderId="3" xfId="0" applyFont="1" applyFill="1" applyBorder="1" applyAlignment="1">
      <alignment horizontal="center" vertical="center" wrapText="1"/>
    </xf>
    <xf numFmtId="0" fontId="4" fillId="18" borderId="22"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17" fillId="6" borderId="0" xfId="0" applyFont="1" applyFill="1" applyBorder="1" applyAlignment="1">
      <alignment horizontal="justify" vertical="center" wrapText="1"/>
    </xf>
    <xf numFmtId="0" fontId="17" fillId="6" borderId="0" xfId="0" applyFont="1" applyFill="1" applyBorder="1" applyAlignment="1">
      <alignment horizontal="right" vertical="center" wrapText="1"/>
    </xf>
    <xf numFmtId="0" fontId="16" fillId="6"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lignment horizontal="center" vertical="top" wrapText="1"/>
    </xf>
    <xf numFmtId="0" fontId="22" fillId="6" borderId="1" xfId="0" applyFont="1" applyFill="1" applyBorder="1" applyAlignment="1">
      <alignment horizontal="center" vertical="top" wrapText="1"/>
    </xf>
    <xf numFmtId="22" fontId="27" fillId="20" borderId="1" xfId="0" applyNumberFormat="1" applyFont="1" applyFill="1" applyBorder="1" applyAlignment="1">
      <alignment horizontal="center" vertical="center"/>
    </xf>
    <xf numFmtId="0" fontId="27" fillId="20" borderId="1" xfId="0" applyFont="1" applyFill="1" applyBorder="1" applyAlignment="1">
      <alignment horizontal="center" vertical="center"/>
    </xf>
    <xf numFmtId="0" fontId="27" fillId="10" borderId="1" xfId="0" applyFont="1" applyFill="1" applyBorder="1" applyAlignment="1">
      <alignment horizontal="center" vertical="center"/>
    </xf>
    <xf numFmtId="0" fontId="27" fillId="10" borderId="6" xfId="0" applyFont="1" applyFill="1" applyBorder="1" applyAlignment="1">
      <alignment horizontal="center" vertical="center"/>
    </xf>
    <xf numFmtId="0" fontId="28" fillId="19" borderId="5" xfId="0" applyFont="1" applyFill="1" applyBorder="1" applyAlignment="1" applyProtection="1">
      <alignment horizontal="center" vertical="center" wrapText="1"/>
      <protection locked="0"/>
    </xf>
    <xf numFmtId="0" fontId="1" fillId="7" borderId="1"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17" borderId="3"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0" fillId="15" borderId="21" xfId="0" applyFont="1" applyFill="1" applyBorder="1" applyAlignment="1">
      <alignment horizontal="center" vertical="center" wrapText="1"/>
    </xf>
    <xf numFmtId="0" fontId="10" fillId="15" borderId="3" xfId="0" applyFont="1" applyFill="1" applyBorder="1" applyAlignment="1">
      <alignment horizontal="center" vertical="center" wrapText="1"/>
    </xf>
    <xf numFmtId="0" fontId="10" fillId="15" borderId="22" xfId="0" applyFont="1" applyFill="1" applyBorder="1" applyAlignment="1">
      <alignment horizontal="center" vertical="center" wrapText="1"/>
    </xf>
    <xf numFmtId="9" fontId="2" fillId="6" borderId="5" xfId="4" applyFont="1" applyFill="1" applyBorder="1" applyAlignment="1" applyProtection="1">
      <alignment horizontal="center" vertical="center" wrapText="1"/>
      <protection locked="0"/>
    </xf>
    <xf numFmtId="9" fontId="2" fillId="6" borderId="23" xfId="4" applyFont="1" applyFill="1" applyBorder="1" applyAlignment="1" applyProtection="1">
      <alignment horizontal="center" vertical="center" wrapText="1"/>
      <protection locked="0"/>
    </xf>
    <xf numFmtId="0" fontId="29" fillId="21" borderId="5" xfId="0" applyFont="1" applyFill="1" applyBorder="1" applyAlignment="1" applyProtection="1">
      <alignment horizontal="center" vertical="center" wrapText="1"/>
      <protection locked="0"/>
    </xf>
    <xf numFmtId="0" fontId="28" fillId="22" borderId="5" xfId="0" applyFont="1" applyFill="1" applyBorder="1" applyAlignment="1" applyProtection="1">
      <alignment horizontal="center" vertical="center" wrapText="1"/>
      <protection locked="0"/>
    </xf>
    <xf numFmtId="0" fontId="28" fillId="11" borderId="5" xfId="0" applyFont="1" applyFill="1" applyBorder="1" applyAlignment="1" applyProtection="1">
      <alignment horizontal="center" vertical="center" wrapText="1"/>
      <protection locked="0"/>
    </xf>
    <xf numFmtId="0" fontId="30" fillId="19" borderId="5" xfId="0" applyFont="1" applyFill="1" applyBorder="1" applyAlignment="1" applyProtection="1">
      <alignment horizontal="center" vertical="center" wrapText="1"/>
      <protection locked="0"/>
    </xf>
    <xf numFmtId="0" fontId="16" fillId="6" borderId="5" xfId="0" applyFont="1" applyFill="1" applyBorder="1" applyAlignment="1" applyProtection="1">
      <alignment horizontal="center" vertical="center" wrapText="1"/>
      <protection locked="0"/>
    </xf>
    <xf numFmtId="0" fontId="19" fillId="6" borderId="5" xfId="0" applyFont="1" applyFill="1" applyBorder="1" applyAlignment="1" applyProtection="1">
      <alignment horizontal="center" vertical="center" wrapText="1"/>
      <protection locked="0"/>
    </xf>
    <xf numFmtId="0" fontId="4" fillId="16" borderId="1"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40">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271" name="AutoShape 38" descr="Resultado de imagen para boton agregar icono">
          <a:extLst>
            <a:ext uri="{FF2B5EF4-FFF2-40B4-BE49-F238E27FC236}">
              <a16:creationId xmlns:a16="http://schemas.microsoft.com/office/drawing/2014/main" id="{07E05E2A-87BC-4590-9562-0FFE00DE2225}"/>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72" name="AutoShape 39" descr="Resultado de imagen para boton agregar icono">
          <a:extLst>
            <a:ext uri="{FF2B5EF4-FFF2-40B4-BE49-F238E27FC236}">
              <a16:creationId xmlns:a16="http://schemas.microsoft.com/office/drawing/2014/main" id="{0D895647-F3E5-4ECA-BAFB-A8274753D41B}"/>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73" name="AutoShape 40" descr="Resultado de imagen para boton agregar icono">
          <a:extLst>
            <a:ext uri="{FF2B5EF4-FFF2-40B4-BE49-F238E27FC236}">
              <a16:creationId xmlns:a16="http://schemas.microsoft.com/office/drawing/2014/main" id="{E923ECBD-C058-4A5E-9D83-C7800A65EECC}"/>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74" name="AutoShape 42" descr="Z">
          <a:extLst>
            <a:ext uri="{FF2B5EF4-FFF2-40B4-BE49-F238E27FC236}">
              <a16:creationId xmlns:a16="http://schemas.microsoft.com/office/drawing/2014/main" id="{401ECB75-F2D8-465E-823E-5E7287181AE3}"/>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4"/>
  <sheetViews>
    <sheetView showGridLines="0" tabSelected="1" topLeftCell="D25" zoomScale="55" zoomScaleNormal="55" zoomScaleSheetLayoutView="10" workbookViewId="0">
      <selection activeCell="F6" sqref="F6:I6"/>
    </sheetView>
  </sheetViews>
  <sheetFormatPr baseColWidth="10" defaultColWidth="0" defaultRowHeight="15" zeroHeight="1" x14ac:dyDescent="0.25"/>
  <cols>
    <col min="1" max="1" width="8.85546875" style="20" customWidth="1"/>
    <col min="2" max="2" width="49.85546875" customWidth="1"/>
    <col min="3" max="3" width="45.85546875" customWidth="1"/>
    <col min="4" max="4" width="63.140625" customWidth="1"/>
    <col min="5" max="5" width="39" customWidth="1"/>
    <col min="6" max="6" width="36" customWidth="1"/>
    <col min="7" max="7" width="33.85546875" customWidth="1"/>
    <col min="8" max="8" width="39.7109375" customWidth="1"/>
    <col min="9" max="9" width="11.42578125" customWidth="1"/>
    <col min="10" max="10" width="24.28515625" customWidth="1"/>
    <col min="11" max="11" width="28" customWidth="1"/>
    <col min="12" max="15" width="11.42578125" customWidth="1"/>
    <col min="16" max="16" width="24.5703125" style="20" customWidth="1"/>
    <col min="17" max="17" width="20" customWidth="1"/>
    <col min="18" max="18" width="27.28515625" customWidth="1"/>
    <col min="19" max="19" width="19.5703125" customWidth="1"/>
    <col min="20" max="20" width="46.28515625" customWidth="1"/>
    <col min="21" max="21" width="11.42578125" customWidth="1"/>
    <col min="22" max="22" width="18.85546875" customWidth="1"/>
    <col min="23" max="23" width="14.140625" customWidth="1"/>
    <col min="24" max="24" width="18.42578125" customWidth="1"/>
    <col min="25" max="25" width="52.85546875" customWidth="1"/>
    <col min="26" max="26" width="17.7109375" customWidth="1"/>
    <col min="27" max="27" width="19.7109375" customWidth="1"/>
    <col min="28" max="29" width="16.42578125" customWidth="1"/>
    <col min="30" max="30" width="36.28515625" customWidth="1"/>
    <col min="31" max="31" width="27.28515625" customWidth="1"/>
    <col min="32" max="38" width="11.42578125" customWidth="1"/>
    <col min="39" max="39" width="14.85546875" customWidth="1"/>
    <col min="40" max="40" width="14.5703125" customWidth="1"/>
    <col min="41" max="41" width="20.7109375" customWidth="1"/>
    <col min="42" max="42" width="23" customWidth="1"/>
    <col min="43" max="43" width="19.140625" customWidth="1"/>
    <col min="44" max="44" width="31.42578125" customWidth="1"/>
    <col min="45" max="45" width="18.42578125" customWidth="1"/>
    <col min="46" max="46" width="19.85546875" customWidth="1"/>
    <col min="47" max="47" width="11.42578125" customWidth="1"/>
  </cols>
  <sheetData>
    <row r="1" spans="1:46" ht="40.5" customHeight="1" x14ac:dyDescent="0.25">
      <c r="A1" s="169" t="s">
        <v>0</v>
      </c>
      <c r="B1" s="170"/>
      <c r="C1" s="170"/>
      <c r="D1" s="170"/>
      <c r="E1" s="170"/>
      <c r="F1" s="170"/>
      <c r="G1" s="170"/>
      <c r="H1" s="170"/>
      <c r="I1" s="170"/>
      <c r="J1" s="170"/>
      <c r="K1" s="170"/>
      <c r="L1" s="170"/>
      <c r="M1" s="170"/>
      <c r="N1" s="170"/>
      <c r="O1" s="170"/>
      <c r="P1" s="170"/>
      <c r="Q1" s="170"/>
      <c r="R1" s="170"/>
      <c r="S1" s="170"/>
      <c r="T1" s="170"/>
      <c r="U1" s="170"/>
    </row>
    <row r="2" spans="1:46" ht="40.5" customHeight="1" thickBot="1" x14ac:dyDescent="0.3">
      <c r="A2" s="171" t="s">
        <v>1</v>
      </c>
      <c r="B2" s="171"/>
      <c r="C2" s="171"/>
      <c r="D2" s="172"/>
      <c r="E2" s="172"/>
      <c r="F2" s="172"/>
      <c r="G2" s="172"/>
      <c r="H2" s="172"/>
      <c r="I2" s="172"/>
      <c r="J2" s="171"/>
      <c r="K2" s="171"/>
      <c r="L2" s="171"/>
      <c r="M2" s="171"/>
      <c r="N2" s="171"/>
      <c r="O2" s="171"/>
      <c r="P2" s="171"/>
      <c r="Q2" s="171"/>
      <c r="R2" s="171"/>
      <c r="S2" s="171"/>
      <c r="T2" s="171"/>
      <c r="U2" s="171"/>
    </row>
    <row r="3" spans="1:46" ht="32.25" customHeight="1" x14ac:dyDescent="0.25">
      <c r="A3" s="180" t="s">
        <v>2</v>
      </c>
      <c r="B3" s="180"/>
      <c r="C3" s="65">
        <v>2019</v>
      </c>
      <c r="D3" s="181" t="s">
        <v>3</v>
      </c>
      <c r="E3" s="182"/>
      <c r="F3" s="182"/>
      <c r="G3" s="182"/>
      <c r="H3" s="182"/>
      <c r="I3" s="183"/>
      <c r="J3" s="61"/>
      <c r="K3" s="61"/>
      <c r="L3" s="61"/>
      <c r="M3" s="61"/>
      <c r="N3" s="61"/>
      <c r="O3" s="61"/>
      <c r="P3" s="78"/>
      <c r="Q3" s="61"/>
      <c r="R3" s="61"/>
      <c r="S3" s="61"/>
      <c r="T3" s="61"/>
      <c r="U3" s="61"/>
      <c r="V3" s="1"/>
      <c r="W3" s="1"/>
      <c r="X3" s="1"/>
      <c r="Y3" s="1"/>
      <c r="Z3" s="1"/>
      <c r="AA3" s="1"/>
      <c r="AB3" s="1"/>
      <c r="AC3" s="1"/>
      <c r="AD3" s="1"/>
      <c r="AE3" s="1"/>
      <c r="AF3" s="1"/>
      <c r="AG3" s="1"/>
      <c r="AH3" s="1"/>
      <c r="AI3" s="1"/>
      <c r="AJ3" s="1"/>
      <c r="AK3" s="1"/>
      <c r="AL3" s="1"/>
      <c r="AM3" s="1"/>
      <c r="AN3" s="1"/>
      <c r="AO3" s="1"/>
      <c r="AP3" s="1"/>
      <c r="AQ3" s="1"/>
      <c r="AR3" s="1"/>
      <c r="AS3" s="1"/>
      <c r="AT3" s="1"/>
    </row>
    <row r="4" spans="1:46" ht="43.5" customHeight="1" x14ac:dyDescent="0.25">
      <c r="A4" s="180" t="s">
        <v>4</v>
      </c>
      <c r="B4" s="180"/>
      <c r="C4" s="65" t="s">
        <v>5</v>
      </c>
      <c r="D4" s="63" t="s">
        <v>6</v>
      </c>
      <c r="E4" s="113" t="s">
        <v>7</v>
      </c>
      <c r="F4" s="136" t="s">
        <v>8</v>
      </c>
      <c r="G4" s="136"/>
      <c r="H4" s="136"/>
      <c r="I4" s="137"/>
      <c r="J4" s="61"/>
      <c r="K4" s="61"/>
      <c r="L4" s="61"/>
      <c r="M4" s="61"/>
      <c r="N4" s="61"/>
      <c r="O4" s="61"/>
      <c r="P4" s="78"/>
      <c r="Q4" s="61"/>
      <c r="R4" s="61"/>
      <c r="S4" s="61"/>
      <c r="T4" s="61"/>
      <c r="U4" s="61"/>
      <c r="V4" s="1"/>
      <c r="W4" s="1"/>
      <c r="X4" s="1"/>
      <c r="Y4" s="1"/>
      <c r="Z4" s="1"/>
      <c r="AA4" s="1"/>
      <c r="AB4" s="1"/>
      <c r="AC4" s="1"/>
      <c r="AD4" s="1"/>
      <c r="AE4" s="1"/>
      <c r="AF4" s="1"/>
      <c r="AG4" s="1"/>
      <c r="AH4" s="1"/>
      <c r="AI4" s="1"/>
      <c r="AJ4" s="1"/>
      <c r="AK4" s="1"/>
      <c r="AL4" s="1"/>
      <c r="AM4" s="1"/>
      <c r="AN4" s="1"/>
      <c r="AO4" s="1"/>
      <c r="AP4" s="1"/>
      <c r="AQ4" s="1"/>
      <c r="AR4" s="1"/>
      <c r="AS4" s="1"/>
      <c r="AT4" s="1"/>
    </row>
    <row r="5" spans="1:46" ht="87.75" customHeight="1" x14ac:dyDescent="0.25">
      <c r="A5" s="180" t="s">
        <v>9</v>
      </c>
      <c r="B5" s="180"/>
      <c r="C5" s="65" t="s">
        <v>10</v>
      </c>
      <c r="D5" s="66">
        <v>1</v>
      </c>
      <c r="E5" s="62" t="s">
        <v>11</v>
      </c>
      <c r="F5" s="138" t="s">
        <v>12</v>
      </c>
      <c r="G5" s="138"/>
      <c r="H5" s="138"/>
      <c r="I5" s="139"/>
      <c r="J5" s="61"/>
      <c r="K5" s="61"/>
      <c r="L5" s="61"/>
      <c r="M5" s="61"/>
      <c r="N5" s="61"/>
      <c r="O5" s="61"/>
      <c r="P5" s="78"/>
      <c r="Q5" s="61"/>
      <c r="R5" s="61"/>
      <c r="S5" s="61"/>
      <c r="T5" s="61"/>
      <c r="U5" s="61"/>
      <c r="V5" s="1"/>
      <c r="W5" s="1"/>
      <c r="X5" s="1"/>
      <c r="Y5" s="1"/>
      <c r="Z5" s="1"/>
      <c r="AA5" s="1"/>
      <c r="AB5" s="1"/>
      <c r="AC5" s="1"/>
      <c r="AD5" s="1"/>
      <c r="AE5" s="1"/>
      <c r="AF5" s="1"/>
      <c r="AG5" s="1"/>
      <c r="AH5" s="1"/>
      <c r="AI5" s="1"/>
      <c r="AJ5" s="1"/>
      <c r="AK5" s="1"/>
      <c r="AL5" s="1"/>
      <c r="AM5" s="1"/>
      <c r="AN5" s="1"/>
      <c r="AO5" s="1"/>
      <c r="AP5" s="1"/>
      <c r="AQ5" s="1"/>
      <c r="AR5" s="1"/>
      <c r="AS5" s="1"/>
      <c r="AT5" s="1"/>
    </row>
    <row r="6" spans="1:46" ht="109.5" customHeight="1" x14ac:dyDescent="0.25">
      <c r="A6" s="180" t="s">
        <v>13</v>
      </c>
      <c r="B6" s="180"/>
      <c r="C6" s="65" t="s">
        <v>14</v>
      </c>
      <c r="D6" s="66">
        <v>2</v>
      </c>
      <c r="E6" s="62" t="s">
        <v>15</v>
      </c>
      <c r="F6" s="138" t="s">
        <v>165</v>
      </c>
      <c r="G6" s="138"/>
      <c r="H6" s="138"/>
      <c r="I6" s="139"/>
      <c r="J6" s="61"/>
      <c r="K6" s="61"/>
      <c r="L6" s="61"/>
      <c r="M6" s="61"/>
      <c r="N6" s="61"/>
      <c r="O6" s="61"/>
      <c r="P6" s="78"/>
      <c r="Q6" s="61"/>
      <c r="R6" s="61"/>
      <c r="S6" s="61"/>
      <c r="T6" s="61"/>
      <c r="U6" s="61"/>
      <c r="V6" s="22"/>
      <c r="W6" s="22"/>
      <c r="X6" s="22"/>
      <c r="Y6" s="22"/>
      <c r="Z6" s="22"/>
      <c r="AA6" s="22"/>
      <c r="AB6" s="22"/>
      <c r="AC6" s="22"/>
      <c r="AD6" s="22"/>
      <c r="AE6" s="22"/>
      <c r="AF6" s="22"/>
      <c r="AG6" s="22"/>
      <c r="AH6" s="22"/>
      <c r="AI6" s="22"/>
      <c r="AJ6" s="22"/>
      <c r="AK6" s="22"/>
      <c r="AL6" s="22"/>
      <c r="AM6" s="22"/>
      <c r="AN6" s="22"/>
      <c r="AO6" s="22"/>
      <c r="AP6" s="2"/>
      <c r="AQ6" s="22"/>
      <c r="AR6" s="22"/>
      <c r="AS6" s="22"/>
      <c r="AT6" s="22"/>
    </row>
    <row r="7" spans="1:46" ht="42" customHeight="1" thickBot="1" x14ac:dyDescent="0.3">
      <c r="A7" s="180" t="s">
        <v>16</v>
      </c>
      <c r="B7" s="180"/>
      <c r="C7" s="65" t="s">
        <v>17</v>
      </c>
      <c r="D7" s="59"/>
      <c r="E7" s="64"/>
      <c r="F7" s="140"/>
      <c r="G7" s="141"/>
      <c r="H7" s="141"/>
      <c r="I7" s="142"/>
      <c r="J7" s="61"/>
      <c r="K7" s="61"/>
      <c r="L7" s="61"/>
      <c r="M7" s="61"/>
      <c r="N7" s="61"/>
      <c r="O7" s="61"/>
      <c r="P7" s="78"/>
      <c r="Q7" s="61"/>
      <c r="R7" s="61"/>
      <c r="S7" s="61"/>
      <c r="T7" s="61"/>
      <c r="U7" s="61"/>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row>
    <row r="8" spans="1:46" x14ac:dyDescent="0.25">
      <c r="A8" s="75"/>
      <c r="B8" s="2"/>
      <c r="C8" s="2"/>
      <c r="D8" s="2"/>
      <c r="E8" s="2"/>
      <c r="F8" s="2"/>
      <c r="G8" s="2"/>
      <c r="H8" s="2"/>
      <c r="I8" s="2"/>
      <c r="J8" s="2"/>
      <c r="K8" s="2"/>
      <c r="L8" s="2"/>
      <c r="M8" s="2"/>
      <c r="N8" s="2"/>
      <c r="O8" s="2"/>
      <c r="P8" s="76"/>
      <c r="Q8" s="1"/>
      <c r="R8" s="1"/>
      <c r="S8" s="1"/>
      <c r="T8" s="1"/>
      <c r="U8" s="1"/>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row>
    <row r="9" spans="1:46" x14ac:dyDescent="0.25">
      <c r="A9" s="76"/>
      <c r="B9" s="2"/>
      <c r="C9" s="2"/>
      <c r="D9" s="143"/>
      <c r="E9" s="143"/>
      <c r="F9" s="143"/>
      <c r="G9" s="143"/>
      <c r="H9" s="143"/>
      <c r="I9" s="143"/>
      <c r="J9" s="143"/>
      <c r="K9" s="143"/>
      <c r="L9" s="143"/>
      <c r="M9" s="143"/>
      <c r="N9" s="143"/>
      <c r="O9" s="143"/>
      <c r="P9" s="143"/>
      <c r="Q9" s="143"/>
      <c r="R9" s="143"/>
      <c r="S9" s="143"/>
      <c r="T9" s="114"/>
      <c r="U9" s="10"/>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row>
    <row r="10" spans="1:46" x14ac:dyDescent="0.25">
      <c r="A10" s="3"/>
      <c r="B10" s="1"/>
      <c r="C10" s="1"/>
      <c r="D10" s="148"/>
      <c r="E10" s="148"/>
      <c r="F10" s="148"/>
      <c r="G10" s="148"/>
      <c r="H10" s="148"/>
      <c r="I10" s="148"/>
      <c r="J10" s="148"/>
      <c r="K10" s="148"/>
      <c r="L10" s="149"/>
      <c r="M10" s="149"/>
      <c r="N10" s="149"/>
      <c r="O10" s="149"/>
      <c r="P10" s="118"/>
      <c r="Q10" s="118"/>
      <c r="R10" s="118"/>
      <c r="S10" s="118"/>
      <c r="T10" s="118"/>
      <c r="U10" s="118"/>
      <c r="V10" s="149"/>
      <c r="W10" s="149"/>
      <c r="X10" s="117"/>
      <c r="Y10" s="117"/>
      <c r="Z10" s="117"/>
      <c r="AA10" s="149"/>
      <c r="AB10" s="149"/>
      <c r="AC10" s="117"/>
      <c r="AD10" s="117"/>
      <c r="AE10" s="117"/>
      <c r="AF10" s="149"/>
      <c r="AG10" s="149"/>
      <c r="AH10" s="117"/>
      <c r="AI10" s="117"/>
      <c r="AJ10" s="117"/>
      <c r="AK10" s="149"/>
      <c r="AL10" s="149"/>
      <c r="AM10" s="117"/>
      <c r="AN10" s="117"/>
      <c r="AO10" s="117"/>
      <c r="AP10" s="149"/>
      <c r="AQ10" s="149"/>
      <c r="AR10" s="149"/>
      <c r="AS10" s="117"/>
      <c r="AT10" s="117"/>
    </row>
    <row r="11" spans="1:46" ht="15.75" thickBot="1" x14ac:dyDescent="0.3">
      <c r="A11" s="3"/>
      <c r="B11" s="1"/>
      <c r="C11" s="1"/>
      <c r="D11" s="1"/>
      <c r="E11" s="1"/>
      <c r="F11" s="1"/>
      <c r="G11" s="1"/>
      <c r="H11" s="1"/>
      <c r="I11" s="1"/>
      <c r="J11" s="1"/>
      <c r="K11" s="1"/>
      <c r="L11" s="1"/>
      <c r="M11" s="1"/>
      <c r="N11" s="1"/>
      <c r="O11" s="1"/>
      <c r="P11" s="3"/>
      <c r="Q11" s="1"/>
      <c r="R11" s="1"/>
      <c r="S11" s="1"/>
      <c r="T11" s="1"/>
      <c r="U11" s="1"/>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row>
    <row r="12" spans="1:46" x14ac:dyDescent="0.25">
      <c r="A12" s="144" t="s">
        <v>18</v>
      </c>
      <c r="B12" s="145"/>
      <c r="C12" s="145"/>
      <c r="D12" s="175"/>
      <c r="E12" s="175"/>
      <c r="F12" s="175"/>
      <c r="G12" s="175"/>
      <c r="H12" s="175"/>
      <c r="I12" s="175"/>
      <c r="J12" s="175"/>
      <c r="K12" s="175"/>
      <c r="L12" s="175"/>
      <c r="M12" s="175"/>
      <c r="N12" s="175"/>
      <c r="O12" s="175"/>
      <c r="P12" s="175"/>
      <c r="Q12" s="175"/>
      <c r="R12" s="175"/>
      <c r="S12" s="175"/>
      <c r="T12" s="175"/>
      <c r="U12" s="175"/>
      <c r="V12" s="177"/>
      <c r="W12" s="177"/>
      <c r="X12" s="177"/>
      <c r="Y12" s="177"/>
      <c r="Z12" s="177"/>
      <c r="AA12" s="179"/>
      <c r="AB12" s="179"/>
      <c r="AC12" s="179"/>
      <c r="AD12" s="179"/>
      <c r="AE12" s="179"/>
      <c r="AF12" s="177"/>
      <c r="AG12" s="177"/>
      <c r="AH12" s="177"/>
      <c r="AI12" s="177"/>
      <c r="AJ12" s="177"/>
      <c r="AK12" s="158"/>
      <c r="AL12" s="158"/>
      <c r="AM12" s="158"/>
      <c r="AN12" s="158"/>
      <c r="AO12" s="158"/>
      <c r="AP12" s="160" t="s">
        <v>19</v>
      </c>
      <c r="AQ12" s="160"/>
      <c r="AR12" s="160"/>
      <c r="AS12" s="160"/>
      <c r="AT12" s="161"/>
    </row>
    <row r="13" spans="1:46" x14ac:dyDescent="0.25">
      <c r="A13" s="146"/>
      <c r="B13" s="147"/>
      <c r="C13" s="147"/>
      <c r="D13" s="176"/>
      <c r="E13" s="176"/>
      <c r="F13" s="176"/>
      <c r="G13" s="176"/>
      <c r="H13" s="176"/>
      <c r="I13" s="176"/>
      <c r="J13" s="176"/>
      <c r="K13" s="176"/>
      <c r="L13" s="176"/>
      <c r="M13" s="176"/>
      <c r="N13" s="176"/>
      <c r="O13" s="176"/>
      <c r="P13" s="176"/>
      <c r="Q13" s="176"/>
      <c r="R13" s="176"/>
      <c r="S13" s="176"/>
      <c r="T13" s="176"/>
      <c r="U13" s="176"/>
      <c r="V13" s="152"/>
      <c r="W13" s="152"/>
      <c r="X13" s="152"/>
      <c r="Y13" s="152"/>
      <c r="Z13" s="152"/>
      <c r="AA13" s="192"/>
      <c r="AB13" s="192"/>
      <c r="AC13" s="192"/>
      <c r="AD13" s="192"/>
      <c r="AE13" s="192"/>
      <c r="AF13" s="152"/>
      <c r="AG13" s="152"/>
      <c r="AH13" s="152"/>
      <c r="AI13" s="152"/>
      <c r="AJ13" s="152"/>
      <c r="AK13" s="162"/>
      <c r="AL13" s="162"/>
      <c r="AM13" s="162"/>
      <c r="AN13" s="162"/>
      <c r="AO13" s="162"/>
      <c r="AP13" s="153" t="s">
        <v>20</v>
      </c>
      <c r="AQ13" s="153"/>
      <c r="AR13" s="153"/>
      <c r="AS13" s="153"/>
      <c r="AT13" s="154"/>
    </row>
    <row r="14" spans="1:46" ht="15" customHeight="1" x14ac:dyDescent="0.25">
      <c r="A14" s="115"/>
      <c r="B14" s="116"/>
      <c r="C14" s="116"/>
      <c r="D14" s="174" t="s">
        <v>21</v>
      </c>
      <c r="E14" s="174"/>
      <c r="F14" s="174"/>
      <c r="G14" s="174"/>
      <c r="H14" s="174"/>
      <c r="I14" s="174"/>
      <c r="J14" s="174"/>
      <c r="K14" s="174"/>
      <c r="L14" s="174"/>
      <c r="M14" s="174"/>
      <c r="N14" s="174"/>
      <c r="O14" s="174"/>
      <c r="P14" s="174"/>
      <c r="Q14" s="174"/>
      <c r="R14" s="174"/>
      <c r="S14" s="174"/>
      <c r="T14" s="128"/>
      <c r="U14" s="128"/>
      <c r="V14" s="156"/>
      <c r="W14" s="156"/>
      <c r="X14" s="178" t="s">
        <v>22</v>
      </c>
      <c r="Y14" s="156" t="s">
        <v>23</v>
      </c>
      <c r="Z14" s="156" t="s">
        <v>24</v>
      </c>
      <c r="AA14" s="157"/>
      <c r="AB14" s="157"/>
      <c r="AC14" s="157" t="s">
        <v>22</v>
      </c>
      <c r="AD14" s="157" t="s">
        <v>23</v>
      </c>
      <c r="AE14" s="157" t="s">
        <v>24</v>
      </c>
      <c r="AF14" s="156"/>
      <c r="AG14" s="156"/>
      <c r="AH14" s="156" t="s">
        <v>22</v>
      </c>
      <c r="AI14" s="156" t="s">
        <v>23</v>
      </c>
      <c r="AJ14" s="156" t="s">
        <v>24</v>
      </c>
      <c r="AK14" s="159"/>
      <c r="AL14" s="159"/>
      <c r="AM14" s="159" t="s">
        <v>22</v>
      </c>
      <c r="AN14" s="159" t="s">
        <v>23</v>
      </c>
      <c r="AO14" s="159" t="s">
        <v>24</v>
      </c>
      <c r="AP14" s="151" t="s">
        <v>25</v>
      </c>
      <c r="AQ14" s="151"/>
      <c r="AR14" s="151"/>
      <c r="AS14" s="151" t="s">
        <v>22</v>
      </c>
      <c r="AT14" s="155" t="s">
        <v>26</v>
      </c>
    </row>
    <row r="15" spans="1:46" ht="47.25" customHeight="1" x14ac:dyDescent="0.25">
      <c r="A15" s="58" t="s">
        <v>27</v>
      </c>
      <c r="B15" s="9" t="s">
        <v>28</v>
      </c>
      <c r="C15" s="9" t="s">
        <v>29</v>
      </c>
      <c r="D15" s="128" t="s">
        <v>30</v>
      </c>
      <c r="E15" s="128" t="s">
        <v>31</v>
      </c>
      <c r="F15" s="128" t="s">
        <v>32</v>
      </c>
      <c r="G15" s="128" t="s">
        <v>33</v>
      </c>
      <c r="H15" s="128" t="s">
        <v>34</v>
      </c>
      <c r="I15" s="128" t="s">
        <v>35</v>
      </c>
      <c r="J15" s="128" t="s">
        <v>36</v>
      </c>
      <c r="K15" s="128" t="s">
        <v>37</v>
      </c>
      <c r="L15" s="128" t="s">
        <v>38</v>
      </c>
      <c r="M15" s="128" t="s">
        <v>39</v>
      </c>
      <c r="N15" s="128" t="s">
        <v>40</v>
      </c>
      <c r="O15" s="128" t="s">
        <v>41</v>
      </c>
      <c r="P15" s="128" t="s">
        <v>42</v>
      </c>
      <c r="Q15" s="128" t="s">
        <v>43</v>
      </c>
      <c r="R15" s="128" t="s">
        <v>44</v>
      </c>
      <c r="S15" s="128" t="s">
        <v>45</v>
      </c>
      <c r="T15" s="128" t="s">
        <v>46</v>
      </c>
      <c r="U15" s="128" t="s">
        <v>47</v>
      </c>
      <c r="V15" s="121" t="s">
        <v>48</v>
      </c>
      <c r="W15" s="121" t="s">
        <v>49</v>
      </c>
      <c r="X15" s="178"/>
      <c r="Y15" s="156"/>
      <c r="Z15" s="156"/>
      <c r="AA15" s="122" t="s">
        <v>48</v>
      </c>
      <c r="AB15" s="122" t="s">
        <v>49</v>
      </c>
      <c r="AC15" s="157"/>
      <c r="AD15" s="157"/>
      <c r="AE15" s="157"/>
      <c r="AF15" s="121" t="s">
        <v>48</v>
      </c>
      <c r="AG15" s="121" t="s">
        <v>49</v>
      </c>
      <c r="AH15" s="156"/>
      <c r="AI15" s="156"/>
      <c r="AJ15" s="156"/>
      <c r="AK15" s="123" t="s">
        <v>48</v>
      </c>
      <c r="AL15" s="123" t="s">
        <v>49</v>
      </c>
      <c r="AM15" s="159"/>
      <c r="AN15" s="159"/>
      <c r="AO15" s="159"/>
      <c r="AP15" s="119" t="s">
        <v>33</v>
      </c>
      <c r="AQ15" s="119" t="s">
        <v>48</v>
      </c>
      <c r="AR15" s="119" t="s">
        <v>49</v>
      </c>
      <c r="AS15" s="151"/>
      <c r="AT15" s="155"/>
    </row>
    <row r="16" spans="1:46" x14ac:dyDescent="0.25">
      <c r="A16" s="58"/>
      <c r="B16" s="80"/>
      <c r="C16" s="80"/>
      <c r="D16" s="128" t="s">
        <v>50</v>
      </c>
      <c r="E16" s="128"/>
      <c r="F16" s="128" t="s">
        <v>50</v>
      </c>
      <c r="G16" s="128" t="s">
        <v>50</v>
      </c>
      <c r="H16" s="128" t="s">
        <v>50</v>
      </c>
      <c r="I16" s="128" t="s">
        <v>50</v>
      </c>
      <c r="J16" s="128" t="s">
        <v>50</v>
      </c>
      <c r="K16" s="128" t="s">
        <v>50</v>
      </c>
      <c r="L16" s="81" t="s">
        <v>50</v>
      </c>
      <c r="M16" s="81" t="s">
        <v>50</v>
      </c>
      <c r="N16" s="81" t="s">
        <v>50</v>
      </c>
      <c r="O16" s="81" t="s">
        <v>50</v>
      </c>
      <c r="P16" s="128" t="s">
        <v>50</v>
      </c>
      <c r="Q16" s="128" t="s">
        <v>50</v>
      </c>
      <c r="R16" s="128" t="s">
        <v>50</v>
      </c>
      <c r="S16" s="128" t="s">
        <v>50</v>
      </c>
      <c r="T16" s="128"/>
      <c r="U16" s="128"/>
      <c r="V16" s="121" t="s">
        <v>50</v>
      </c>
      <c r="W16" s="121"/>
      <c r="X16" s="129" t="s">
        <v>50</v>
      </c>
      <c r="Y16" s="121" t="s">
        <v>50</v>
      </c>
      <c r="Z16" s="121" t="s">
        <v>50</v>
      </c>
      <c r="AA16" s="122" t="s">
        <v>50</v>
      </c>
      <c r="AB16" s="122" t="s">
        <v>50</v>
      </c>
      <c r="AC16" s="122" t="s">
        <v>50</v>
      </c>
      <c r="AD16" s="122" t="s">
        <v>50</v>
      </c>
      <c r="AE16" s="122" t="s">
        <v>50</v>
      </c>
      <c r="AF16" s="121" t="s">
        <v>50</v>
      </c>
      <c r="AG16" s="121" t="s">
        <v>50</v>
      </c>
      <c r="AH16" s="121"/>
      <c r="AI16" s="121" t="s">
        <v>50</v>
      </c>
      <c r="AJ16" s="121" t="s">
        <v>50</v>
      </c>
      <c r="AK16" s="123" t="s">
        <v>50</v>
      </c>
      <c r="AL16" s="123" t="s">
        <v>50</v>
      </c>
      <c r="AM16" s="123" t="s">
        <v>50</v>
      </c>
      <c r="AN16" s="123" t="s">
        <v>50</v>
      </c>
      <c r="AO16" s="123" t="s">
        <v>50</v>
      </c>
      <c r="AP16" s="119" t="s">
        <v>50</v>
      </c>
      <c r="AQ16" s="119"/>
      <c r="AR16" s="119" t="s">
        <v>50</v>
      </c>
      <c r="AS16" s="119" t="s">
        <v>50</v>
      </c>
      <c r="AT16" s="120" t="s">
        <v>50</v>
      </c>
    </row>
    <row r="17" spans="1:46" ht="104.25" customHeight="1" x14ac:dyDescent="0.25">
      <c r="A17" s="88">
        <v>6</v>
      </c>
      <c r="B17" s="73" t="s">
        <v>51</v>
      </c>
      <c r="C17" s="74" t="s">
        <v>52</v>
      </c>
      <c r="D17" s="82" t="s">
        <v>53</v>
      </c>
      <c r="E17" s="67">
        <v>0.1</v>
      </c>
      <c r="F17" s="72" t="s">
        <v>54</v>
      </c>
      <c r="G17" s="83" t="s">
        <v>55</v>
      </c>
      <c r="H17" s="83" t="s">
        <v>56</v>
      </c>
      <c r="I17" s="71"/>
      <c r="J17" s="71" t="s">
        <v>57</v>
      </c>
      <c r="K17" s="84" t="s">
        <v>58</v>
      </c>
      <c r="L17" s="68">
        <v>2</v>
      </c>
      <c r="M17" s="68">
        <v>3</v>
      </c>
      <c r="N17" s="68">
        <v>3</v>
      </c>
      <c r="O17" s="68">
        <v>3</v>
      </c>
      <c r="P17" s="71">
        <v>11</v>
      </c>
      <c r="Q17" s="71" t="s">
        <v>59</v>
      </c>
      <c r="R17" s="84" t="s">
        <v>60</v>
      </c>
      <c r="S17" s="84" t="s">
        <v>61</v>
      </c>
      <c r="T17" s="84" t="s">
        <v>62</v>
      </c>
      <c r="U17" s="85"/>
      <c r="V17" s="125">
        <f>L17</f>
        <v>2</v>
      </c>
      <c r="W17" s="91">
        <v>2</v>
      </c>
      <c r="X17" s="4">
        <f>W17/V17</f>
        <v>1</v>
      </c>
      <c r="Y17" s="52" t="s">
        <v>63</v>
      </c>
      <c r="Z17" s="52" t="s">
        <v>64</v>
      </c>
      <c r="AA17" s="23">
        <f>M17</f>
        <v>3</v>
      </c>
      <c r="AB17" s="60"/>
      <c r="AC17" s="86">
        <f>AB17/AA17</f>
        <v>0</v>
      </c>
      <c r="AD17" s="50"/>
      <c r="AE17" s="50"/>
      <c r="AF17" s="125">
        <f>N17</f>
        <v>3</v>
      </c>
      <c r="AG17" s="50"/>
      <c r="AH17" s="4">
        <f>AG17/AF17</f>
        <v>0</v>
      </c>
      <c r="AI17" s="50"/>
      <c r="AJ17" s="50"/>
      <c r="AK17" s="125">
        <f>O17</f>
        <v>3</v>
      </c>
      <c r="AL17" s="87"/>
      <c r="AM17" s="4">
        <f>AL17/AK17</f>
        <v>0</v>
      </c>
      <c r="AN17" s="49"/>
      <c r="AO17" s="50"/>
      <c r="AP17" s="125" t="str">
        <f>G17</f>
        <v>Talleres preventivos sobre las normas disciplinarias y las conductas que pueden afectar el ejercicio del cargo o función asignada en la SDG.</v>
      </c>
      <c r="AQ17" s="125">
        <f>P17</f>
        <v>11</v>
      </c>
      <c r="AR17" s="5"/>
      <c r="AS17" s="48">
        <f>AR17/AQ17</f>
        <v>0</v>
      </c>
      <c r="AT17" s="57"/>
    </row>
    <row r="18" spans="1:46" ht="85.5" customHeight="1" x14ac:dyDescent="0.25">
      <c r="A18" s="88">
        <v>6</v>
      </c>
      <c r="B18" s="73" t="s">
        <v>51</v>
      </c>
      <c r="C18" s="74" t="s">
        <v>52</v>
      </c>
      <c r="D18" s="82" t="s">
        <v>65</v>
      </c>
      <c r="E18" s="67">
        <v>0.35</v>
      </c>
      <c r="F18" s="72" t="s">
        <v>54</v>
      </c>
      <c r="G18" s="83" t="s">
        <v>66</v>
      </c>
      <c r="H18" s="83" t="s">
        <v>67</v>
      </c>
      <c r="I18" s="71">
        <v>700</v>
      </c>
      <c r="J18" s="71" t="s">
        <v>57</v>
      </c>
      <c r="K18" s="84" t="s">
        <v>68</v>
      </c>
      <c r="L18" s="70">
        <v>100</v>
      </c>
      <c r="M18" s="70">
        <v>130</v>
      </c>
      <c r="N18" s="70">
        <v>130</v>
      </c>
      <c r="O18" s="70">
        <v>130</v>
      </c>
      <c r="P18" s="71">
        <v>490</v>
      </c>
      <c r="Q18" s="71" t="s">
        <v>59</v>
      </c>
      <c r="R18" s="84" t="s">
        <v>69</v>
      </c>
      <c r="S18" s="84" t="s">
        <v>61</v>
      </c>
      <c r="T18" s="84" t="s">
        <v>69</v>
      </c>
      <c r="U18" s="85"/>
      <c r="V18" s="125">
        <f t="shared" ref="V18:V21" si="0">L18</f>
        <v>100</v>
      </c>
      <c r="W18" s="91">
        <v>117</v>
      </c>
      <c r="X18" s="4">
        <v>1</v>
      </c>
      <c r="Y18" s="52" t="s">
        <v>70</v>
      </c>
      <c r="Z18" s="52" t="s">
        <v>71</v>
      </c>
      <c r="AA18" s="23">
        <f t="shared" ref="AA18:AA24" si="1">M18</f>
        <v>130</v>
      </c>
      <c r="AB18" s="60"/>
      <c r="AC18" s="86">
        <f t="shared" ref="AC18:AC24" si="2">AB18/AA18</f>
        <v>0</v>
      </c>
      <c r="AD18" s="53"/>
      <c r="AE18" s="50"/>
      <c r="AF18" s="125">
        <f t="shared" ref="AF18:AF24" si="3">N18</f>
        <v>130</v>
      </c>
      <c r="AG18" s="50"/>
      <c r="AH18" s="4">
        <f t="shared" ref="AH18:AH21" si="4">AG18/AF18</f>
        <v>0</v>
      </c>
      <c r="AI18" s="50"/>
      <c r="AJ18" s="50"/>
      <c r="AK18" s="125">
        <f t="shared" ref="AK18:AK24" si="5">O18</f>
        <v>130</v>
      </c>
      <c r="AL18" s="51"/>
      <c r="AM18" s="4">
        <f t="shared" ref="AM18:AM24" si="6">AL18/AK18</f>
        <v>0</v>
      </c>
      <c r="AN18" s="49"/>
      <c r="AO18" s="50"/>
      <c r="AP18" s="125" t="str">
        <f t="shared" ref="AP18:AP24" si="7">G18</f>
        <v>Procesos disciplinarios impulsados y terminados 2014- 2018</v>
      </c>
      <c r="AQ18" s="125">
        <f t="shared" ref="AQ18:AQ23" si="8">P18</f>
        <v>490</v>
      </c>
      <c r="AR18" s="5"/>
      <c r="AS18" s="48">
        <f t="shared" ref="AS18:AS24" si="9">AR18/AQ18</f>
        <v>0</v>
      </c>
      <c r="AT18" s="57"/>
    </row>
    <row r="19" spans="1:46" ht="123.75" customHeight="1" x14ac:dyDescent="0.25">
      <c r="A19" s="88">
        <v>6</v>
      </c>
      <c r="B19" s="73" t="s">
        <v>51</v>
      </c>
      <c r="C19" s="74" t="s">
        <v>52</v>
      </c>
      <c r="D19" s="82" t="s">
        <v>72</v>
      </c>
      <c r="E19" s="67">
        <v>0.35</v>
      </c>
      <c r="F19" s="72" t="s">
        <v>54</v>
      </c>
      <c r="G19" s="83" t="s">
        <v>73</v>
      </c>
      <c r="H19" s="83" t="s">
        <v>74</v>
      </c>
      <c r="I19" s="71">
        <v>700</v>
      </c>
      <c r="J19" s="71" t="s">
        <v>57</v>
      </c>
      <c r="K19" s="84" t="s">
        <v>68</v>
      </c>
      <c r="L19" s="68">
        <v>40</v>
      </c>
      <c r="M19" s="68">
        <v>55</v>
      </c>
      <c r="N19" s="68">
        <v>55</v>
      </c>
      <c r="O19" s="68">
        <v>60</v>
      </c>
      <c r="P19" s="69">
        <v>210</v>
      </c>
      <c r="Q19" s="71" t="s">
        <v>59</v>
      </c>
      <c r="R19" s="84" t="s">
        <v>69</v>
      </c>
      <c r="S19" s="84" t="s">
        <v>61</v>
      </c>
      <c r="T19" s="84" t="s">
        <v>69</v>
      </c>
      <c r="U19" s="85"/>
      <c r="V19" s="125">
        <f t="shared" si="0"/>
        <v>40</v>
      </c>
      <c r="W19" s="91">
        <v>5</v>
      </c>
      <c r="X19" s="4">
        <f t="shared" ref="X19:X21" si="10">W19/V19</f>
        <v>0.125</v>
      </c>
      <c r="Y19" s="52" t="s">
        <v>75</v>
      </c>
      <c r="Z19" s="52" t="s">
        <v>71</v>
      </c>
      <c r="AA19" s="23">
        <f t="shared" si="1"/>
        <v>55</v>
      </c>
      <c r="AB19" s="60"/>
      <c r="AC19" s="86">
        <f t="shared" si="2"/>
        <v>0</v>
      </c>
      <c r="AD19" s="53"/>
      <c r="AE19" s="50"/>
      <c r="AF19" s="125">
        <f t="shared" si="3"/>
        <v>55</v>
      </c>
      <c r="AG19" s="50"/>
      <c r="AH19" s="4">
        <f t="shared" si="4"/>
        <v>0</v>
      </c>
      <c r="AI19" s="50"/>
      <c r="AJ19" s="50"/>
      <c r="AK19" s="125">
        <f t="shared" si="5"/>
        <v>60</v>
      </c>
      <c r="AL19" s="51"/>
      <c r="AM19" s="4">
        <f t="shared" si="6"/>
        <v>0</v>
      </c>
      <c r="AN19" s="49"/>
      <c r="AO19" s="50"/>
      <c r="AP19" s="125" t="str">
        <f t="shared" si="7"/>
        <v>Procesos disciplinarios impulsados y terminados 2019</v>
      </c>
      <c r="AQ19" s="125">
        <f t="shared" si="8"/>
        <v>210</v>
      </c>
      <c r="AR19" s="5"/>
      <c r="AS19" s="48">
        <f t="shared" si="9"/>
        <v>0</v>
      </c>
      <c r="AT19" s="57"/>
    </row>
    <row r="20" spans="1:46" s="103" customFormat="1" ht="116.25" customHeight="1" x14ac:dyDescent="0.2">
      <c r="A20" s="92">
        <v>6</v>
      </c>
      <c r="B20" s="93" t="s">
        <v>51</v>
      </c>
      <c r="C20" s="93" t="s">
        <v>76</v>
      </c>
      <c r="D20" s="94" t="s">
        <v>77</v>
      </c>
      <c r="E20" s="95">
        <v>0.04</v>
      </c>
      <c r="F20" s="94" t="s">
        <v>78</v>
      </c>
      <c r="G20" s="94" t="s">
        <v>79</v>
      </c>
      <c r="H20" s="94" t="s">
        <v>80</v>
      </c>
      <c r="I20" s="94">
        <v>1</v>
      </c>
      <c r="J20" s="94" t="s">
        <v>57</v>
      </c>
      <c r="K20" s="94" t="s">
        <v>81</v>
      </c>
      <c r="L20" s="94"/>
      <c r="M20" s="94"/>
      <c r="N20" s="96">
        <v>1</v>
      </c>
      <c r="O20" s="94"/>
      <c r="P20" s="96">
        <f>+SUM(L20:O20)</f>
        <v>1</v>
      </c>
      <c r="Q20" s="93" t="s">
        <v>59</v>
      </c>
      <c r="R20" s="93" t="s">
        <v>82</v>
      </c>
      <c r="S20" s="97" t="s">
        <v>61</v>
      </c>
      <c r="T20" s="98" t="s">
        <v>83</v>
      </c>
      <c r="U20" s="93"/>
      <c r="V20" s="108">
        <v>0</v>
      </c>
      <c r="W20" s="93">
        <v>0</v>
      </c>
      <c r="X20" s="109" t="s">
        <v>84</v>
      </c>
      <c r="Y20" s="133" t="s">
        <v>84</v>
      </c>
      <c r="Z20" s="133" t="s">
        <v>84</v>
      </c>
      <c r="AA20" s="110">
        <f t="shared" si="1"/>
        <v>0</v>
      </c>
      <c r="AB20" s="99"/>
      <c r="AC20" s="111" t="s">
        <v>84</v>
      </c>
      <c r="AD20" s="93"/>
      <c r="AE20" s="93"/>
      <c r="AF20" s="108">
        <f t="shared" si="3"/>
        <v>1</v>
      </c>
      <c r="AG20" s="93"/>
      <c r="AH20" s="109">
        <f t="shared" si="4"/>
        <v>0</v>
      </c>
      <c r="AI20" s="93"/>
      <c r="AJ20" s="93"/>
      <c r="AK20" s="108">
        <f t="shared" si="5"/>
        <v>0</v>
      </c>
      <c r="AL20" s="100"/>
      <c r="AM20" s="109" t="s">
        <v>84</v>
      </c>
      <c r="AN20" s="93"/>
      <c r="AO20" s="93"/>
      <c r="AP20" s="108" t="str">
        <f t="shared" si="7"/>
        <v>Propuesta de buena práctica de gestión registrada  por proceso o Alcaldía Local en la herramienta de gestión del conocimiento (AGORA).</v>
      </c>
      <c r="AQ20" s="108">
        <f t="shared" si="8"/>
        <v>1</v>
      </c>
      <c r="AR20" s="101"/>
      <c r="AS20" s="112">
        <f t="shared" si="9"/>
        <v>0</v>
      </c>
      <c r="AT20" s="102"/>
    </row>
    <row r="21" spans="1:46" s="103" customFormat="1" ht="128.25" customHeight="1" x14ac:dyDescent="0.2">
      <c r="A21" s="92">
        <v>6</v>
      </c>
      <c r="B21" s="93" t="s">
        <v>51</v>
      </c>
      <c r="C21" s="93" t="s">
        <v>76</v>
      </c>
      <c r="D21" s="94" t="s">
        <v>85</v>
      </c>
      <c r="E21" s="95">
        <v>0.04</v>
      </c>
      <c r="F21" s="94" t="s">
        <v>78</v>
      </c>
      <c r="G21" s="94" t="s">
        <v>86</v>
      </c>
      <c r="H21" s="94" t="s">
        <v>87</v>
      </c>
      <c r="I21" s="104">
        <v>1</v>
      </c>
      <c r="J21" s="94" t="s">
        <v>88</v>
      </c>
      <c r="K21" s="94" t="s">
        <v>89</v>
      </c>
      <c r="L21" s="101">
        <v>1</v>
      </c>
      <c r="M21" s="101">
        <v>1</v>
      </c>
      <c r="N21" s="101">
        <v>1</v>
      </c>
      <c r="O21" s="101">
        <v>1</v>
      </c>
      <c r="P21" s="105">
        <v>1</v>
      </c>
      <c r="Q21" s="93" t="s">
        <v>59</v>
      </c>
      <c r="R21" s="93" t="s">
        <v>90</v>
      </c>
      <c r="S21" s="97" t="s">
        <v>61</v>
      </c>
      <c r="T21" s="93" t="s">
        <v>91</v>
      </c>
      <c r="U21" s="93"/>
      <c r="V21" s="109">
        <f t="shared" si="0"/>
        <v>1</v>
      </c>
      <c r="W21" s="109">
        <v>1</v>
      </c>
      <c r="X21" s="109">
        <f t="shared" si="10"/>
        <v>1</v>
      </c>
      <c r="Y21" s="93" t="s">
        <v>92</v>
      </c>
      <c r="Z21" s="93" t="s">
        <v>93</v>
      </c>
      <c r="AA21" s="109">
        <f t="shared" si="1"/>
        <v>1</v>
      </c>
      <c r="AB21" s="99"/>
      <c r="AC21" s="111">
        <f t="shared" si="2"/>
        <v>0</v>
      </c>
      <c r="AD21" s="93"/>
      <c r="AE21" s="93"/>
      <c r="AF21" s="109">
        <f t="shared" si="3"/>
        <v>1</v>
      </c>
      <c r="AG21" s="93"/>
      <c r="AH21" s="109">
        <f t="shared" si="4"/>
        <v>0</v>
      </c>
      <c r="AI21" s="93"/>
      <c r="AJ21" s="93"/>
      <c r="AK21" s="109">
        <f t="shared" si="5"/>
        <v>1</v>
      </c>
      <c r="AL21" s="100"/>
      <c r="AM21" s="109">
        <f t="shared" si="6"/>
        <v>0</v>
      </c>
      <c r="AN21" s="93"/>
      <c r="AO21" s="93"/>
      <c r="AP21" s="108" t="str">
        <f t="shared" si="7"/>
        <v>Acciones correctivas documentadas y vigentes</v>
      </c>
      <c r="AQ21" s="108">
        <f t="shared" si="8"/>
        <v>1</v>
      </c>
      <c r="AR21" s="101"/>
      <c r="AS21" s="112">
        <f t="shared" si="9"/>
        <v>0</v>
      </c>
      <c r="AT21" s="102"/>
    </row>
    <row r="22" spans="1:46" s="103" customFormat="1" ht="168.75" customHeight="1" x14ac:dyDescent="0.2">
      <c r="A22" s="92">
        <v>6</v>
      </c>
      <c r="B22" s="93" t="s">
        <v>51</v>
      </c>
      <c r="C22" s="93" t="s">
        <v>76</v>
      </c>
      <c r="D22" s="94" t="s">
        <v>94</v>
      </c>
      <c r="E22" s="95">
        <v>0.04</v>
      </c>
      <c r="F22" s="94" t="s">
        <v>78</v>
      </c>
      <c r="G22" s="94" t="s">
        <v>95</v>
      </c>
      <c r="H22" s="94" t="s">
        <v>96</v>
      </c>
      <c r="I22" s="94">
        <v>44</v>
      </c>
      <c r="J22" s="94" t="s">
        <v>57</v>
      </c>
      <c r="K22" s="94" t="s">
        <v>97</v>
      </c>
      <c r="L22" s="101">
        <v>0</v>
      </c>
      <c r="M22" s="101">
        <v>0</v>
      </c>
      <c r="N22" s="101">
        <v>1</v>
      </c>
      <c r="O22" s="101">
        <v>0</v>
      </c>
      <c r="P22" s="131">
        <v>1</v>
      </c>
      <c r="Q22" s="93" t="s">
        <v>59</v>
      </c>
      <c r="R22" s="93" t="s">
        <v>98</v>
      </c>
      <c r="S22" s="97" t="s">
        <v>61</v>
      </c>
      <c r="T22" s="93" t="s">
        <v>99</v>
      </c>
      <c r="U22" s="93"/>
      <c r="V22" s="134">
        <v>0</v>
      </c>
      <c r="W22" s="106">
        <v>0</v>
      </c>
      <c r="X22" s="109" t="s">
        <v>84</v>
      </c>
      <c r="Y22" s="133" t="s">
        <v>84</v>
      </c>
      <c r="Z22" s="133" t="s">
        <v>84</v>
      </c>
      <c r="AA22" s="110">
        <f t="shared" si="1"/>
        <v>0</v>
      </c>
      <c r="AB22" s="99"/>
      <c r="AC22" s="111" t="s">
        <v>84</v>
      </c>
      <c r="AD22" s="93"/>
      <c r="AE22" s="93"/>
      <c r="AF22" s="132">
        <v>1</v>
      </c>
      <c r="AG22" s="93"/>
      <c r="AH22" s="109"/>
      <c r="AI22" s="93"/>
      <c r="AJ22" s="93"/>
      <c r="AK22" s="132">
        <v>0</v>
      </c>
      <c r="AL22" s="100"/>
      <c r="AM22" s="109" t="s">
        <v>84</v>
      </c>
      <c r="AN22" s="93"/>
      <c r="AO22" s="93"/>
      <c r="AP22" s="108" t="str">
        <f t="shared" si="7"/>
        <v xml:space="preserve">Porcentaje de requerimientos ciudadanos con respuesta de fondo con corte a 31 de diciembre de 2018, según verificación efectuada por el proceso de Servicio a la Ciudadanía </v>
      </c>
      <c r="AQ22" s="108">
        <f t="shared" si="8"/>
        <v>1</v>
      </c>
      <c r="AR22" s="101"/>
      <c r="AS22" s="112"/>
      <c r="AT22" s="102"/>
    </row>
    <row r="23" spans="1:46" s="103" customFormat="1" ht="133.5" customHeight="1" x14ac:dyDescent="0.2">
      <c r="A23" s="92">
        <v>6</v>
      </c>
      <c r="B23" s="93" t="s">
        <v>51</v>
      </c>
      <c r="C23" s="93" t="s">
        <v>76</v>
      </c>
      <c r="D23" s="93" t="s">
        <v>163</v>
      </c>
      <c r="E23" s="95">
        <v>0.04</v>
      </c>
      <c r="F23" s="93" t="s">
        <v>78</v>
      </c>
      <c r="G23" s="93" t="s">
        <v>100</v>
      </c>
      <c r="H23" s="93" t="s">
        <v>101</v>
      </c>
      <c r="I23" s="93">
        <v>0</v>
      </c>
      <c r="J23" s="93" t="s">
        <v>88</v>
      </c>
      <c r="K23" s="93" t="s">
        <v>102</v>
      </c>
      <c r="L23" s="100"/>
      <c r="M23" s="100">
        <v>0.7</v>
      </c>
      <c r="N23" s="100"/>
      <c r="O23" s="100">
        <v>0.7</v>
      </c>
      <c r="P23" s="107">
        <v>0.7</v>
      </c>
      <c r="Q23" s="93" t="s">
        <v>59</v>
      </c>
      <c r="R23" s="93" t="s">
        <v>103</v>
      </c>
      <c r="S23" s="97" t="s">
        <v>61</v>
      </c>
      <c r="T23" s="93" t="s">
        <v>104</v>
      </c>
      <c r="U23" s="93"/>
      <c r="V23" s="134">
        <v>0</v>
      </c>
      <c r="W23" s="134">
        <v>0</v>
      </c>
      <c r="X23" s="109" t="s">
        <v>84</v>
      </c>
      <c r="Y23" s="133" t="s">
        <v>84</v>
      </c>
      <c r="Z23" s="133" t="s">
        <v>84</v>
      </c>
      <c r="AA23" s="109">
        <f t="shared" si="1"/>
        <v>0.7</v>
      </c>
      <c r="AB23" s="99"/>
      <c r="AC23" s="111">
        <f t="shared" si="2"/>
        <v>0</v>
      </c>
      <c r="AD23" s="93"/>
      <c r="AE23" s="93"/>
      <c r="AF23" s="108">
        <f t="shared" si="3"/>
        <v>0</v>
      </c>
      <c r="AG23" s="93"/>
      <c r="AH23" s="109" t="s">
        <v>84</v>
      </c>
      <c r="AI23" s="93"/>
      <c r="AJ23" s="93"/>
      <c r="AK23" s="109">
        <f t="shared" si="5"/>
        <v>0.7</v>
      </c>
      <c r="AL23" s="100"/>
      <c r="AM23" s="109">
        <f t="shared" si="6"/>
        <v>0</v>
      </c>
      <c r="AN23" s="93"/>
      <c r="AO23" s="93"/>
      <c r="AP23" s="108" t="str">
        <f t="shared" si="7"/>
        <v>Cumplimiento de criterios ambientales</v>
      </c>
      <c r="AQ23" s="108">
        <f t="shared" si="8"/>
        <v>0.7</v>
      </c>
      <c r="AR23" s="101"/>
      <c r="AS23" s="112">
        <f t="shared" si="9"/>
        <v>0</v>
      </c>
      <c r="AT23" s="102"/>
    </row>
    <row r="24" spans="1:46" s="103" customFormat="1" ht="138" customHeight="1" x14ac:dyDescent="0.2">
      <c r="A24" s="92">
        <v>6</v>
      </c>
      <c r="B24" s="93" t="s">
        <v>51</v>
      </c>
      <c r="C24" s="93" t="s">
        <v>76</v>
      </c>
      <c r="D24" s="94" t="s">
        <v>164</v>
      </c>
      <c r="E24" s="95">
        <v>0.04</v>
      </c>
      <c r="F24" s="93" t="s">
        <v>78</v>
      </c>
      <c r="G24" s="94" t="s">
        <v>105</v>
      </c>
      <c r="H24" s="93" t="s">
        <v>106</v>
      </c>
      <c r="I24" s="93">
        <v>0</v>
      </c>
      <c r="J24" s="94" t="s">
        <v>88</v>
      </c>
      <c r="K24" s="93" t="s">
        <v>107</v>
      </c>
      <c r="L24" s="100">
        <v>0</v>
      </c>
      <c r="M24" s="100">
        <v>0</v>
      </c>
      <c r="N24" s="100">
        <v>0.8</v>
      </c>
      <c r="O24" s="100">
        <v>0</v>
      </c>
      <c r="P24" s="107">
        <v>0.8</v>
      </c>
      <c r="Q24" s="93" t="s">
        <v>59</v>
      </c>
      <c r="R24" s="93" t="s">
        <v>103</v>
      </c>
      <c r="S24" s="97" t="s">
        <v>61</v>
      </c>
      <c r="T24" s="93" t="s">
        <v>103</v>
      </c>
      <c r="U24" s="93"/>
      <c r="V24" s="134">
        <v>0</v>
      </c>
      <c r="W24" s="106">
        <v>0</v>
      </c>
      <c r="X24" s="109" t="s">
        <v>84</v>
      </c>
      <c r="Y24" s="133" t="s">
        <v>84</v>
      </c>
      <c r="Z24" s="133" t="s">
        <v>84</v>
      </c>
      <c r="AA24" s="109">
        <f t="shared" si="1"/>
        <v>0</v>
      </c>
      <c r="AB24" s="99"/>
      <c r="AC24" s="111" t="e">
        <f t="shared" si="2"/>
        <v>#DIV/0!</v>
      </c>
      <c r="AD24" s="93"/>
      <c r="AE24" s="93"/>
      <c r="AF24" s="133">
        <f t="shared" si="3"/>
        <v>0.8</v>
      </c>
      <c r="AG24" s="93"/>
      <c r="AH24" s="109" t="s">
        <v>84</v>
      </c>
      <c r="AI24" s="93"/>
      <c r="AJ24" s="93"/>
      <c r="AK24" s="109">
        <f t="shared" si="5"/>
        <v>0</v>
      </c>
      <c r="AL24" s="100"/>
      <c r="AM24" s="109" t="e">
        <f t="shared" si="6"/>
        <v>#DIV/0!</v>
      </c>
      <c r="AN24" s="93"/>
      <c r="AO24" s="93"/>
      <c r="AP24" s="108" t="str">
        <f t="shared" si="7"/>
        <v>Nivel de conocimientos de MIPG</v>
      </c>
      <c r="AQ24" s="132">
        <v>0.8</v>
      </c>
      <c r="AR24" s="101"/>
      <c r="AS24" s="112">
        <f t="shared" si="9"/>
        <v>0</v>
      </c>
      <c r="AT24" s="102"/>
    </row>
    <row r="25" spans="1:46" ht="95.25" customHeight="1" thickBot="1" x14ac:dyDescent="0.3">
      <c r="A25" s="77"/>
      <c r="B25" s="186" t="s">
        <v>108</v>
      </c>
      <c r="C25" s="186"/>
      <c r="D25" s="186"/>
      <c r="E25" s="89">
        <f>SUM(E17:E24)</f>
        <v>1</v>
      </c>
      <c r="F25" s="190"/>
      <c r="G25" s="190"/>
      <c r="H25" s="190"/>
      <c r="I25" s="190"/>
      <c r="J25" s="190"/>
      <c r="K25" s="190"/>
      <c r="L25" s="190"/>
      <c r="M25" s="190"/>
      <c r="N25" s="190"/>
      <c r="O25" s="190"/>
      <c r="P25" s="190"/>
      <c r="Q25" s="190"/>
      <c r="R25" s="190"/>
      <c r="S25" s="190"/>
      <c r="T25" s="190"/>
      <c r="U25" s="190"/>
      <c r="V25" s="173" t="s">
        <v>109</v>
      </c>
      <c r="W25" s="173"/>
      <c r="X25" s="135">
        <f>AVERAGE(X17:X24)</f>
        <v>0.78125</v>
      </c>
      <c r="Y25" s="190"/>
      <c r="Z25" s="190"/>
      <c r="AA25" s="187" t="s">
        <v>110</v>
      </c>
      <c r="AB25" s="187"/>
      <c r="AC25" s="56" t="e">
        <f>AVERAGE(AC17:AC24)</f>
        <v>#DIV/0!</v>
      </c>
      <c r="AD25" s="190"/>
      <c r="AE25" s="190"/>
      <c r="AF25" s="173" t="s">
        <v>111</v>
      </c>
      <c r="AG25" s="173"/>
      <c r="AH25" s="56">
        <f>AVERAGE(AH17:AH24)</f>
        <v>0</v>
      </c>
      <c r="AI25" s="191"/>
      <c r="AJ25" s="191"/>
      <c r="AK25" s="188" t="s">
        <v>112</v>
      </c>
      <c r="AL25" s="188"/>
      <c r="AM25" s="56" t="e">
        <f>AVERAGE(AM17:AM24)</f>
        <v>#DIV/0!</v>
      </c>
      <c r="AN25" s="130"/>
      <c r="AO25" s="189" t="s">
        <v>113</v>
      </c>
      <c r="AP25" s="189"/>
      <c r="AQ25" s="189"/>
      <c r="AR25" s="90">
        <f>AVERAGE(AS17:AS24)</f>
        <v>0</v>
      </c>
      <c r="AS25" s="184"/>
      <c r="AT25" s="185"/>
    </row>
    <row r="26" spans="1:46" x14ac:dyDescent="0.25">
      <c r="A26" s="3"/>
      <c r="B26" s="6"/>
      <c r="C26" s="6"/>
      <c r="D26" s="6"/>
      <c r="E26" s="6"/>
      <c r="F26" s="6"/>
      <c r="G26" s="6"/>
      <c r="H26" s="7"/>
      <c r="I26" s="7"/>
      <c r="J26" s="7"/>
      <c r="K26" s="7"/>
      <c r="L26" s="7"/>
      <c r="M26" s="7"/>
      <c r="N26" s="7"/>
      <c r="O26" s="7"/>
      <c r="P26" s="79"/>
      <c r="Q26" s="7"/>
      <c r="R26" s="7"/>
      <c r="S26" s="1"/>
      <c r="T26" s="1"/>
      <c r="U26" s="1"/>
      <c r="V26" s="164"/>
      <c r="W26" s="164"/>
      <c r="X26" s="47"/>
      <c r="Y26" s="11"/>
      <c r="Z26" s="11"/>
      <c r="AA26" s="164"/>
      <c r="AB26" s="164"/>
      <c r="AC26" s="47"/>
      <c r="AD26" s="11"/>
      <c r="AE26" s="11"/>
      <c r="AF26" s="164"/>
      <c r="AG26" s="164"/>
      <c r="AH26" s="47"/>
      <c r="AI26" s="11"/>
      <c r="AJ26" s="11"/>
      <c r="AK26" s="164"/>
      <c r="AL26" s="164"/>
      <c r="AM26" s="47"/>
      <c r="AN26" s="11"/>
      <c r="AO26" s="11"/>
      <c r="AP26" s="164"/>
      <c r="AQ26" s="164"/>
      <c r="AR26" s="164"/>
      <c r="AS26" s="47"/>
      <c r="AT26" s="1"/>
    </row>
    <row r="27" spans="1:46" x14ac:dyDescent="0.25">
      <c r="A27" s="3"/>
      <c r="B27" s="6"/>
      <c r="C27" s="6"/>
      <c r="D27" s="6"/>
      <c r="E27" s="6"/>
      <c r="F27" s="6"/>
      <c r="G27" s="6"/>
      <c r="H27" s="7"/>
      <c r="I27" s="7"/>
      <c r="J27" s="7"/>
      <c r="K27" s="7"/>
      <c r="L27" s="7"/>
      <c r="M27" s="7"/>
      <c r="N27" s="7"/>
      <c r="O27" s="7"/>
      <c r="P27" s="79"/>
      <c r="Q27" s="7"/>
      <c r="R27" s="7"/>
      <c r="S27" s="1"/>
      <c r="T27" s="1"/>
      <c r="U27" s="1"/>
      <c r="V27" s="124"/>
      <c r="W27" s="124"/>
      <c r="X27" s="47"/>
      <c r="Y27" s="11"/>
      <c r="Z27" s="11"/>
      <c r="AA27" s="124"/>
      <c r="AB27" s="124"/>
      <c r="AC27" s="47"/>
      <c r="AD27" s="11"/>
      <c r="AE27" s="11"/>
      <c r="AF27" s="124"/>
      <c r="AG27" s="124"/>
      <c r="AH27" s="47"/>
      <c r="AI27" s="11"/>
      <c r="AJ27" s="11"/>
      <c r="AK27" s="124"/>
      <c r="AL27" s="124"/>
      <c r="AM27" s="47"/>
      <c r="AN27" s="11"/>
      <c r="AO27" s="11"/>
      <c r="AP27" s="124"/>
      <c r="AQ27" s="124"/>
      <c r="AR27" s="124"/>
      <c r="AS27" s="47"/>
      <c r="AT27" s="1"/>
    </row>
    <row r="28" spans="1:46" ht="15.75" customHeight="1" x14ac:dyDescent="0.25">
      <c r="A28" s="3"/>
      <c r="B28" s="6"/>
      <c r="C28" s="6"/>
      <c r="D28" s="6"/>
      <c r="E28" s="6"/>
      <c r="F28" s="6"/>
      <c r="G28" s="6"/>
      <c r="H28" s="7"/>
      <c r="I28" s="7"/>
      <c r="J28" s="7"/>
      <c r="K28" s="7"/>
      <c r="L28" s="7"/>
      <c r="M28" s="7"/>
      <c r="N28" s="7"/>
      <c r="O28" s="7"/>
      <c r="P28" s="79"/>
      <c r="Q28" s="7"/>
      <c r="R28" s="7"/>
      <c r="S28" s="1"/>
      <c r="T28" s="1"/>
      <c r="U28" s="1"/>
      <c r="V28" s="164"/>
      <c r="W28" s="164"/>
      <c r="X28" s="54"/>
      <c r="Y28" s="11"/>
      <c r="Z28" s="11"/>
      <c r="AA28" s="164"/>
      <c r="AB28" s="164"/>
      <c r="AC28" s="54"/>
      <c r="AD28" s="11"/>
      <c r="AE28" s="11"/>
      <c r="AF28" s="164"/>
      <c r="AG28" s="164"/>
      <c r="AH28" s="55"/>
      <c r="AI28" s="11"/>
      <c r="AJ28" s="11"/>
      <c r="AK28" s="164"/>
      <c r="AL28" s="164"/>
      <c r="AM28" s="55"/>
      <c r="AN28" s="11"/>
      <c r="AO28" s="11"/>
      <c r="AP28" s="164"/>
      <c r="AQ28" s="164"/>
      <c r="AR28" s="164"/>
      <c r="AS28" s="55"/>
      <c r="AT28" s="1"/>
    </row>
    <row r="29" spans="1:46" ht="15.75" customHeight="1" x14ac:dyDescent="0.25">
      <c r="A29" s="3"/>
      <c r="B29" s="166" t="s">
        <v>114</v>
      </c>
      <c r="C29" s="166"/>
      <c r="D29" s="166"/>
      <c r="E29" s="126"/>
      <c r="F29" s="166" t="s">
        <v>115</v>
      </c>
      <c r="G29" s="166"/>
      <c r="H29" s="166"/>
      <c r="I29" s="166"/>
      <c r="J29" s="166" t="s">
        <v>116</v>
      </c>
      <c r="K29" s="166"/>
      <c r="L29" s="166"/>
      <c r="M29" s="166"/>
      <c r="N29" s="166"/>
      <c r="O29" s="166"/>
      <c r="P29" s="166"/>
      <c r="Q29" s="7"/>
      <c r="R29" s="7"/>
      <c r="S29" s="1"/>
      <c r="T29" s="1"/>
      <c r="U29" s="1"/>
      <c r="V29" s="164"/>
      <c r="W29" s="164"/>
      <c r="X29" s="54"/>
      <c r="Y29" s="11"/>
      <c r="Z29" s="11"/>
      <c r="AA29" s="164"/>
      <c r="AB29" s="164"/>
      <c r="AC29" s="54"/>
      <c r="AD29" s="11"/>
      <c r="AE29" s="11"/>
      <c r="AF29" s="164"/>
      <c r="AG29" s="164"/>
      <c r="AH29" s="55"/>
      <c r="AI29" s="11"/>
      <c r="AJ29" s="11"/>
      <c r="AK29" s="164"/>
      <c r="AL29" s="164"/>
      <c r="AM29" s="55"/>
      <c r="AN29" s="11"/>
      <c r="AO29" s="11"/>
      <c r="AP29" s="164"/>
      <c r="AQ29" s="164"/>
      <c r="AR29" s="164"/>
      <c r="AS29" s="55"/>
      <c r="AT29" s="1"/>
    </row>
    <row r="30" spans="1:46" ht="15.75" customHeight="1" x14ac:dyDescent="0.25">
      <c r="A30" s="3"/>
      <c r="B30" s="167" t="s">
        <v>117</v>
      </c>
      <c r="C30" s="167"/>
      <c r="D30" s="127"/>
      <c r="E30" s="127"/>
      <c r="F30" s="168" t="s">
        <v>117</v>
      </c>
      <c r="G30" s="168"/>
      <c r="H30" s="168"/>
      <c r="I30" s="168"/>
      <c r="J30" s="168" t="s">
        <v>117</v>
      </c>
      <c r="K30" s="168"/>
      <c r="L30" s="168"/>
      <c r="M30" s="168"/>
      <c r="N30" s="168"/>
      <c r="O30" s="168"/>
      <c r="P30" s="168"/>
      <c r="Q30" s="7"/>
      <c r="R30" s="7"/>
      <c r="S30" s="1"/>
      <c r="T30" s="1"/>
      <c r="U30" s="1"/>
      <c r="V30" s="163"/>
      <c r="W30" s="163"/>
      <c r="X30" s="47"/>
      <c r="Y30" s="11"/>
      <c r="Z30" s="11"/>
      <c r="AA30" s="163"/>
      <c r="AB30" s="163"/>
      <c r="AC30" s="47"/>
      <c r="AD30" s="11"/>
      <c r="AE30" s="11"/>
      <c r="AF30" s="163"/>
      <c r="AG30" s="163"/>
      <c r="AH30" s="47"/>
      <c r="AI30" s="11"/>
      <c r="AJ30" s="11"/>
      <c r="AK30" s="163"/>
      <c r="AL30" s="163"/>
      <c r="AM30" s="47"/>
      <c r="AN30" s="11"/>
      <c r="AO30" s="11"/>
      <c r="AP30" s="163"/>
      <c r="AQ30" s="163"/>
      <c r="AR30" s="163"/>
      <c r="AS30" s="47"/>
      <c r="AT30" s="1"/>
    </row>
    <row r="31" spans="1:46" ht="51" customHeight="1" x14ac:dyDescent="0.25">
      <c r="A31" s="3"/>
      <c r="B31" s="165" t="s">
        <v>118</v>
      </c>
      <c r="C31" s="165"/>
      <c r="D31" s="125"/>
      <c r="E31" s="125"/>
      <c r="F31" s="166" t="s">
        <v>119</v>
      </c>
      <c r="G31" s="166"/>
      <c r="H31" s="166"/>
      <c r="I31" s="166"/>
      <c r="J31" s="166" t="s">
        <v>120</v>
      </c>
      <c r="K31" s="166"/>
      <c r="L31" s="166"/>
      <c r="M31" s="166"/>
      <c r="N31" s="166"/>
      <c r="O31" s="166"/>
      <c r="P31" s="166"/>
      <c r="Q31" s="7"/>
      <c r="R31" s="7"/>
      <c r="S31" s="1"/>
      <c r="T31" s="1"/>
      <c r="U31" s="1"/>
      <c r="V31" s="1"/>
      <c r="W31" s="1"/>
      <c r="X31" s="8"/>
      <c r="Y31" s="1"/>
      <c r="Z31" s="1"/>
      <c r="AA31" s="1"/>
      <c r="AB31" s="1"/>
      <c r="AC31" s="8"/>
      <c r="AD31" s="1"/>
      <c r="AE31" s="1"/>
      <c r="AF31" s="1"/>
      <c r="AG31" s="1"/>
      <c r="AH31" s="8"/>
      <c r="AI31" s="1"/>
      <c r="AJ31" s="1"/>
      <c r="AK31" s="1"/>
      <c r="AL31" s="1"/>
      <c r="AM31" s="8"/>
      <c r="AN31" s="1"/>
      <c r="AO31" s="1"/>
      <c r="AP31" s="1"/>
      <c r="AQ31" s="1"/>
      <c r="AR31" s="1"/>
      <c r="AS31" s="8"/>
      <c r="AT31" s="1"/>
    </row>
    <row r="32" spans="1:46" ht="22.5" customHeight="1" x14ac:dyDescent="0.25">
      <c r="A32" s="3"/>
      <c r="B32" s="165"/>
      <c r="C32" s="165"/>
      <c r="D32" s="125"/>
      <c r="E32" s="125"/>
      <c r="F32" s="166"/>
      <c r="G32" s="166"/>
      <c r="H32" s="166"/>
      <c r="I32" s="166"/>
      <c r="J32" s="165"/>
      <c r="K32" s="165"/>
      <c r="L32" s="165"/>
      <c r="M32" s="165"/>
      <c r="N32" s="165"/>
      <c r="O32" s="165"/>
      <c r="P32" s="165"/>
      <c r="Q32" s="7"/>
      <c r="R32" s="7"/>
      <c r="S32" s="1"/>
      <c r="T32" s="1"/>
      <c r="U32" s="1"/>
      <c r="V32" s="1"/>
      <c r="W32" s="1"/>
      <c r="X32" s="8"/>
      <c r="Y32" s="1"/>
      <c r="Z32" s="1"/>
      <c r="AA32" s="1"/>
      <c r="AB32" s="1"/>
      <c r="AC32" s="8"/>
      <c r="AD32" s="1"/>
      <c r="AE32" s="1"/>
      <c r="AF32" s="1"/>
      <c r="AG32" s="1"/>
      <c r="AH32" s="8"/>
      <c r="AI32" s="1"/>
      <c r="AJ32" s="1"/>
      <c r="AK32" s="1"/>
      <c r="AL32" s="1"/>
      <c r="AM32" s="8"/>
      <c r="AN32" s="1"/>
      <c r="AO32" s="1"/>
      <c r="AP32" s="1"/>
      <c r="AQ32" s="1"/>
      <c r="AR32" s="1"/>
      <c r="AS32" s="8"/>
      <c r="AT32" s="1"/>
    </row>
    <row r="33" x14ac:dyDescent="0.25"/>
    <row r="34" x14ac:dyDescent="0.25"/>
  </sheetData>
  <mergeCells count="105">
    <mergeCell ref="AS25:AT25"/>
    <mergeCell ref="B25:D25"/>
    <mergeCell ref="AA25:AB25"/>
    <mergeCell ref="AF25:AG25"/>
    <mergeCell ref="AK25:AL25"/>
    <mergeCell ref="AO25:AQ25"/>
    <mergeCell ref="AP29:AR29"/>
    <mergeCell ref="AK10:AL10"/>
    <mergeCell ref="AF7:AJ7"/>
    <mergeCell ref="AK7:AO7"/>
    <mergeCell ref="AA7:AE7"/>
    <mergeCell ref="F25:U25"/>
    <mergeCell ref="Y25:Z25"/>
    <mergeCell ref="AA8:AE8"/>
    <mergeCell ref="AF8:AJ8"/>
    <mergeCell ref="AK8:AO8"/>
    <mergeCell ref="AF10:AG10"/>
    <mergeCell ref="AK14:AL14"/>
    <mergeCell ref="AD25:AE25"/>
    <mergeCell ref="AI25:AJ25"/>
    <mergeCell ref="V28:W28"/>
    <mergeCell ref="AP26:AR26"/>
    <mergeCell ref="AA13:AE13"/>
    <mergeCell ref="AC14:AC15"/>
    <mergeCell ref="A1:U1"/>
    <mergeCell ref="A2:U2"/>
    <mergeCell ref="AF26:AG26"/>
    <mergeCell ref="AK26:AL26"/>
    <mergeCell ref="V26:W26"/>
    <mergeCell ref="AA26:AB26"/>
    <mergeCell ref="AE14:AE15"/>
    <mergeCell ref="V25:W25"/>
    <mergeCell ref="AD14:AD15"/>
    <mergeCell ref="V7:Z7"/>
    <mergeCell ref="D14:S14"/>
    <mergeCell ref="Z14:Z15"/>
    <mergeCell ref="D12:U13"/>
    <mergeCell ref="V12:Z12"/>
    <mergeCell ref="X14:X15"/>
    <mergeCell ref="Y14:Y15"/>
    <mergeCell ref="AA12:AE12"/>
    <mergeCell ref="AF12:AJ12"/>
    <mergeCell ref="A3:B3"/>
    <mergeCell ref="A4:B4"/>
    <mergeCell ref="A5:B5"/>
    <mergeCell ref="A6:B6"/>
    <mergeCell ref="A7:B7"/>
    <mergeCell ref="D3:I3"/>
    <mergeCell ref="B32:C32"/>
    <mergeCell ref="F32:I32"/>
    <mergeCell ref="J32:P32"/>
    <mergeCell ref="F29:I29"/>
    <mergeCell ref="J29:P29"/>
    <mergeCell ref="J31:P31"/>
    <mergeCell ref="F31:I31"/>
    <mergeCell ref="B30:C30"/>
    <mergeCell ref="F30:I30"/>
    <mergeCell ref="J30:P30"/>
    <mergeCell ref="B31:C31"/>
    <mergeCell ref="B29:D29"/>
    <mergeCell ref="V30:W30"/>
    <mergeCell ref="AA30:AB30"/>
    <mergeCell ref="AP30:AR30"/>
    <mergeCell ref="AF29:AG29"/>
    <mergeCell ref="AF30:AG30"/>
    <mergeCell ref="AP28:AR28"/>
    <mergeCell ref="AK28:AL28"/>
    <mergeCell ref="AF28:AG28"/>
    <mergeCell ref="AA28:AB28"/>
    <mergeCell ref="AK30:AL30"/>
    <mergeCell ref="AK29:AL29"/>
    <mergeCell ref="V29:W29"/>
    <mergeCell ref="AA29:AB29"/>
    <mergeCell ref="AS14:AS15"/>
    <mergeCell ref="AP8:AT8"/>
    <mergeCell ref="V13:Z13"/>
    <mergeCell ref="AP13:AT13"/>
    <mergeCell ref="AP10:AR10"/>
    <mergeCell ref="AT14:AT15"/>
    <mergeCell ref="AA10:AB10"/>
    <mergeCell ref="AF14:AG14"/>
    <mergeCell ref="AA14:AB14"/>
    <mergeCell ref="AP14:AR14"/>
    <mergeCell ref="AJ14:AJ15"/>
    <mergeCell ref="AK12:AO12"/>
    <mergeCell ref="AM14:AM15"/>
    <mergeCell ref="AP12:AT12"/>
    <mergeCell ref="AN14:AN15"/>
    <mergeCell ref="AO14:AO15"/>
    <mergeCell ref="AI14:AI15"/>
    <mergeCell ref="AF13:AJ13"/>
    <mergeCell ref="AK13:AO13"/>
    <mergeCell ref="AH14:AH15"/>
    <mergeCell ref="V8:Z8"/>
    <mergeCell ref="V14:W14"/>
    <mergeCell ref="V10:W10"/>
    <mergeCell ref="F4:I4"/>
    <mergeCell ref="F5:I5"/>
    <mergeCell ref="F6:I6"/>
    <mergeCell ref="F7:I7"/>
    <mergeCell ref="D9:S9"/>
    <mergeCell ref="A12:C13"/>
    <mergeCell ref="D10:K10"/>
    <mergeCell ref="L10:O10"/>
    <mergeCell ref="AP7:AT7"/>
  </mergeCells>
  <conditionalFormatting sqref="AC25 AR25:AS25 X17:X25 AH17:AH25 AM17:AM25 AS17:AS24">
    <cfRule type="containsText" dxfId="39" priority="274" operator="containsText" text="N/A">
      <formula>NOT(ISERROR(SEARCH("N/A",X17)))</formula>
    </cfRule>
    <cfRule type="cellIs" dxfId="38" priority="275" operator="between">
      <formula>#REF!</formula>
      <formula>#REF!</formula>
    </cfRule>
    <cfRule type="cellIs" dxfId="37" priority="276" operator="between">
      <formula>#REF!</formula>
      <formula>#REF!</formula>
    </cfRule>
    <cfRule type="cellIs" dxfId="36" priority="277" operator="between">
      <formula>#REF!</formula>
      <formula>#REF!</formula>
    </cfRule>
  </conditionalFormatting>
  <conditionalFormatting sqref="X25">
    <cfRule type="colorScale" priority="65">
      <colorScale>
        <cfvo type="min"/>
        <cfvo type="percentile" val="50"/>
        <cfvo type="max"/>
        <color rgb="FFF8696B"/>
        <color rgb="FFFFEB84"/>
        <color rgb="FF63BE7B"/>
      </colorScale>
    </cfRule>
  </conditionalFormatting>
  <conditionalFormatting sqref="AC25">
    <cfRule type="colorScale" priority="64">
      <colorScale>
        <cfvo type="min"/>
        <cfvo type="percentile" val="50"/>
        <cfvo type="max"/>
        <color rgb="FFF8696B"/>
        <color rgb="FFFFEB84"/>
        <color rgb="FF63BE7B"/>
      </colorScale>
    </cfRule>
  </conditionalFormatting>
  <conditionalFormatting sqref="AH25">
    <cfRule type="colorScale" priority="63">
      <colorScale>
        <cfvo type="min"/>
        <cfvo type="percentile" val="50"/>
        <cfvo type="max"/>
        <color rgb="FFF8696B"/>
        <color rgb="FFFFEB84"/>
        <color rgb="FF63BE7B"/>
      </colorScale>
    </cfRule>
  </conditionalFormatting>
  <conditionalFormatting sqref="AM25">
    <cfRule type="colorScale" priority="62">
      <colorScale>
        <cfvo type="min"/>
        <cfvo type="percentile" val="50"/>
        <cfvo type="max"/>
        <color rgb="FFF8696B"/>
        <color rgb="FFFFEB84"/>
        <color rgb="FF63BE7B"/>
      </colorScale>
    </cfRule>
  </conditionalFormatting>
  <conditionalFormatting sqref="AR25">
    <cfRule type="colorScale" priority="57">
      <colorScale>
        <cfvo type="min"/>
        <cfvo type="percentile" val="50"/>
        <cfvo type="max"/>
        <color rgb="FFF8696B"/>
        <color rgb="FFFFEB84"/>
        <color rgb="FF63BE7B"/>
      </colorScale>
    </cfRule>
  </conditionalFormatting>
  <conditionalFormatting sqref="X17:X24">
    <cfRule type="containsText" dxfId="35" priority="50" operator="containsText" text="N/A">
      <formula>NOT(ISERROR(SEARCH("N/A",X17)))</formula>
    </cfRule>
  </conditionalFormatting>
  <conditionalFormatting sqref="W17:W19">
    <cfRule type="containsText" dxfId="34" priority="46" operator="containsText" text="N/A">
      <formula>NOT(ISERROR(SEARCH("N/A",W17)))</formula>
    </cfRule>
    <cfRule type="cellIs" dxfId="33" priority="47" operator="between">
      <formula>#REF!</formula>
      <formula>#REF!</formula>
    </cfRule>
    <cfRule type="cellIs" dxfId="32" priority="48" operator="between">
      <formula>#REF!</formula>
      <formula>#REF!</formula>
    </cfRule>
    <cfRule type="cellIs" dxfId="31" priority="49" operator="between">
      <formula>#REF!</formula>
      <formula>#REF!</formula>
    </cfRule>
  </conditionalFormatting>
  <conditionalFormatting sqref="W17:W19">
    <cfRule type="containsText" dxfId="30" priority="42" operator="containsText" text="N/A">
      <formula>NOT(ISERROR(SEARCH("N/A",W17)))</formula>
    </cfRule>
  </conditionalFormatting>
  <conditionalFormatting sqref="AR20:AR24">
    <cfRule type="colorScale" priority="35">
      <colorScale>
        <cfvo type="num" val="0.45"/>
        <cfvo type="percent" val="0.65"/>
        <cfvo type="percent" val="100"/>
        <color rgb="FFF8696B"/>
        <color rgb="FFFFEB84"/>
        <color rgb="FF63BE7B"/>
      </colorScale>
    </cfRule>
  </conditionalFormatting>
  <conditionalFormatting sqref="AR20:AR24">
    <cfRule type="colorScale" priority="37">
      <colorScale>
        <cfvo type="num" val="0.45"/>
        <cfvo type="percent" val="0.65"/>
        <cfvo type="percent" val="100"/>
        <color rgb="FFF8696B"/>
        <color rgb="FFFFEB84"/>
        <color rgb="FF63BE7B"/>
      </colorScale>
    </cfRule>
  </conditionalFormatting>
  <conditionalFormatting sqref="AR17:AR19 AR25">
    <cfRule type="colorScale" priority="294">
      <colorScale>
        <cfvo type="min"/>
        <cfvo type="percentile" val="50"/>
        <cfvo type="max"/>
        <color rgb="FF63BE7B"/>
        <color rgb="FFFFEB84"/>
        <color rgb="FFF8696B"/>
      </colorScale>
    </cfRule>
  </conditionalFormatting>
  <conditionalFormatting sqref="AR17:AR19">
    <cfRule type="colorScale" priority="296">
      <colorScale>
        <cfvo type="min"/>
        <cfvo type="percentile" val="50"/>
        <cfvo type="max"/>
        <color rgb="FF63BE7B"/>
        <color rgb="FFFFEB84"/>
        <color rgb="FFF8696B"/>
      </colorScale>
    </cfRule>
  </conditionalFormatting>
  <conditionalFormatting sqref="Y20">
    <cfRule type="containsText" dxfId="29" priority="27" operator="containsText" text="N/A">
      <formula>NOT(ISERROR(SEARCH("N/A",Y20)))</formula>
    </cfRule>
    <cfRule type="cellIs" dxfId="28" priority="28" operator="between">
      <formula>#REF!</formula>
      <formula>#REF!</formula>
    </cfRule>
    <cfRule type="cellIs" dxfId="27" priority="29" operator="between">
      <formula>#REF!</formula>
      <formula>#REF!</formula>
    </cfRule>
    <cfRule type="cellIs" dxfId="26" priority="30" operator="between">
      <formula>#REF!</formula>
      <formula>#REF!</formula>
    </cfRule>
  </conditionalFormatting>
  <conditionalFormatting sqref="Y20">
    <cfRule type="containsText" dxfId="25" priority="26" operator="containsText" text="N/A">
      <formula>NOT(ISERROR(SEARCH("N/A",Y20)))</formula>
    </cfRule>
  </conditionalFormatting>
  <conditionalFormatting sqref="Z20">
    <cfRule type="containsText" dxfId="24" priority="22" operator="containsText" text="N/A">
      <formula>NOT(ISERROR(SEARCH("N/A",Z20)))</formula>
    </cfRule>
    <cfRule type="cellIs" dxfId="23" priority="23" operator="between">
      <formula>#REF!</formula>
      <formula>#REF!</formula>
    </cfRule>
    <cfRule type="cellIs" dxfId="22" priority="24" operator="between">
      <formula>#REF!</formula>
      <formula>#REF!</formula>
    </cfRule>
    <cfRule type="cellIs" dxfId="21" priority="25" operator="between">
      <formula>#REF!</formula>
      <formula>#REF!</formula>
    </cfRule>
  </conditionalFormatting>
  <conditionalFormatting sqref="Z20">
    <cfRule type="containsText" dxfId="20" priority="21" operator="containsText" text="N/A">
      <formula>NOT(ISERROR(SEARCH("N/A",Z20)))</formula>
    </cfRule>
  </conditionalFormatting>
  <conditionalFormatting sqref="Y22">
    <cfRule type="containsText" dxfId="19" priority="17" operator="containsText" text="N/A">
      <formula>NOT(ISERROR(SEARCH("N/A",Y22)))</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Y22">
    <cfRule type="containsText" dxfId="15" priority="16" operator="containsText" text="N/A">
      <formula>NOT(ISERROR(SEARCH("N/A",Y22)))</formula>
    </cfRule>
  </conditionalFormatting>
  <conditionalFormatting sqref="Z22">
    <cfRule type="containsText" dxfId="14" priority="12" operator="containsText" text="N/A">
      <formula>NOT(ISERROR(SEARCH("N/A",Z22)))</formula>
    </cfRule>
    <cfRule type="cellIs" dxfId="13" priority="13" operator="between">
      <formula>#REF!</formula>
      <formula>#REF!</formula>
    </cfRule>
    <cfRule type="cellIs" dxfId="12" priority="14" operator="between">
      <formula>#REF!</formula>
      <formula>#REF!</formula>
    </cfRule>
    <cfRule type="cellIs" dxfId="11" priority="15" operator="between">
      <formula>#REF!</formula>
      <formula>#REF!</formula>
    </cfRule>
  </conditionalFormatting>
  <conditionalFormatting sqref="Z22">
    <cfRule type="containsText" dxfId="10" priority="11" operator="containsText" text="N/A">
      <formula>NOT(ISERROR(SEARCH("N/A",Z22)))</formula>
    </cfRule>
  </conditionalFormatting>
  <conditionalFormatting sqref="Y23:Z23">
    <cfRule type="containsText" dxfId="9" priority="7" operator="containsText" text="N/A">
      <formula>NOT(ISERROR(SEARCH("N/A",Y23)))</formula>
    </cfRule>
    <cfRule type="cellIs" dxfId="8" priority="8" operator="between">
      <formula>#REF!</formula>
      <formula>#REF!</formula>
    </cfRule>
    <cfRule type="cellIs" dxfId="7" priority="9" operator="between">
      <formula>#REF!</formula>
      <formula>#REF!</formula>
    </cfRule>
    <cfRule type="cellIs" dxfId="6" priority="10" operator="between">
      <formula>#REF!</formula>
      <formula>#REF!</formula>
    </cfRule>
  </conditionalFormatting>
  <conditionalFormatting sqref="Y23:Z23">
    <cfRule type="containsText" dxfId="5" priority="6" operator="containsText" text="N/A">
      <formula>NOT(ISERROR(SEARCH("N/A",Y23)))</formula>
    </cfRule>
  </conditionalFormatting>
  <conditionalFormatting sqref="Y24:Z24">
    <cfRule type="containsText" dxfId="4" priority="2" operator="containsText" text="N/A">
      <formula>NOT(ISERROR(SEARCH("N/A",Y24)))</formula>
    </cfRule>
    <cfRule type="cellIs" dxfId="3" priority="3" operator="between">
      <formula>#REF!</formula>
      <formula>#REF!</formula>
    </cfRule>
    <cfRule type="cellIs" dxfId="2" priority="4" operator="between">
      <formula>#REF!</formula>
      <formula>#REF!</formula>
    </cfRule>
    <cfRule type="cellIs" dxfId="1" priority="5" operator="between">
      <formula>#REF!</formula>
      <formula>#REF!</formula>
    </cfRule>
  </conditionalFormatting>
  <conditionalFormatting sqref="Y24:Z24">
    <cfRule type="containsText" dxfId="0" priority="1" operator="containsText" text="N/A">
      <formula>NOT(ISERROR(SEARCH("N/A",Y24)))</formula>
    </cfRule>
  </conditionalFormatting>
  <dataValidations count="6">
    <dataValidation type="list" allowBlank="1" showInputMessage="1" showErrorMessage="1" sqref="J24 J17:J22" xr:uid="{00000000-0002-0000-0000-000000000000}">
      <formula1>PROGRAMACION</formula1>
    </dataValidation>
    <dataValidation type="list" allowBlank="1" showInputMessage="1" showErrorMessage="1" sqref="W5" xr:uid="{00000000-0002-0000-0000-000001000000}">
      <formula1>$AT$7:$AT$10</formula1>
    </dataValidation>
    <dataValidation type="list" allowBlank="1" showInputMessage="1" showErrorMessage="1" error="Escriba un texto " promptTitle="Cualquier contenido" sqref="F17:F19" xr:uid="{00000000-0002-0000-0000-000002000000}">
      <formula1>META02</formula1>
    </dataValidation>
    <dataValidation type="list" allowBlank="1" showInputMessage="1" showErrorMessage="1" error="Escriba un texto " promptTitle="Cualquier contenido" sqref="F22:F24 F20" xr:uid="{00000000-0002-0000-0000-000003000000}">
      <formula1>META2</formula1>
    </dataValidation>
    <dataValidation type="list" allowBlank="1" showInputMessage="1" showErrorMessage="1" sqref="Q17:Q24" xr:uid="{00000000-0002-0000-0000-000004000000}">
      <formula1>INDICADOR</formula1>
    </dataValidation>
    <dataValidation type="list" allowBlank="1" showInputMessage="1" showErrorMessage="1" sqref="U17:U24" xr:uid="{00000000-0002-0000-0000-000005000000}">
      <formula1>CONTRALORIA</formula1>
    </dataValidation>
  </dataValidations>
  <pageMargins left="0.70866141732283472" right="0.70866141732283472" top="0.74803149606299213" bottom="0.74803149606299213" header="0.31496062992125984" footer="0.31496062992125984"/>
  <pageSetup paperSize="14" scale="14" orientation="landscape" horizontalDpi="4294967293" r:id="rId1"/>
  <headerFooter>
    <oddFooter xml:space="preserve">&amp;RCódigo: PLE-PIN-F017
Versión: 2
Vigencia desde: XX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9.140625" defaultRowHeight="15" x14ac:dyDescent="0.2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x14ac:dyDescent="0.25">
      <c r="A1" t="s">
        <v>121</v>
      </c>
      <c r="B1" t="s">
        <v>122</v>
      </c>
      <c r="C1" t="s">
        <v>123</v>
      </c>
      <c r="D1" t="s">
        <v>124</v>
      </c>
      <c r="F1" t="s">
        <v>125</v>
      </c>
    </row>
    <row r="2" spans="1:8" x14ac:dyDescent="0.25">
      <c r="A2" t="s">
        <v>126</v>
      </c>
      <c r="B2" t="s">
        <v>127</v>
      </c>
      <c r="D2" t="s">
        <v>57</v>
      </c>
      <c r="F2" t="s">
        <v>128</v>
      </c>
    </row>
    <row r="3" spans="1:8" x14ac:dyDescent="0.25">
      <c r="A3" t="s">
        <v>129</v>
      </c>
      <c r="B3" t="s">
        <v>130</v>
      </c>
      <c r="C3" t="s">
        <v>131</v>
      </c>
      <c r="D3" t="s">
        <v>88</v>
      </c>
      <c r="F3" t="s">
        <v>59</v>
      </c>
    </row>
    <row r="4" spans="1:8" x14ac:dyDescent="0.25">
      <c r="A4" t="s">
        <v>132</v>
      </c>
      <c r="C4" t="s">
        <v>133</v>
      </c>
      <c r="D4" t="s">
        <v>134</v>
      </c>
      <c r="F4" t="s">
        <v>135</v>
      </c>
    </row>
    <row r="5" spans="1:8" x14ac:dyDescent="0.25">
      <c r="A5" t="s">
        <v>136</v>
      </c>
      <c r="C5" t="s">
        <v>54</v>
      </c>
      <c r="D5" t="s">
        <v>137</v>
      </c>
    </row>
    <row r="6" spans="1:8" x14ac:dyDescent="0.25">
      <c r="A6" t="s">
        <v>138</v>
      </c>
      <c r="C6" t="s">
        <v>139</v>
      </c>
      <c r="E6" t="s">
        <v>140</v>
      </c>
      <c r="G6" t="s">
        <v>141</v>
      </c>
    </row>
    <row r="7" spans="1:8" x14ac:dyDescent="0.25">
      <c r="A7" t="s">
        <v>142</v>
      </c>
      <c r="E7" t="s">
        <v>143</v>
      </c>
      <c r="G7" t="s">
        <v>144</v>
      </c>
    </row>
    <row r="8" spans="1:8" x14ac:dyDescent="0.25">
      <c r="E8" t="s">
        <v>145</v>
      </c>
      <c r="G8" t="s">
        <v>146</v>
      </c>
    </row>
    <row r="9" spans="1:8" x14ac:dyDescent="0.25">
      <c r="E9" t="s">
        <v>147</v>
      </c>
    </row>
    <row r="10" spans="1:8" x14ac:dyDescent="0.25">
      <c r="E10" t="s">
        <v>148</v>
      </c>
    </row>
    <row r="12" spans="1:8" s="14" customFormat="1" ht="74.25" customHeight="1" x14ac:dyDescent="0.25">
      <c r="A12" s="24"/>
      <c r="C12" s="25"/>
      <c r="D12" s="17"/>
      <c r="H12" s="14" t="s">
        <v>149</v>
      </c>
    </row>
    <row r="13" spans="1:8" s="14" customFormat="1" ht="74.25" customHeight="1" x14ac:dyDescent="0.25">
      <c r="A13" s="24"/>
      <c r="C13" s="25"/>
      <c r="D13" s="17"/>
      <c r="H13" s="14" t="s">
        <v>150</v>
      </c>
    </row>
    <row r="14" spans="1:8" s="14" customFormat="1" ht="74.25" customHeight="1" x14ac:dyDescent="0.25">
      <c r="A14" s="24"/>
      <c r="C14" s="25"/>
      <c r="D14" s="13"/>
      <c r="H14" s="14" t="s">
        <v>151</v>
      </c>
    </row>
    <row r="15" spans="1:8" s="14" customFormat="1" ht="74.25" customHeight="1" x14ac:dyDescent="0.25">
      <c r="A15" s="24"/>
      <c r="C15" s="25"/>
      <c r="D15" s="13"/>
      <c r="H15" s="14" t="s">
        <v>152</v>
      </c>
    </row>
    <row r="16" spans="1:8" s="14" customFormat="1" ht="74.25" customHeight="1" thickBot="1" x14ac:dyDescent="0.3">
      <c r="A16" s="24"/>
      <c r="C16" s="25"/>
      <c r="D16" s="16"/>
    </row>
    <row r="17" spans="1:4" s="14" customFormat="1" ht="74.25" customHeight="1" x14ac:dyDescent="0.25">
      <c r="A17" s="24"/>
      <c r="C17" s="25"/>
      <c r="D17" s="15"/>
    </row>
    <row r="18" spans="1:4" s="14" customFormat="1" ht="74.25" customHeight="1" x14ac:dyDescent="0.25">
      <c r="A18" s="24"/>
      <c r="C18" s="25"/>
      <c r="D18" s="17"/>
    </row>
    <row r="19" spans="1:4" s="14" customFormat="1" ht="74.25" customHeight="1" x14ac:dyDescent="0.25">
      <c r="A19" s="24"/>
      <c r="C19" s="25"/>
      <c r="D19" s="17"/>
    </row>
    <row r="20" spans="1:4" s="14" customFormat="1" ht="74.25" customHeight="1" x14ac:dyDescent="0.25">
      <c r="A20" s="24"/>
      <c r="C20" s="25"/>
      <c r="D20" s="17"/>
    </row>
    <row r="21" spans="1:4" s="14" customFormat="1" ht="74.25" customHeight="1" thickBot="1" x14ac:dyDescent="0.3">
      <c r="A21" s="24"/>
      <c r="C21" s="26"/>
      <c r="D21" s="17"/>
    </row>
    <row r="22" spans="1:4" ht="18.75" thickBot="1" x14ac:dyDescent="0.3">
      <c r="C22" s="26"/>
      <c r="D22" s="15"/>
    </row>
    <row r="23" spans="1:4" ht="18.75" thickBot="1" x14ac:dyDescent="0.3">
      <c r="C23" s="26"/>
      <c r="D23" s="12"/>
    </row>
    <row r="24" spans="1:4" ht="18" x14ac:dyDescent="0.25">
      <c r="C24" s="27"/>
      <c r="D24" s="15"/>
    </row>
    <row r="25" spans="1:4" ht="18" x14ac:dyDescent="0.25">
      <c r="C25" s="27"/>
      <c r="D25" s="17"/>
    </row>
    <row r="26" spans="1:4" ht="18" x14ac:dyDescent="0.25">
      <c r="C26" s="27"/>
      <c r="D26" s="17"/>
    </row>
    <row r="27" spans="1:4" ht="18.75" thickBot="1" x14ac:dyDescent="0.3">
      <c r="C27" s="27"/>
      <c r="D27" s="16"/>
    </row>
    <row r="28" spans="1:4" ht="18" x14ac:dyDescent="0.25">
      <c r="C28" s="27"/>
      <c r="D28" s="15"/>
    </row>
    <row r="29" spans="1:4" ht="18" x14ac:dyDescent="0.25">
      <c r="C29" s="27"/>
      <c r="D29" s="17"/>
    </row>
    <row r="30" spans="1:4" ht="18" x14ac:dyDescent="0.25">
      <c r="C30" s="27"/>
      <c r="D30" s="17"/>
    </row>
    <row r="31" spans="1:4" ht="18" x14ac:dyDescent="0.25">
      <c r="C31" s="27"/>
      <c r="D31" s="17"/>
    </row>
    <row r="32" spans="1:4" ht="18" x14ac:dyDescent="0.25">
      <c r="C32" s="28"/>
      <c r="D32" s="17"/>
    </row>
    <row r="33" spans="3:4" ht="18" x14ac:dyDescent="0.25">
      <c r="C33" s="28"/>
      <c r="D33" s="17"/>
    </row>
    <row r="34" spans="3:4" ht="18" x14ac:dyDescent="0.25">
      <c r="C34" s="28"/>
      <c r="D34" s="16"/>
    </row>
    <row r="35" spans="3:4" ht="18" x14ac:dyDescent="0.25">
      <c r="C35" s="28"/>
      <c r="D35" s="16"/>
    </row>
    <row r="36" spans="3:4" ht="18" x14ac:dyDescent="0.25">
      <c r="C36" s="28"/>
      <c r="D36" s="16"/>
    </row>
    <row r="37" spans="3:4" ht="18" x14ac:dyDescent="0.25">
      <c r="C37" s="28"/>
      <c r="D37" s="16"/>
    </row>
    <row r="38" spans="3:4" ht="18" x14ac:dyDescent="0.25">
      <c r="C38" s="28"/>
      <c r="D38" s="19"/>
    </row>
    <row r="39" spans="3:4" ht="18" x14ac:dyDescent="0.25">
      <c r="C39" s="28"/>
      <c r="D39" s="19"/>
    </row>
    <row r="40" spans="3:4" ht="18" x14ac:dyDescent="0.25">
      <c r="C40" s="29"/>
      <c r="D40" s="19"/>
    </row>
    <row r="41" spans="3:4" ht="18" x14ac:dyDescent="0.25">
      <c r="C41" s="29"/>
      <c r="D41" s="19"/>
    </row>
    <row r="42" spans="3:4" ht="18.75" thickBot="1" x14ac:dyDescent="0.3">
      <c r="C42" s="30"/>
      <c r="D42" s="19"/>
    </row>
    <row r="43" spans="3:4" ht="18" x14ac:dyDescent="0.25">
      <c r="C43" s="31"/>
      <c r="D43" s="15"/>
    </row>
    <row r="44" spans="3:4" ht="18" x14ac:dyDescent="0.25">
      <c r="C44" s="32"/>
      <c r="D44" s="16"/>
    </row>
    <row r="45" spans="3:4" ht="18" x14ac:dyDescent="0.25">
      <c r="C45" s="32"/>
      <c r="D45" s="16"/>
    </row>
    <row r="46" spans="3:4" ht="18" x14ac:dyDescent="0.25">
      <c r="C46" s="32"/>
      <c r="D46" s="19"/>
    </row>
    <row r="47" spans="3:4" ht="18.75" thickBot="1" x14ac:dyDescent="0.3">
      <c r="C47" s="33"/>
      <c r="D47" s="18"/>
    </row>
    <row r="48" spans="3:4" ht="18" x14ac:dyDescent="0.25">
      <c r="C48" s="34"/>
    </row>
    <row r="49" spans="3:3" ht="18" x14ac:dyDescent="0.25">
      <c r="C49" s="34"/>
    </row>
    <row r="50" spans="3:3" ht="18" x14ac:dyDescent="0.25">
      <c r="C50" s="34"/>
    </row>
    <row r="51" spans="3:3" ht="18" x14ac:dyDescent="0.25">
      <c r="C51" s="34"/>
    </row>
    <row r="52" spans="3:3" ht="18" x14ac:dyDescent="0.25">
      <c r="C52" s="35"/>
    </row>
    <row r="53" spans="3:3" ht="18" x14ac:dyDescent="0.25">
      <c r="C53" s="35"/>
    </row>
    <row r="54" spans="3:3" ht="18" x14ac:dyDescent="0.25">
      <c r="C54" s="35"/>
    </row>
    <row r="55" spans="3:3" ht="18" x14ac:dyDescent="0.25">
      <c r="C55" s="35"/>
    </row>
    <row r="56" spans="3:3" ht="18" x14ac:dyDescent="0.25">
      <c r="C56" s="36"/>
    </row>
    <row r="57" spans="3:3" ht="18" x14ac:dyDescent="0.25">
      <c r="C57" s="37"/>
    </row>
    <row r="58" spans="3:3" ht="18" x14ac:dyDescent="0.25">
      <c r="C58" s="37"/>
    </row>
    <row r="59" spans="3:3" ht="18" x14ac:dyDescent="0.25">
      <c r="C59" s="37"/>
    </row>
    <row r="60" spans="3:3" ht="18.75" thickBot="1" x14ac:dyDescent="0.3">
      <c r="C60" s="38"/>
    </row>
    <row r="61" spans="3:3" ht="18" x14ac:dyDescent="0.25">
      <c r="C61" s="39"/>
    </row>
    <row r="62" spans="3:3" ht="18" x14ac:dyDescent="0.25">
      <c r="C62" s="40"/>
    </row>
    <row r="63" spans="3:3" ht="18" x14ac:dyDescent="0.25">
      <c r="C63" s="40"/>
    </row>
    <row r="64" spans="3:3" ht="18" x14ac:dyDescent="0.25">
      <c r="C64" s="40"/>
    </row>
    <row r="65" spans="3:3" ht="18" x14ac:dyDescent="0.25">
      <c r="C65" s="40"/>
    </row>
    <row r="66" spans="3:3" ht="18" x14ac:dyDescent="0.25">
      <c r="C66" s="41"/>
    </row>
    <row r="67" spans="3:3" ht="18" x14ac:dyDescent="0.25">
      <c r="C67" s="41"/>
    </row>
    <row r="68" spans="3:3" ht="18" x14ac:dyDescent="0.25">
      <c r="C68" s="41"/>
    </row>
    <row r="69" spans="3:3" ht="18" x14ac:dyDescent="0.25">
      <c r="C69" s="41"/>
    </row>
    <row r="70" spans="3:3" ht="18" x14ac:dyDescent="0.25">
      <c r="C70" s="41"/>
    </row>
    <row r="71" spans="3:3" ht="18" x14ac:dyDescent="0.25">
      <c r="C71" s="42"/>
    </row>
    <row r="72" spans="3:3" ht="18" x14ac:dyDescent="0.25">
      <c r="C72" s="41"/>
    </row>
    <row r="73" spans="3:3" ht="18" x14ac:dyDescent="0.25">
      <c r="C73" s="41"/>
    </row>
    <row r="74" spans="3:3" ht="18" x14ac:dyDescent="0.25">
      <c r="C74" s="41"/>
    </row>
    <row r="75" spans="3:3" ht="18" x14ac:dyDescent="0.25">
      <c r="C75" s="41"/>
    </row>
    <row r="76" spans="3:3" ht="18" x14ac:dyDescent="0.25">
      <c r="C76" s="41"/>
    </row>
    <row r="77" spans="3:3" ht="18" x14ac:dyDescent="0.25">
      <c r="C77" s="41"/>
    </row>
    <row r="78" spans="3:3" ht="18" x14ac:dyDescent="0.25">
      <c r="C78" s="41"/>
    </row>
    <row r="79" spans="3:3" ht="18" x14ac:dyDescent="0.25">
      <c r="C79" s="40"/>
    </row>
    <row r="80" spans="3:3" ht="18" x14ac:dyDescent="0.25">
      <c r="C80" s="40"/>
    </row>
    <row r="81" spans="3:3" ht="18" x14ac:dyDescent="0.25">
      <c r="C81" s="40"/>
    </row>
    <row r="82" spans="3:3" ht="18" x14ac:dyDescent="0.25">
      <c r="C82" s="40"/>
    </row>
    <row r="83" spans="3:3" ht="18" x14ac:dyDescent="0.25">
      <c r="C83" s="40"/>
    </row>
    <row r="84" spans="3:3" ht="18" x14ac:dyDescent="0.25">
      <c r="C84" s="40"/>
    </row>
    <row r="85" spans="3:3" ht="18" x14ac:dyDescent="0.25">
      <c r="C85" s="43"/>
    </row>
    <row r="86" spans="3:3" ht="18" x14ac:dyDescent="0.25">
      <c r="C86" s="40"/>
    </row>
    <row r="87" spans="3:3" ht="18" x14ac:dyDescent="0.25">
      <c r="C87" s="40"/>
    </row>
    <row r="88" spans="3:3" ht="18.75" thickBot="1" x14ac:dyDescent="0.3">
      <c r="C88" s="44"/>
    </row>
    <row r="89" spans="3:3" ht="18" x14ac:dyDescent="0.25">
      <c r="C89" s="45"/>
    </row>
    <row r="90" spans="3:3" ht="18" x14ac:dyDescent="0.25">
      <c r="C90" s="41"/>
    </row>
    <row r="91" spans="3:3" ht="18" x14ac:dyDescent="0.25">
      <c r="C91" s="41"/>
    </row>
    <row r="92" spans="3:3" ht="18" x14ac:dyDescent="0.25">
      <c r="C92" s="41"/>
    </row>
    <row r="93" spans="3:3" ht="18" x14ac:dyDescent="0.25">
      <c r="C93" s="41"/>
    </row>
    <row r="94" spans="3:3" ht="18.75" thickBot="1" x14ac:dyDescent="0.3">
      <c r="C94" s="46"/>
    </row>
    <row r="99" spans="2:3" x14ac:dyDescent="0.25">
      <c r="B99" t="s">
        <v>153</v>
      </c>
      <c r="C99" t="s">
        <v>154</v>
      </c>
    </row>
    <row r="100" spans="2:3" x14ac:dyDescent="0.25">
      <c r="B100" s="21">
        <v>1167</v>
      </c>
      <c r="C100" s="14" t="s">
        <v>155</v>
      </c>
    </row>
    <row r="101" spans="2:3" ht="30" x14ac:dyDescent="0.25">
      <c r="B101" s="21">
        <v>1131</v>
      </c>
      <c r="C101" s="14" t="s">
        <v>156</v>
      </c>
    </row>
    <row r="102" spans="2:3" x14ac:dyDescent="0.25">
      <c r="B102" s="21">
        <v>1177</v>
      </c>
      <c r="C102" s="14" t="s">
        <v>157</v>
      </c>
    </row>
    <row r="103" spans="2:3" ht="30" x14ac:dyDescent="0.25">
      <c r="B103" s="21">
        <v>1094</v>
      </c>
      <c r="C103" s="14" t="s">
        <v>158</v>
      </c>
    </row>
    <row r="104" spans="2:3" x14ac:dyDescent="0.25">
      <c r="B104" s="21">
        <v>1128</v>
      </c>
      <c r="C104" s="14" t="s">
        <v>159</v>
      </c>
    </row>
    <row r="105" spans="2:3" ht="30" x14ac:dyDescent="0.25">
      <c r="B105" s="21">
        <v>1095</v>
      </c>
      <c r="C105" s="14" t="s">
        <v>160</v>
      </c>
    </row>
    <row r="106" spans="2:3" ht="30" x14ac:dyDescent="0.25">
      <c r="B106" s="21">
        <v>1129</v>
      </c>
      <c r="C106" s="14" t="s">
        <v>161</v>
      </c>
    </row>
    <row r="107" spans="2:3" ht="45" x14ac:dyDescent="0.25">
      <c r="B107" s="21">
        <v>1120</v>
      </c>
      <c r="C107" s="14" t="s">
        <v>162</v>
      </c>
    </row>
    <row r="108" spans="2:3" x14ac:dyDescent="0.25">
      <c r="B108" s="20"/>
    </row>
    <row r="109" spans="2:3" x14ac:dyDescent="0.25">
      <c r="B109" s="20"/>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2019-05-09T20:03:19Z</dcterms:modified>
  <cp:category/>
  <cp:contentStatus/>
</cp:coreProperties>
</file>