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14" documentId="8_{22DD4939-008E-4EE7-A96A-8A2DD8AA789A}" xr6:coauthVersionLast="36" xr6:coauthVersionMax="43" xr10:uidLastSave="{84DE8ABC-71AB-456F-93DA-771FDAB945F3}"/>
  <bookViews>
    <workbookView xWindow="-120" yWindow="-120" windowWidth="15600" windowHeight="11760" tabRatio="333"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PROCESO'!$A$1:$AT$28</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3" i="1" l="1"/>
  <c r="AR20" i="1"/>
  <c r="AR25" i="1"/>
  <c r="AR24" i="1"/>
  <c r="AR23" i="1"/>
  <c r="AR26" i="1"/>
  <c r="AR22" i="1"/>
  <c r="AR21" i="1"/>
  <c r="AR19" i="1"/>
  <c r="AR18" i="1"/>
  <c r="AR17" i="1"/>
  <c r="AQ24" i="1"/>
  <c r="AQ25" i="1"/>
  <c r="AQ22" i="1"/>
  <c r="AQ21" i="1"/>
  <c r="AQ20" i="1"/>
  <c r="AQ19" i="1"/>
  <c r="AQ18" i="1"/>
  <c r="AQ17" i="1"/>
  <c r="AH26" i="1"/>
  <c r="AS17" i="1"/>
  <c r="AS18" i="1"/>
  <c r="AS19" i="1"/>
  <c r="AS20" i="1"/>
  <c r="AS21" i="1"/>
  <c r="AS22" i="1"/>
  <c r="AS23" i="1"/>
  <c r="AS24" i="1"/>
  <c r="AS25" i="1"/>
  <c r="AM18" i="1"/>
  <c r="AM20" i="1"/>
  <c r="AM22" i="1"/>
  <c r="AM24" i="1"/>
  <c r="AM25" i="1"/>
  <c r="AM26" i="1"/>
  <c r="AM17" i="1"/>
  <c r="AH20" i="1"/>
  <c r="AH21" i="1"/>
  <c r="AH22" i="1"/>
  <c r="AC19" i="1"/>
  <c r="AC20" i="1"/>
  <c r="AC22" i="1"/>
  <c r="AC24" i="1"/>
  <c r="AC25" i="1"/>
  <c r="AC26" i="1"/>
  <c r="X19" i="1"/>
  <c r="X26" i="1"/>
  <c r="X22" i="1"/>
  <c r="P20" i="1"/>
  <c r="P19" i="1"/>
  <c r="P18" i="1"/>
  <c r="P17" i="1"/>
  <c r="P21" i="1"/>
  <c r="E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Q15" authorId="0" shapeId="0" xr:uid="{00000000-0006-0000-0000-000001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2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3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<sst xmlns="http://schemas.openxmlformats.org/spreadsheetml/2006/main" count="334" uniqueCount="176">
  <si>
    <t>PROCESO ACOMPAÑAMIENTO A LA GESTIÓN LOCAL</t>
  </si>
  <si>
    <t>SECRETARÍA DISTRITAL DE GOBIERNO</t>
  </si>
  <si>
    <t xml:space="preserve">VIGENCIA DE LA PLANEACIÓN: </t>
  </si>
  <si>
    <t>CONTROL DE CAMBIOS</t>
  </si>
  <si>
    <t xml:space="preserve">Dependencia: </t>
  </si>
  <si>
    <t>Subsecretaría de Gestión Local</t>
  </si>
  <si>
    <t>VERSIÓN</t>
  </si>
  <si>
    <t>FECHA</t>
  </si>
  <si>
    <t>DESCRIPCIÓN DE LA MODIFICACIÓN</t>
  </si>
  <si>
    <t xml:space="preserve">Objetivo Proceso: </t>
  </si>
  <si>
    <t>Fortalecer la capacidad institucional de las Alcaldías Locales a través del diseño y acompañamiento en la implementación del modelo de gestión, la asistencia técnica y generación de alertas tempranas frente a la gestión local en materia policiva y desarrollo local y el impulso a la capacidad de interlocución de los alcaldes locales con los actores institucionales y sociales para mejorar el servicio al ciudadano y fortalecer la gobernanza local por parte de las Alcaldías Locales.</t>
  </si>
  <si>
    <t>Se hace la oficialización del Plan de Gestión con relación a las metas programadas en la vigencia anterior.</t>
  </si>
  <si>
    <t xml:space="preserve">Alcance del Proceso: </t>
  </si>
  <si>
    <t>Lineamientos, orientaciones, acompañamiento, seguimiento y asistencia técnica en materia de gestión y desarrollo local, gestión policiva, agenciamiento y coordinación interinstitucional y participación ciudadana local.</t>
  </si>
  <si>
    <t xml:space="preserve">Líder del  Proceso: </t>
  </si>
  <si>
    <t>Subsecretario Gestión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</si>
  <si>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</si>
  <si>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</si>
  <si>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</si>
  <si>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</si>
  <si>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</si>
  <si>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</si>
  <si>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</si>
  <si>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</si>
  <si>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</si>
  <si>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</si>
  <si>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</si>
  <si>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</si>
  <si>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</si>
  <si>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</si>
  <si>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</si>
  <si>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</si>
  <si>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</si>
  <si>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</si>
  <si>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</si>
  <si>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</si>
  <si>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</si>
  <si>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</si>
  <si>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</si>
  <si>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</si>
  <si>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</si>
  <si>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</si>
  <si>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</si>
  <si>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</si>
  <si>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</si>
  <si>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</si>
  <si>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</si>
  <si>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</si>
  <si>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</si>
  <si>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</si>
  <si>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</si>
  <si>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</si>
  <si>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</si>
  <si>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 capacidad institucional y para el ejercicio de la función policiva por parte de las autoridades locales a cargo de la SDG.</t>
  </si>
  <si>
    <t>Diseñar e implementar un modelo de Fortalecimiento de la gestión local.</t>
  </si>
  <si>
    <r>
      <t xml:space="preserve">Efectuar </t>
    </r>
    <r>
      <rPr>
        <b/>
        <sz val="12"/>
        <color indexed="8"/>
        <rFont val="Arial"/>
        <family val="2"/>
      </rPr>
      <t>1</t>
    </r>
    <r>
      <rPr>
        <sz val="12"/>
        <color indexed="8"/>
        <rFont val="Arial"/>
        <family val="2"/>
      </rPr>
      <t xml:space="preserve"> balance de los resultados obtenidos con la implementación del nuevo Modelo de Gestión Local (MGL)</t>
    </r>
  </si>
  <si>
    <t>GESTIÓN</t>
  </si>
  <si>
    <t>Balance de resultados</t>
  </si>
  <si>
    <t>(No. de balances de los resultados  obtenidos con la  implementación del nuevo MGL elaborados / No. de balances de los resultados  obtenidos con la  implementación del nuevo MGL progrmados)*100</t>
  </si>
  <si>
    <t>N/A</t>
  </si>
  <si>
    <t>SUMA</t>
  </si>
  <si>
    <t>Balances</t>
  </si>
  <si>
    <t>EFICACIA</t>
  </si>
  <si>
    <t>Documentos del Balance</t>
  </si>
  <si>
    <t>META NO PROGRAMADA</t>
  </si>
  <si>
    <r>
      <t xml:space="preserve">Acompañar técnica y operativamente </t>
    </r>
    <r>
      <rPr>
        <b/>
        <sz val="12"/>
        <color indexed="8"/>
        <rFont val="Arial"/>
        <family val="2"/>
      </rPr>
      <t>2</t>
    </r>
    <r>
      <rPr>
        <sz val="12"/>
        <color indexed="8"/>
        <rFont val="Arial"/>
        <family val="2"/>
      </rPr>
      <t xml:space="preserve"> campañas distritales ejecutadas y lideradas por las Alcaldías Locales.</t>
    </r>
  </si>
  <si>
    <t>Campañas acompañadas técnica y operativamente</t>
  </si>
  <si>
    <t>(No. de campañas con acompañamiento técnico y operativo realizadas / No. de campañas con acompañamiento técnico y operativo programadas)*100</t>
  </si>
  <si>
    <t>Campañas</t>
  </si>
  <si>
    <t>Registros asistencia y/o fotográficos</t>
  </si>
  <si>
    <r>
      <t xml:space="preserve">Realizar </t>
    </r>
    <r>
      <rPr>
        <b/>
        <sz val="12"/>
        <color indexed="8"/>
        <rFont val="Arial"/>
        <family val="2"/>
      </rPr>
      <t>2</t>
    </r>
    <r>
      <rPr>
        <sz val="12"/>
        <color indexed="8"/>
        <rFont val="Arial"/>
        <family val="2"/>
      </rPr>
      <t xml:space="preserve"> ferias de conceptos con las Alcaldías Locales y los sectores administrativos.</t>
    </r>
  </si>
  <si>
    <t>Ferias de Conceptos</t>
  </si>
  <si>
    <t>(No. de ferias de conceptos realizadas / No. de ferias de conceptos programadas)*100</t>
  </si>
  <si>
    <t>Ferias</t>
  </si>
  <si>
    <t>Registros de asistencia</t>
  </si>
  <si>
    <t>Se realizó una (1) feria de conceptos durante los días 6 y 7 de marzo de 2019, con el propósito de fortalecer a las Alcaldías Locales - FDL a través de procesos de asistencia técnica inmediata y de coordinación interinstitucional, para la ejecución de los proyectos de inversión 2019.
Participaron 224 servidores públicos de las Alcaldías Locales - FDL y los  Sectores Administrativos de Ambiente, Cultura, Educación, Gobierno, IDRD. IDPAC, Integración Social, Mujer, Planeación, Salud, Seguridad</t>
  </si>
  <si>
    <t>Archivos Dirección para la Gestión del Desarrollo Local</t>
  </si>
  <si>
    <r>
      <t xml:space="preserve">Proyectar </t>
    </r>
    <r>
      <rPr>
        <b/>
        <sz val="12"/>
        <rFont val="Arial"/>
        <family val="2"/>
      </rPr>
      <t>4</t>
    </r>
    <r>
      <rPr>
        <sz val="12"/>
        <rFont val="Arial"/>
        <family val="2"/>
      </rPr>
      <t xml:space="preserve"> modelos de acto administrativo, para la revisión y aprobación de la Dirección Jurídica,  aplicables al proceso de descongestión de las actuaciones administrativas de las alcaldías locales.</t>
    </r>
  </si>
  <si>
    <t>Modelos de acto administrativo</t>
  </si>
  <si>
    <r>
      <t>(No. de modelos de acto administrativo</t>
    </r>
    <r>
      <rPr>
        <sz val="12"/>
        <rFont val="Arial"/>
        <family val="2"/>
      </rPr>
      <t xml:space="preserve"> proyectados / No.de modelos de acto administrativo programados)</t>
    </r>
  </si>
  <si>
    <t>Modelos</t>
  </si>
  <si>
    <t>Aplicativo de Gestión Documental</t>
  </si>
  <si>
    <t>Mediante radicado No.20192000051523 del 04 de febrero de 2019, se remitieron a la Dirección Jurídica de la SDG, los modelos de acto administrativo elaborados, aplicables al proceso de descongestión de las actuaciones administrativas de las Alcaldías Locales, así:
1.	Caducidad.
2.	Pérdida de Fuerza Ejecutoria.
3.	Archivo Intermedio (En el evento que la sanción principal es una demolición, se genera multa por desobediencia, y esta última se encuentra en la oficina de Ejecuciones Fiscales).
4.	Auto por el cual se traslada en el aplicativo Si Actúa, del ítem de Obras al ítem de Espacio Público, en los casos de investigación por antejardines.
5.	Archivo por legalización de barrios en los Cerros Orientales.</t>
  </si>
  <si>
    <t>Aplicativo de Gestión Documental - Orfeo</t>
  </si>
  <si>
    <t>Meta Cumplida</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</si>
  <si>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</si>
  <si>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</si>
  <si>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</si>
  <si>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</si>
  <si>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</si>
  <si>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</si>
  <si>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</si>
  <si>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</si>
  <si>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</si>
  <si>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Mantener el 100% de las acciones de mejora asignadas al proceso con relación a planes de mejoramiento interno documentadas y vigentes</t>
  </si>
  <si>
    <t>Acciones correctivas documentadas y vigentes</t>
  </si>
  <si>
    <r>
      <t xml:space="preserve">1- (No. De acciones vencidas del plan de mejoramiento responsabilidad del proceso  </t>
    </r>
    <r>
      <rPr>
        <b/>
        <sz val="12"/>
        <color indexed="30"/>
        <rFont val="Arial"/>
        <family val="2"/>
      </rPr>
      <t>/</t>
    </r>
    <r>
      <rPr>
        <sz val="12"/>
        <color indexed="30"/>
        <rFont val="Arial"/>
        <family val="2"/>
      </rPr>
      <t xml:space="preserve"> N°  de acciones a gestionar bajo responsabilidad del proceso)*100</t>
    </r>
  </si>
  <si>
    <t>CONSTANTE</t>
  </si>
  <si>
    <t>Planes de mejora</t>
  </si>
  <si>
    <t>MIMEC - SIG</t>
  </si>
  <si>
    <t>Reportes MIMEC - SIG remitidos por la OAP</t>
  </si>
  <si>
    <t>El proceso actualmente no presenta acciones de mejora.</t>
  </si>
  <si>
    <t>MIMEC -SIG</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</si>
  <si>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</si>
  <si>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</si>
  <si>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</si>
  <si>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</si>
  <si>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</si>
  <si>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</si>
  <si>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</si>
  <si>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</si>
  <si>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</si>
  <si>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</si>
  <si>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</si>
  <si>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</si>
  <si>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</si>
  <si>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</si>
  <si>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</si>
  <si>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</si>
  <si>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</si>
  <si>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</si>
  <si>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</si>
  <si>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</si>
  <si>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</si>
  <si>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</si>
  <si>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</si>
  <si>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</si>
  <si>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</si>
  <si>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</si>
  <si>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</si>
  <si>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</si>
  <si>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</si>
  <si>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</si>
  <si>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</si>
  <si>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</si>
  <si>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</si>
  <si>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</si>
  <si>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</si>
  <si>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</si>
  <si>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</si>
  <si>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</si>
  <si>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</si>
  <si>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</si>
  <si>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</si>
  <si>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</si>
  <si>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</si>
  <si>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GESTION</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</si>
  <si>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</si>
  <si>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</si>
  <si>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</si>
  <si>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</si>
  <si>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</si>
  <si>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</si>
  <si>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</si>
  <si>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</si>
  <si>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</si>
  <si>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</si>
  <si>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</si>
  <si>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</si>
  <si>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</si>
  <si>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</si>
  <si>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</si>
  <si>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</si>
  <si>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</si>
  <si>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</si>
  <si>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</si>
  <si>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</si>
  <si>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</si>
  <si>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</si>
  <si>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</si>
  <si>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</si>
  <si>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</si>
  <si>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</si>
  <si>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Obtener una calificación semestral igual o superior al 70 % en la medición desempeño ambiental de la dependencia, empleando como mecanismo de medición la herramienta establecida por la Oficina Asesora de Planeación.</t>
  </si>
  <si>
    <t>Obtener una calificación igual o superior al 80  % en conocimientos de MIPG por proceso y/o Alcaldía Local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</si>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</sst>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3"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Arial"/>
      <family val="2"/>
    </font>
    <font>
      <b/>
      <sz val="10"/>
      <color indexed="8"/>
      <name val="Arial"/>
      <family val="2"/>
    </font>
    <font>
      <b/>
      <sz val="10"/>
      <name val="Arial"/>
      <family val="2"/>
    </font>
    <font>
      <b/>
      <sz val="11"/>
      <color indexed="16"/>
      <name val="Arial"/>
      <family val="2"/>
    </font>
    <font>
      <sz val="12"/>
      <name val="Arial"/>
      <family val="2"/>
    </font>
    <font>
      <sz val="10"/>
      <color indexed="8"/>
      <name val="Arial"/>
      <family val="2"/>
    </font>
    <font>
      <b/>
      <sz val="12"/>
      <name val="Arial"/>
      <family val="2"/>
    </font>
    <font>
      <b/>
      <sz val="12"/>
      <color indexed="8"/>
      <name val="Arial"/>
      <family val="2"/>
    </font>
    <font>
      <b/>
      <sz val="12"/>
      <color indexed="30"/>
      <name val="Arial"/>
      <family val="2"/>
    </font>
    <font>
      <sz val="12"/>
      <color indexed="30"/>
      <name val="Arial"/>
      <family val="2"/>
    </font>
    <font>
      <b/>
      <sz val="22"/>
      <name val="Arial"/>
      <family val="2"/>
    </font>
    <font>
      <sz val="11"/>
      <name val="Arial"/>
      <family val="2"/>
    </font>
    <font>
      <b/>
      <sz val="16"/>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10"/>
      <color theme="1"/>
      <name val="Arial"/>
      <family val="2"/>
    </font>
    <font>
      <b/>
      <sz val="12"/>
      <color rgb="FF0070C0"/>
      <name val="Arial"/>
      <family val="2"/>
    </font>
    <font>
      <sz val="12"/>
      <color rgb="FF0070C0"/>
      <name val="Arial"/>
      <family val="2"/>
    </font>
    <font>
      <b/>
      <sz val="28"/>
      <color theme="1"/>
      <name val="Arial"/>
      <family val="2"/>
    </font>
    <font>
      <b/>
      <sz val="12"/>
      <color theme="1"/>
      <name val="Arial"/>
      <family val="2"/>
    </font>
    <font>
      <sz val="11"/>
      <color rgb="FF0070C0"/>
      <name val="Arial"/>
      <family val="2"/>
    </font>
    <font>
      <sz val="10"/>
      <color rgb="FF0070C0"/>
      <name val="Arial"/>
      <family val="2"/>
    </font>
    <font>
      <b/>
      <sz val="18"/>
      <color theme="1"/>
      <name val="Arial"/>
      <family val="2"/>
    </font>
    <font>
      <b/>
      <sz val="26"/>
      <color theme="1"/>
      <name val="Arial"/>
      <family val="2"/>
    </font>
  </fonts>
  <fills count="21">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bgColor indexed="64"/>
      </patternFill>
    </fill>
    <fill>
      <patternFill patternType="solid">
        <fgColor theme="0" tint="-0.249977111117893"/>
        <bgColor indexed="64"/>
      </patternFill>
    </fill>
  </fills>
  <borders count="3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9">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18"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71">
    <xf numFmtId="0" fontId="0" fillId="0" borderId="0" xfId="0"/>
    <xf numFmtId="0" fontId="19" fillId="0" borderId="1"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0" fillId="0" borderId="0" xfId="0" applyAlignment="1">
      <alignment wrapText="1"/>
    </xf>
    <xf numFmtId="0" fontId="19" fillId="0" borderId="3"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justify"/>
    </xf>
    <xf numFmtId="0" fontId="21" fillId="6" borderId="7" xfId="0" applyFont="1" applyFill="1" applyBorder="1" applyAlignment="1">
      <alignment horizontal="justify" vertical="center" wrapText="1"/>
    </xf>
    <xf numFmtId="0" fontId="21"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1" fillId="8" borderId="7" xfId="0" applyFont="1" applyFill="1" applyBorder="1" applyAlignment="1">
      <alignment horizontal="justify" vertical="center" wrapText="1"/>
    </xf>
    <xf numFmtId="0" fontId="21"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1" fillId="11" borderId="10" xfId="0" applyFont="1" applyFill="1" applyBorder="1" applyAlignment="1">
      <alignment horizontal="justify" vertical="center" wrapText="1"/>
    </xf>
    <xf numFmtId="0" fontId="21"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1" fillId="12" borderId="9" xfId="0" applyFont="1" applyFill="1" applyBorder="1" applyAlignment="1">
      <alignment horizontal="justify" vertical="center" wrapText="1"/>
    </xf>
    <xf numFmtId="0" fontId="21"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1" fillId="12" borderId="11" xfId="0" applyFont="1" applyFill="1" applyBorder="1" applyAlignment="1">
      <alignment horizontal="left" vertical="center" wrapText="1"/>
    </xf>
    <xf numFmtId="0" fontId="21"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19" fillId="0" borderId="0" xfId="0" applyFont="1"/>
    <xf numFmtId="0" fontId="7" fillId="7" borderId="12" xfId="0" applyFont="1" applyFill="1" applyBorder="1" applyAlignment="1">
      <alignment horizontal="center" vertical="center" wrapText="1"/>
    </xf>
    <xf numFmtId="0" fontId="7" fillId="7" borderId="13" xfId="0" applyFont="1" applyFill="1" applyBorder="1" applyAlignment="1">
      <alignment vertical="center" wrapText="1"/>
    </xf>
    <xf numFmtId="0" fontId="7" fillId="7" borderId="14" xfId="0" applyFont="1" applyFill="1" applyBorder="1" applyAlignment="1">
      <alignment vertical="center" wrapText="1"/>
    </xf>
    <xf numFmtId="0" fontId="23" fillId="7" borderId="0" xfId="0" applyFont="1" applyFill="1"/>
    <xf numFmtId="0" fontId="8" fillId="13" borderId="15" xfId="0" applyFont="1" applyFill="1" applyBorder="1" applyAlignment="1">
      <alignment horizontal="center" vertical="center" wrapText="1"/>
    </xf>
    <xf numFmtId="0" fontId="9" fillId="5" borderId="15" xfId="0" applyFont="1" applyFill="1" applyBorder="1" applyAlignment="1" applyProtection="1">
      <alignment horizontal="center" vertical="center" wrapText="1"/>
    </xf>
    <xf numFmtId="14" fontId="9" fillId="5" borderId="2" xfId="0" applyNumberFormat="1" applyFont="1" applyFill="1" applyBorder="1" applyAlignment="1" applyProtection="1">
      <alignment horizontal="center" vertical="center" wrapText="1"/>
    </xf>
    <xf numFmtId="0" fontId="10" fillId="7" borderId="0" xfId="0" applyFont="1" applyFill="1" applyBorder="1" applyAlignment="1">
      <alignment horizontal="center"/>
    </xf>
    <xf numFmtId="0" fontId="1" fillId="7" borderId="0" xfId="0" applyFont="1" applyFill="1" applyBorder="1" applyAlignment="1">
      <alignment horizontal="left" vertical="center" wrapText="1"/>
    </xf>
    <xf numFmtId="0" fontId="7" fillId="7" borderId="16" xfId="0" applyFont="1" applyFill="1" applyBorder="1" applyAlignment="1">
      <alignment vertical="center" wrapText="1"/>
    </xf>
    <xf numFmtId="0" fontId="7" fillId="7" borderId="5" xfId="0" applyFont="1" applyFill="1" applyBorder="1" applyAlignment="1">
      <alignment horizontal="center" vertical="center" wrapText="1"/>
    </xf>
    <xf numFmtId="0" fontId="7" fillId="7" borderId="17" xfId="0" applyFont="1" applyFill="1" applyBorder="1" applyAlignment="1">
      <alignment vertical="center" wrapText="1"/>
    </xf>
    <xf numFmtId="0" fontId="7" fillId="7" borderId="18" xfId="0" applyFont="1" applyFill="1" applyBorder="1" applyAlignment="1">
      <alignment vertical="center" wrapText="1"/>
    </xf>
    <xf numFmtId="0" fontId="1" fillId="7" borderId="19"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24" fillId="7" borderId="0" xfId="0" applyFont="1" applyFill="1" applyBorder="1" applyAlignment="1">
      <alignment vertical="center"/>
    </xf>
    <xf numFmtId="0" fontId="23" fillId="7" borderId="0" xfId="0" applyFont="1" applyFill="1" applyAlignment="1">
      <alignment horizontal="center" vertical="center"/>
    </xf>
    <xf numFmtId="0" fontId="7" fillId="14" borderId="15"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2" xfId="0" applyFont="1" applyFill="1" applyBorder="1" applyAlignment="1">
      <alignment vertical="center" wrapText="1"/>
    </xf>
    <xf numFmtId="0" fontId="11" fillId="7" borderId="20" xfId="0" applyFont="1" applyFill="1" applyBorder="1" applyAlignment="1">
      <alignment horizontal="justify" vertical="center" wrapText="1"/>
    </xf>
    <xf numFmtId="0" fontId="20" fillId="7" borderId="20" xfId="0" applyFont="1" applyFill="1" applyBorder="1" applyAlignment="1">
      <alignment horizontal="justify" vertical="center" wrapText="1"/>
    </xf>
    <xf numFmtId="0" fontId="20" fillId="7" borderId="20" xfId="0" applyFont="1" applyFill="1" applyBorder="1" applyAlignment="1" applyProtection="1">
      <alignment horizontal="justify" vertical="center" wrapText="1"/>
      <protection locked="0"/>
    </xf>
    <xf numFmtId="0" fontId="20" fillId="0" borderId="20" xfId="0" applyFont="1" applyFill="1" applyBorder="1" applyAlignment="1">
      <alignment horizontal="justify" vertical="center" wrapText="1"/>
    </xf>
    <xf numFmtId="9" fontId="20" fillId="0" borderId="20" xfId="0" applyNumberFormat="1" applyFont="1" applyFill="1" applyBorder="1" applyAlignment="1">
      <alignment horizontal="center" vertical="center" wrapText="1"/>
    </xf>
    <xf numFmtId="0" fontId="9" fillId="0" borderId="20" xfId="0" applyFont="1" applyBorder="1" applyAlignment="1">
      <alignment horizontal="justify" vertical="center"/>
    </xf>
    <xf numFmtId="0" fontId="20" fillId="0" borderId="20" xfId="0" applyFont="1" applyBorder="1" applyAlignment="1">
      <alignment horizontal="center" vertical="center"/>
    </xf>
    <xf numFmtId="0" fontId="20" fillId="7" borderId="20" xfId="0" applyNumberFormat="1" applyFont="1" applyFill="1" applyBorder="1" applyAlignment="1" applyProtection="1">
      <alignment horizontal="justify" vertical="center" wrapText="1"/>
      <protection locked="0"/>
    </xf>
    <xf numFmtId="0" fontId="20" fillId="7" borderId="21" xfId="0" applyFont="1" applyFill="1" applyBorder="1" applyAlignment="1" applyProtection="1">
      <alignment horizontal="justify" vertical="center" wrapText="1"/>
      <protection locked="0"/>
    </xf>
    <xf numFmtId="0" fontId="20" fillId="0" borderId="34" xfId="0" applyFont="1" applyBorder="1" applyAlignment="1">
      <alignment horizontal="justify"/>
    </xf>
    <xf numFmtId="0" fontId="20" fillId="0" borderId="35" xfId="0" applyFont="1" applyBorder="1" applyAlignment="1">
      <alignment horizontal="justify"/>
    </xf>
    <xf numFmtId="0" fontId="11" fillId="7" borderId="22" xfId="0" applyFont="1" applyFill="1" applyBorder="1" applyAlignment="1">
      <alignment horizontal="justify" vertical="center" wrapText="1"/>
    </xf>
    <xf numFmtId="0" fontId="20" fillId="7" borderId="22" xfId="0" applyFont="1" applyFill="1" applyBorder="1" applyAlignment="1">
      <alignment horizontal="justify" vertical="center" wrapText="1"/>
    </xf>
    <xf numFmtId="0" fontId="20" fillId="7" borderId="22" xfId="0" applyFont="1" applyFill="1" applyBorder="1" applyAlignment="1" applyProtection="1">
      <alignment horizontal="justify" vertical="center" wrapText="1"/>
      <protection locked="0"/>
    </xf>
    <xf numFmtId="0" fontId="20" fillId="0" borderId="22" xfId="0" applyFont="1" applyFill="1" applyBorder="1" applyAlignment="1">
      <alignment horizontal="justify" vertical="center" wrapText="1"/>
    </xf>
    <xf numFmtId="9" fontId="20" fillId="0" borderId="22" xfId="0" applyNumberFormat="1" applyFont="1" applyFill="1" applyBorder="1" applyAlignment="1">
      <alignment horizontal="center" vertical="center" wrapText="1"/>
    </xf>
    <xf numFmtId="0" fontId="9" fillId="0" borderId="22" xfId="0" applyFont="1" applyBorder="1" applyAlignment="1">
      <alignment horizontal="justify" vertical="center"/>
    </xf>
    <xf numFmtId="0" fontId="20" fillId="0" borderId="22" xfId="0" applyFont="1" applyBorder="1" applyAlignment="1">
      <alignment horizontal="center" vertical="center"/>
    </xf>
    <xf numFmtId="164" fontId="20" fillId="7" borderId="22" xfId="4" applyNumberFormat="1" applyFont="1" applyFill="1" applyBorder="1" applyAlignment="1" applyProtection="1">
      <alignment horizontal="justify" vertical="center" wrapText="1"/>
      <protection locked="0"/>
    </xf>
    <xf numFmtId="0" fontId="20" fillId="7" borderId="23" xfId="0" applyFont="1" applyFill="1" applyBorder="1" applyAlignment="1" applyProtection="1">
      <alignment horizontal="justify" vertical="center" wrapText="1"/>
      <protection locked="0"/>
    </xf>
    <xf numFmtId="9" fontId="9" fillId="0" borderId="22" xfId="0" applyNumberFormat="1" applyFont="1" applyFill="1" applyBorder="1" applyAlignment="1">
      <alignment horizontal="center" vertical="center" wrapText="1"/>
    </xf>
    <xf numFmtId="0" fontId="11" fillId="7" borderId="24" xfId="0" applyFont="1" applyFill="1" applyBorder="1" applyAlignment="1">
      <alignment horizontal="justify" vertical="center" wrapText="1"/>
    </xf>
    <xf numFmtId="0" fontId="9" fillId="7" borderId="22" xfId="0" applyFont="1" applyFill="1" applyBorder="1" applyAlignment="1">
      <alignment horizontal="justify" vertical="center" wrapText="1"/>
    </xf>
    <xf numFmtId="9" fontId="9" fillId="7" borderId="22" xfId="0" applyNumberFormat="1" applyFont="1" applyFill="1" applyBorder="1" applyAlignment="1">
      <alignment horizontal="center" vertical="center" wrapText="1"/>
    </xf>
    <xf numFmtId="0" fontId="20" fillId="7" borderId="22" xfId="0" applyFont="1" applyFill="1" applyBorder="1" applyAlignment="1">
      <alignment horizontal="justify" vertical="center"/>
    </xf>
    <xf numFmtId="0" fontId="20" fillId="7" borderId="22" xfId="0" applyFont="1" applyFill="1" applyBorder="1" applyAlignment="1">
      <alignment horizontal="center" vertical="center"/>
    </xf>
    <xf numFmtId="0" fontId="20" fillId="0" borderId="0" xfId="0" applyFont="1" applyBorder="1" applyAlignment="1">
      <alignment horizontal="justify"/>
    </xf>
    <xf numFmtId="0" fontId="25" fillId="0" borderId="25" xfId="0" applyFont="1" applyFill="1" applyBorder="1" applyAlignment="1">
      <alignment horizontal="justify" vertical="center" wrapText="1"/>
    </xf>
    <xf numFmtId="0" fontId="26" fillId="0" borderId="22" xfId="0" applyFont="1" applyFill="1" applyBorder="1" applyAlignment="1" applyProtection="1">
      <alignment horizontal="justify" vertical="center" wrapText="1"/>
      <protection locked="0"/>
    </xf>
    <xf numFmtId="0" fontId="26" fillId="0" borderId="22" xfId="0" applyFont="1" applyFill="1" applyBorder="1" applyAlignment="1">
      <alignment horizontal="justify" vertical="center" wrapText="1"/>
    </xf>
    <xf numFmtId="9" fontId="26" fillId="0" borderId="22" xfId="4" applyNumberFormat="1" applyFont="1" applyFill="1" applyBorder="1" applyAlignment="1">
      <alignment horizontal="center" vertical="center" wrapText="1"/>
    </xf>
    <xf numFmtId="0" fontId="26" fillId="7" borderId="22" xfId="0" applyFont="1" applyFill="1" applyBorder="1" applyAlignment="1" applyProtection="1">
      <alignment horizontal="justify" vertical="center" wrapText="1"/>
      <protection locked="0"/>
    </xf>
    <xf numFmtId="0" fontId="26" fillId="0" borderId="22" xfId="0" applyFont="1" applyFill="1" applyBorder="1" applyAlignment="1">
      <alignment horizontal="center" vertical="center" wrapText="1"/>
    </xf>
    <xf numFmtId="164" fontId="26" fillId="7" borderId="22" xfId="4" applyNumberFormat="1" applyFont="1" applyFill="1" applyBorder="1" applyAlignment="1" applyProtection="1">
      <alignment horizontal="justify" vertical="center" wrapText="1"/>
      <protection locked="0"/>
    </xf>
    <xf numFmtId="0" fontId="26" fillId="7" borderId="23" xfId="0" applyFont="1" applyFill="1" applyBorder="1" applyAlignment="1" applyProtection="1">
      <alignment horizontal="justify" vertical="center" wrapText="1"/>
      <protection locked="0"/>
    </xf>
    <xf numFmtId="0" fontId="26" fillId="0" borderId="0" xfId="0" applyFont="1" applyBorder="1" applyAlignment="1">
      <alignment horizontal="justify"/>
    </xf>
    <xf numFmtId="0" fontId="25" fillId="0" borderId="25" xfId="0" applyFont="1" applyFill="1" applyBorder="1" applyAlignment="1">
      <alignment horizontal="center" vertical="center" wrapText="1"/>
    </xf>
    <xf numFmtId="9" fontId="26" fillId="0" borderId="22" xfId="4" applyFont="1" applyFill="1" applyBorder="1" applyAlignment="1">
      <alignment horizontal="center" vertical="center" wrapText="1"/>
    </xf>
    <xf numFmtId="0" fontId="26" fillId="0" borderId="22" xfId="0" applyFont="1" applyBorder="1" applyAlignment="1">
      <alignment horizontal="justify"/>
    </xf>
    <xf numFmtId="0" fontId="26" fillId="0" borderId="23" xfId="0" applyFont="1" applyBorder="1" applyAlignment="1">
      <alignment horizontal="justify"/>
    </xf>
    <xf numFmtId="0" fontId="26" fillId="0" borderId="0" xfId="0" applyFont="1" applyAlignment="1">
      <alignment horizontal="justify"/>
    </xf>
    <xf numFmtId="0" fontId="26" fillId="7" borderId="22" xfId="0" applyFont="1" applyFill="1" applyBorder="1" applyAlignment="1">
      <alignment horizontal="justify"/>
    </xf>
    <xf numFmtId="0" fontId="25" fillId="7" borderId="22" xfId="0" applyFont="1" applyFill="1" applyBorder="1" applyAlignment="1">
      <alignment horizontal="justify" vertical="center" wrapText="1"/>
    </xf>
    <xf numFmtId="0" fontId="26" fillId="7" borderId="23" xfId="0" applyFont="1" applyFill="1" applyBorder="1" applyAlignment="1">
      <alignment horizontal="justify"/>
    </xf>
    <xf numFmtId="9" fontId="26" fillId="0" borderId="22" xfId="0" applyNumberFormat="1" applyFont="1" applyFill="1" applyBorder="1" applyAlignment="1" applyProtection="1">
      <alignment horizontal="center" vertical="center" wrapText="1"/>
      <protection locked="0"/>
    </xf>
    <xf numFmtId="0" fontId="25" fillId="0" borderId="26" xfId="0" applyFont="1" applyFill="1" applyBorder="1" applyAlignment="1">
      <alignment horizontal="center" vertical="center" wrapText="1"/>
    </xf>
    <xf numFmtId="0" fontId="26" fillId="0" borderId="27" xfId="0" applyFont="1" applyFill="1" applyBorder="1" applyAlignment="1" applyProtection="1">
      <alignment horizontal="justify" vertical="center" wrapText="1"/>
      <protection locked="0"/>
    </xf>
    <xf numFmtId="0" fontId="26" fillId="0" borderId="27" xfId="0" applyFont="1" applyFill="1" applyBorder="1" applyAlignment="1">
      <alignment horizontal="justify" vertical="center" wrapText="1"/>
    </xf>
    <xf numFmtId="9" fontId="26" fillId="0" borderId="27" xfId="4" applyFont="1" applyFill="1" applyBorder="1" applyAlignment="1">
      <alignment horizontal="center" vertical="center"/>
    </xf>
    <xf numFmtId="0" fontId="26" fillId="7" borderId="27" xfId="0" applyFont="1" applyFill="1" applyBorder="1" applyAlignment="1">
      <alignment horizontal="justify"/>
    </xf>
    <xf numFmtId="9" fontId="26" fillId="0" borderId="27" xfId="0" applyNumberFormat="1" applyFont="1" applyFill="1" applyBorder="1" applyAlignment="1" applyProtection="1">
      <alignment horizontal="center" vertical="center" wrapText="1"/>
      <protection locked="0"/>
    </xf>
    <xf numFmtId="0" fontId="25" fillId="7" borderId="27" xfId="0" applyFont="1" applyFill="1" applyBorder="1" applyAlignment="1">
      <alignment horizontal="justify" vertical="center" wrapText="1"/>
    </xf>
    <xf numFmtId="0" fontId="26" fillId="7" borderId="28" xfId="0" applyFont="1" applyFill="1" applyBorder="1" applyAlignment="1">
      <alignment horizontal="justify"/>
    </xf>
    <xf numFmtId="0" fontId="7" fillId="7" borderId="16" xfId="0" applyFont="1" applyFill="1" applyBorder="1" applyAlignment="1">
      <alignment horizontal="center" vertical="center" wrapText="1"/>
    </xf>
    <xf numFmtId="9" fontId="27" fillId="7" borderId="5" xfId="4" applyFont="1" applyFill="1" applyBorder="1" applyAlignment="1" applyProtection="1">
      <alignment horizontal="center" vertical="center" wrapText="1"/>
      <protection locked="0"/>
    </xf>
    <xf numFmtId="9" fontId="15" fillId="7" borderId="5" xfId="4" applyFont="1" applyFill="1" applyBorder="1" applyAlignment="1">
      <alignment horizontal="center" vertical="center" wrapText="1"/>
    </xf>
    <xf numFmtId="0" fontId="23" fillId="7" borderId="0" xfId="0" applyFont="1" applyFill="1" applyBorder="1" applyAlignment="1">
      <alignment vertical="center" wrapText="1"/>
    </xf>
    <xf numFmtId="0" fontId="23" fillId="7" borderId="0" xfId="0" applyFont="1" applyFill="1" applyBorder="1" applyAlignment="1">
      <alignment horizontal="center" vertical="center" wrapText="1"/>
    </xf>
    <xf numFmtId="0" fontId="23" fillId="7" borderId="0" xfId="0" applyFont="1" applyFill="1" applyAlignment="1">
      <alignment vertical="top" wrapText="1"/>
    </xf>
    <xf numFmtId="0" fontId="19" fillId="0" borderId="0" xfId="0" applyFont="1" applyAlignment="1">
      <alignment horizontal="center" vertical="center"/>
    </xf>
    <xf numFmtId="0" fontId="1" fillId="7" borderId="12"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23" fillId="7" borderId="0" xfId="0" applyFont="1" applyFill="1" applyAlignment="1">
      <alignment horizontal="center"/>
    </xf>
    <xf numFmtId="0" fontId="24" fillId="15" borderId="2" xfId="0" applyFont="1" applyFill="1" applyBorder="1" applyAlignment="1">
      <alignment horizont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7" borderId="22" xfId="0" applyFont="1" applyFill="1" applyBorder="1" applyAlignment="1">
      <alignment horizontal="center" vertical="center"/>
    </xf>
    <xf numFmtId="0" fontId="19" fillId="0" borderId="0" xfId="0" applyFont="1" applyAlignment="1">
      <alignment horizontal="center"/>
    </xf>
    <xf numFmtId="9" fontId="26" fillId="0" borderId="22" xfId="0" applyNumberFormat="1" applyFont="1" applyFill="1" applyBorder="1" applyAlignment="1">
      <alignment horizontal="center" vertical="center" wrapText="1"/>
    </xf>
    <xf numFmtId="0" fontId="26" fillId="0" borderId="22" xfId="0" applyFont="1" applyFill="1" applyBorder="1" applyAlignment="1" applyProtection="1">
      <alignment horizontal="center" vertical="center" wrapText="1"/>
      <protection locked="0"/>
    </xf>
    <xf numFmtId="0" fontId="26" fillId="0" borderId="27" xfId="0" applyFont="1" applyFill="1" applyBorder="1" applyAlignment="1" applyProtection="1">
      <alignment horizontal="center" vertical="center" wrapText="1"/>
      <protection locked="0"/>
    </xf>
    <xf numFmtId="0" fontId="20" fillId="0" borderId="20" xfId="0" applyFont="1" applyFill="1" applyBorder="1" applyAlignment="1">
      <alignment horizontal="left" vertical="center" wrapText="1"/>
    </xf>
    <xf numFmtId="0" fontId="9" fillId="0" borderId="20" xfId="0" applyFont="1" applyBorder="1" applyAlignment="1">
      <alignment horizontal="left" vertical="center"/>
    </xf>
    <xf numFmtId="0" fontId="20" fillId="7" borderId="20" xfId="0" applyFont="1" applyFill="1" applyBorder="1" applyAlignment="1">
      <alignment horizontal="left" vertical="center" wrapText="1"/>
    </xf>
    <xf numFmtId="0" fontId="9" fillId="7" borderId="20" xfId="0" applyFont="1" applyFill="1" applyBorder="1" applyAlignment="1" applyProtection="1">
      <alignment horizontal="left" vertical="center" wrapText="1"/>
      <protection locked="0"/>
    </xf>
    <xf numFmtId="0" fontId="20" fillId="0" borderId="22" xfId="0" applyFont="1" applyFill="1" applyBorder="1" applyAlignment="1">
      <alignment horizontal="left" vertical="center" wrapText="1"/>
    </xf>
    <xf numFmtId="0" fontId="9" fillId="0" borderId="22" xfId="0" applyFont="1" applyBorder="1" applyAlignment="1">
      <alignment horizontal="left" vertical="center"/>
    </xf>
    <xf numFmtId="0" fontId="20" fillId="0" borderId="22" xfId="0" applyFont="1" applyBorder="1" applyAlignment="1">
      <alignment horizontal="left" vertical="center" wrapText="1"/>
    </xf>
    <xf numFmtId="0" fontId="20" fillId="7" borderId="22"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20" fillId="7" borderId="22" xfId="0" applyFont="1" applyFill="1" applyBorder="1" applyAlignment="1">
      <alignment horizontal="left" vertical="center"/>
    </xf>
    <xf numFmtId="0" fontId="26" fillId="0" borderId="22" xfId="0" applyFont="1" applyFill="1" applyBorder="1" applyAlignment="1">
      <alignment horizontal="left" vertical="center" wrapText="1"/>
    </xf>
    <xf numFmtId="0" fontId="26" fillId="0" borderId="22" xfId="0" applyFont="1" applyFill="1" applyBorder="1" applyAlignment="1" applyProtection="1">
      <alignment horizontal="left" vertical="center" wrapText="1"/>
      <protection locked="0"/>
    </xf>
    <xf numFmtId="0" fontId="26" fillId="0" borderId="27" xfId="0" applyFont="1" applyFill="1" applyBorder="1" applyAlignment="1">
      <alignment horizontal="left" vertical="center" wrapText="1"/>
    </xf>
    <xf numFmtId="0" fontId="26" fillId="0" borderId="27" xfId="0" applyFont="1" applyFill="1" applyBorder="1" applyAlignment="1" applyProtection="1">
      <alignment horizontal="left" vertical="center" wrapText="1"/>
      <protection locked="0"/>
    </xf>
    <xf numFmtId="0" fontId="20" fillId="0" borderId="20" xfId="0" applyFont="1" applyBorder="1" applyAlignment="1">
      <alignment horizontal="left" vertical="center" wrapText="1"/>
    </xf>
    <xf numFmtId="0" fontId="26" fillId="0" borderId="22" xfId="0" applyFont="1" applyBorder="1" applyAlignment="1">
      <alignment horizontal="left" vertical="center" wrapText="1"/>
    </xf>
    <xf numFmtId="0" fontId="26" fillId="0" borderId="22" xfId="0" applyFont="1" applyFill="1" applyBorder="1" applyAlignment="1">
      <alignment horizontal="left" vertical="center"/>
    </xf>
    <xf numFmtId="0" fontId="26" fillId="0" borderId="27" xfId="0" applyFont="1" applyBorder="1" applyAlignment="1">
      <alignment horizontal="left" vertical="center" wrapText="1"/>
    </xf>
    <xf numFmtId="9" fontId="16" fillId="7" borderId="20" xfId="4" applyFont="1" applyFill="1" applyBorder="1" applyAlignment="1">
      <alignment horizontal="left" vertical="center" wrapText="1"/>
    </xf>
    <xf numFmtId="9" fontId="16" fillId="7" borderId="22" xfId="4" applyFont="1" applyFill="1" applyBorder="1" applyAlignment="1">
      <alignment horizontal="left" vertical="center" wrapText="1"/>
    </xf>
    <xf numFmtId="9" fontId="9" fillId="7" borderId="22" xfId="4" applyFont="1" applyFill="1" applyBorder="1" applyAlignment="1">
      <alignment horizontal="center" vertical="center" wrapText="1"/>
    </xf>
    <xf numFmtId="0" fontId="20" fillId="7" borderId="22" xfId="0" applyFont="1" applyFill="1" applyBorder="1" applyAlignment="1" applyProtection="1">
      <alignment horizontal="center" vertical="center" wrapText="1"/>
      <protection locked="0"/>
    </xf>
    <xf numFmtId="0" fontId="26" fillId="7" borderId="22" xfId="0" applyFont="1" applyFill="1" applyBorder="1" applyAlignment="1" applyProtection="1">
      <alignment horizontal="center" vertical="center" wrapText="1"/>
      <protection locked="0"/>
    </xf>
    <xf numFmtId="0" fontId="26" fillId="0" borderId="22" xfId="0" applyFont="1" applyBorder="1" applyAlignment="1">
      <alignment horizontal="center"/>
    </xf>
    <xf numFmtId="0" fontId="25" fillId="7" borderId="22" xfId="0" applyFont="1" applyFill="1" applyBorder="1" applyAlignment="1">
      <alignment horizontal="center" vertical="center" wrapText="1"/>
    </xf>
    <xf numFmtId="0" fontId="25" fillId="7" borderId="27" xfId="0" applyFont="1" applyFill="1" applyBorder="1" applyAlignment="1">
      <alignment horizontal="center" vertical="center" wrapText="1"/>
    </xf>
    <xf numFmtId="9" fontId="9" fillId="7" borderId="20" xfId="4" applyFont="1" applyFill="1" applyBorder="1" applyAlignment="1">
      <alignment horizontal="center" vertical="center" wrapText="1"/>
    </xf>
    <xf numFmtId="9" fontId="9" fillId="7" borderId="20" xfId="4" applyFont="1" applyFill="1" applyBorder="1" applyAlignment="1" applyProtection="1">
      <alignment horizontal="center" vertical="center" wrapText="1"/>
      <protection locked="0"/>
    </xf>
    <xf numFmtId="9" fontId="9" fillId="7" borderId="22" xfId="4" applyFont="1" applyFill="1" applyBorder="1" applyAlignment="1" applyProtection="1">
      <alignment horizontal="center" vertical="center" wrapText="1"/>
      <protection locked="0"/>
    </xf>
    <xf numFmtId="9" fontId="26" fillId="7" borderId="22" xfId="4" applyFont="1" applyFill="1" applyBorder="1" applyAlignment="1">
      <alignment horizontal="center" vertical="center" wrapText="1"/>
    </xf>
    <xf numFmtId="9" fontId="9" fillId="7" borderId="27" xfId="4" applyFont="1" applyFill="1" applyBorder="1" applyAlignment="1" applyProtection="1">
      <alignment horizontal="center" vertical="center" wrapText="1"/>
      <protection locked="0"/>
    </xf>
    <xf numFmtId="9" fontId="25" fillId="7" borderId="27" xfId="0" applyNumberFormat="1" applyFont="1" applyFill="1" applyBorder="1" applyAlignment="1">
      <alignment horizontal="center" vertical="center" wrapText="1"/>
    </xf>
    <xf numFmtId="9" fontId="26" fillId="0" borderId="22" xfId="0" applyNumberFormat="1" applyFont="1" applyBorder="1" applyAlignment="1">
      <alignment horizontal="center" vertical="center"/>
    </xf>
    <xf numFmtId="0" fontId="25" fillId="0" borderId="22" xfId="0" applyFont="1" applyFill="1" applyBorder="1" applyAlignment="1">
      <alignment horizontal="center" vertical="center" wrapText="1"/>
    </xf>
    <xf numFmtId="9" fontId="25" fillId="0" borderId="22" xfId="4" applyFont="1" applyFill="1" applyBorder="1" applyAlignment="1">
      <alignment horizontal="center" vertical="center" wrapText="1"/>
    </xf>
    <xf numFmtId="9" fontId="25" fillId="0" borderId="22" xfId="0" applyNumberFormat="1" applyFont="1" applyFill="1" applyBorder="1" applyAlignment="1" applyProtection="1">
      <alignment horizontal="center" vertical="center" wrapText="1"/>
      <protection locked="0"/>
    </xf>
    <xf numFmtId="9" fontId="25" fillId="0" borderId="27" xfId="0" applyNumberFormat="1" applyFont="1" applyFill="1" applyBorder="1" applyAlignment="1" applyProtection="1">
      <alignment horizontal="center" vertical="center" wrapText="1"/>
      <protection locked="0"/>
    </xf>
    <xf numFmtId="0" fontId="20" fillId="7" borderId="22" xfId="4" applyNumberFormat="1" applyFont="1" applyFill="1" applyBorder="1" applyAlignment="1" applyProtection="1">
      <alignment horizontal="center" vertical="center" wrapText="1"/>
      <protection locked="0"/>
    </xf>
    <xf numFmtId="0" fontId="26" fillId="7" borderId="22" xfId="4" applyNumberFormat="1" applyFont="1" applyFill="1" applyBorder="1" applyAlignment="1" applyProtection="1">
      <alignment horizontal="center" vertical="center" wrapText="1"/>
      <protection locked="0"/>
    </xf>
    <xf numFmtId="0" fontId="26" fillId="0" borderId="22" xfId="0" applyFont="1" applyBorder="1" applyAlignment="1">
      <alignment horizontal="center" vertical="center"/>
    </xf>
    <xf numFmtId="1" fontId="9" fillId="7" borderId="22" xfId="4" applyNumberFormat="1" applyFont="1" applyFill="1" applyBorder="1" applyAlignment="1">
      <alignment horizontal="center" vertical="center" wrapText="1"/>
    </xf>
    <xf numFmtId="9" fontId="7" fillId="16" borderId="2" xfId="0" applyNumberFormat="1" applyFont="1" applyFill="1" applyBorder="1" applyAlignment="1">
      <alignment horizontal="center" vertical="center" wrapText="1"/>
    </xf>
    <xf numFmtId="9" fontId="7" fillId="17" borderId="2" xfId="0" applyNumberFormat="1" applyFont="1" applyFill="1" applyBorder="1" applyAlignment="1">
      <alignment horizontal="center" vertical="center" wrapText="1"/>
    </xf>
    <xf numFmtId="0" fontId="20" fillId="7" borderId="22" xfId="0" applyFont="1" applyFill="1" applyBorder="1" applyAlignment="1" applyProtection="1">
      <alignment horizontal="left" vertical="center" wrapText="1"/>
      <protection locked="0"/>
    </xf>
    <xf numFmtId="9" fontId="26" fillId="7" borderId="27" xfId="0" applyNumberFormat="1" applyFont="1" applyFill="1" applyBorder="1" applyAlignment="1">
      <alignment horizontal="center" vertical="center" wrapText="1"/>
    </xf>
    <xf numFmtId="9" fontId="25" fillId="7" borderId="22" xfId="4" applyFont="1" applyFill="1" applyBorder="1" applyAlignment="1">
      <alignment horizontal="center" vertical="center" wrapText="1"/>
    </xf>
    <xf numFmtId="0" fontId="26" fillId="0" borderId="22" xfId="0" applyFont="1" applyBorder="1" applyAlignment="1">
      <alignment horizontal="left" vertical="center"/>
    </xf>
    <xf numFmtId="9" fontId="29" fillId="7" borderId="22" xfId="4" applyFont="1" applyFill="1" applyBorder="1" applyAlignment="1">
      <alignment horizontal="left" vertical="center" wrapText="1"/>
    </xf>
    <xf numFmtId="9" fontId="30" fillId="7" borderId="27" xfId="4" applyFont="1" applyFill="1" applyBorder="1" applyAlignment="1">
      <alignment horizontal="left" vertical="center" wrapText="1"/>
    </xf>
    <xf numFmtId="9" fontId="26" fillId="7" borderId="27" xfId="4" applyFont="1" applyFill="1" applyBorder="1" applyAlignment="1">
      <alignment horizontal="center" vertical="center" wrapText="1"/>
    </xf>
    <xf numFmtId="9" fontId="29" fillId="7" borderId="27" xfId="4" applyFont="1" applyFill="1" applyBorder="1" applyAlignment="1">
      <alignment horizontal="left" vertical="center" wrapText="1"/>
    </xf>
    <xf numFmtId="9" fontId="26" fillId="7" borderId="22" xfId="0" applyNumberFormat="1" applyFont="1" applyFill="1" applyBorder="1" applyAlignment="1">
      <alignment horizontal="center" vertical="center" wrapText="1"/>
    </xf>
    <xf numFmtId="0" fontId="26" fillId="0" borderId="0" xfId="0" applyFont="1" applyAlignment="1">
      <alignment horizontal="justify" vertical="center"/>
    </xf>
    <xf numFmtId="1" fontId="28" fillId="7" borderId="22" xfId="4" applyNumberFormat="1" applyFont="1" applyFill="1" applyBorder="1" applyAlignment="1">
      <alignment horizontal="center" vertical="center" wrapText="1"/>
    </xf>
    <xf numFmtId="1" fontId="28" fillId="7" borderId="20" xfId="4" applyNumberFormat="1" applyFont="1" applyFill="1" applyBorder="1" applyAlignment="1">
      <alignment horizontal="center" vertical="center" wrapText="1"/>
    </xf>
    <xf numFmtId="1" fontId="25" fillId="7" borderId="22" xfId="4" applyNumberFormat="1" applyFont="1" applyFill="1" applyBorder="1" applyAlignment="1">
      <alignment horizontal="center" vertical="center" wrapText="1"/>
    </xf>
    <xf numFmtId="10" fontId="26" fillId="0" borderId="22" xfId="4" applyNumberFormat="1" applyFont="1" applyFill="1" applyBorder="1" applyAlignment="1">
      <alignment horizontal="center" vertical="center" wrapText="1"/>
    </xf>
    <xf numFmtId="9" fontId="25" fillId="0" borderId="22" xfId="4" applyFont="1" applyFill="1" applyBorder="1" applyAlignment="1">
      <alignment horizontal="center" vertical="center"/>
    </xf>
    <xf numFmtId="9" fontId="29" fillId="0" borderId="22" xfId="4" applyFont="1" applyFill="1" applyBorder="1" applyAlignment="1">
      <alignment horizontal="left" vertical="center" wrapText="1"/>
    </xf>
    <xf numFmtId="0" fontId="26" fillId="0" borderId="22" xfId="0" applyFont="1" applyFill="1" applyBorder="1" applyAlignment="1">
      <alignment horizontal="justify"/>
    </xf>
    <xf numFmtId="9" fontId="26" fillId="0" borderId="22" xfId="4" applyFont="1" applyFill="1" applyBorder="1" applyAlignment="1">
      <alignment horizontal="center" vertical="center"/>
    </xf>
    <xf numFmtId="9" fontId="9" fillId="0" borderId="22" xfId="4" applyFont="1" applyFill="1" applyBorder="1" applyAlignment="1" applyProtection="1">
      <alignment horizontal="center" vertical="center" wrapText="1"/>
      <protection locked="0"/>
    </xf>
    <xf numFmtId="9" fontId="17" fillId="16" borderId="2" xfId="0" applyNumberFormat="1" applyFont="1" applyFill="1" applyBorder="1" applyAlignment="1">
      <alignment horizontal="center" vertical="center" wrapText="1"/>
    </xf>
    <xf numFmtId="164" fontId="26" fillId="0" borderId="22" xfId="4" applyNumberFormat="1" applyFont="1" applyFill="1" applyBorder="1" applyAlignment="1">
      <alignment horizontal="center" vertical="center" wrapText="1"/>
    </xf>
    <xf numFmtId="0" fontId="8" fillId="13" borderId="2"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3" fillId="7" borderId="2" xfId="0" applyFont="1" applyFill="1" applyBorder="1" applyAlignment="1">
      <alignment horizontal="center" vertical="top" wrapText="1"/>
    </xf>
    <xf numFmtId="0" fontId="6" fillId="14" borderId="15"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23" fillId="7" borderId="5" xfId="0" applyFont="1" applyFill="1" applyBorder="1" applyAlignment="1" applyProtection="1">
      <alignment horizontal="center" vertical="center" wrapText="1"/>
      <protection locked="0"/>
    </xf>
    <xf numFmtId="0" fontId="24" fillId="7" borderId="0" xfId="0" applyFont="1" applyFill="1" applyBorder="1" applyAlignment="1">
      <alignment horizontal="center" vertical="center"/>
    </xf>
    <xf numFmtId="0" fontId="7" fillId="15"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2" xfId="0" applyFont="1" applyFill="1" applyBorder="1" applyAlignment="1">
      <alignment horizontal="center" vertical="top" wrapText="1"/>
    </xf>
    <xf numFmtId="0" fontId="23" fillId="7" borderId="2" xfId="0" applyFont="1" applyFill="1" applyBorder="1" applyAlignment="1">
      <alignment horizontal="center" vertical="top" wrapText="1"/>
    </xf>
    <xf numFmtId="22" fontId="31" fillId="18" borderId="31" xfId="0" applyNumberFormat="1" applyFont="1" applyFill="1" applyBorder="1" applyAlignment="1">
      <alignment horizontal="center" vertical="center"/>
    </xf>
    <xf numFmtId="0" fontId="31" fillId="18" borderId="3" xfId="0" applyFont="1" applyFill="1" applyBorder="1" applyAlignment="1">
      <alignment horizontal="center" vertical="center"/>
    </xf>
    <xf numFmtId="0" fontId="31" fillId="18" borderId="32"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2"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30" xfId="0" applyFont="1" applyFill="1" applyBorder="1" applyAlignment="1">
      <alignment horizontal="center" vertical="center"/>
    </xf>
    <xf numFmtId="0" fontId="6" fillId="16" borderId="2" xfId="0" applyFont="1" applyFill="1" applyBorder="1" applyAlignment="1" applyProtection="1">
      <alignment horizontal="center" vertical="center" wrapText="1"/>
      <protection locked="0"/>
    </xf>
    <xf numFmtId="0" fontId="6" fillId="14" borderId="31"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7" borderId="6" xfId="0" applyFont="1" applyFill="1" applyBorder="1" applyAlignment="1" applyProtection="1">
      <alignment horizontal="center" vertical="center" wrapText="1"/>
      <protection locked="0"/>
    </xf>
    <xf numFmtId="0" fontId="6"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4" fillId="7" borderId="0" xfId="0" applyFont="1" applyFill="1" applyBorder="1" applyAlignment="1">
      <alignment horizontal="center" vertical="center"/>
    </xf>
    <xf numFmtId="0" fontId="23" fillId="7" borderId="0" xfId="0" applyFont="1" applyFill="1" applyBorder="1" applyAlignment="1">
      <alignment horizontal="center"/>
    </xf>
    <xf numFmtId="0" fontId="7" fillId="7" borderId="1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32" xfId="0" applyFont="1" applyFill="1" applyBorder="1" applyAlignment="1">
      <alignment horizontal="center" vertical="center" wrapText="1"/>
    </xf>
    <xf numFmtId="0" fontId="7" fillId="16" borderId="12"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9" fillId="5" borderId="2"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7" fillId="7" borderId="29"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6" fillId="16" borderId="6" xfId="0" applyFont="1" applyFill="1" applyBorder="1" applyAlignment="1" applyProtection="1">
      <alignment horizontal="center" vertical="center" wrapText="1"/>
      <protection locked="0"/>
    </xf>
    <xf numFmtId="0" fontId="6" fillId="9" borderId="3"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0" xfId="0" applyFont="1" applyFill="1" applyBorder="1" applyAlignment="1">
      <alignment horizontal="center" vertical="center" wrapText="1"/>
    </xf>
    <xf numFmtId="9" fontId="1" fillId="7" borderId="5" xfId="4" applyFont="1" applyFill="1" applyBorder="1" applyAlignment="1" applyProtection="1">
      <alignment horizontal="center" vertical="center" wrapText="1"/>
      <protection locked="0"/>
    </xf>
    <xf numFmtId="9" fontId="1" fillId="7" borderId="33" xfId="4" applyFont="1" applyFill="1" applyBorder="1" applyAlignment="1" applyProtection="1">
      <alignment horizontal="center" vertical="center" wrapText="1"/>
      <protection locked="0"/>
    </xf>
    <xf numFmtId="0" fontId="32" fillId="20" borderId="5" xfId="0" applyFont="1" applyFill="1" applyBorder="1" applyAlignment="1" applyProtection="1">
      <alignment horizontal="center" vertical="center" wrapText="1"/>
      <protection locked="0"/>
    </xf>
    <xf numFmtId="0" fontId="7" fillId="17" borderId="12"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23" fillId="7" borderId="5" xfId="0" applyFont="1" applyFill="1" applyBorder="1" applyAlignment="1" applyProtection="1">
      <alignment horizontal="center" vertical="center" wrapText="1"/>
      <protection locked="0"/>
    </xf>
    <xf numFmtId="0" fontId="20" fillId="7" borderId="5" xfId="0" applyFont="1" applyFill="1" applyBorder="1" applyAlignment="1" applyProtection="1">
      <alignment horizontal="center" vertical="center" wrapText="1"/>
      <protection locked="0"/>
    </xf>
    <xf numFmtId="0" fontId="20" fillId="7" borderId="29" xfId="0" applyFont="1" applyFill="1" applyBorder="1" applyAlignment="1" applyProtection="1">
      <alignment horizontal="center" vertical="center" wrapText="1"/>
      <protection locked="0"/>
    </xf>
    <xf numFmtId="0" fontId="20" fillId="7" borderId="8" xfId="0" applyFont="1" applyFill="1" applyBorder="1" applyAlignment="1" applyProtection="1">
      <alignment horizontal="center" vertical="center" wrapText="1"/>
      <protection locked="0"/>
    </xf>
    <xf numFmtId="0" fontId="31" fillId="19" borderId="29" xfId="0" applyFont="1" applyFill="1" applyBorder="1" applyAlignment="1" applyProtection="1">
      <alignment horizontal="center" vertical="center" wrapText="1"/>
      <protection locked="0"/>
    </xf>
    <xf numFmtId="0" fontId="31" fillId="19" borderId="8" xfId="0" applyFont="1" applyFill="1" applyBorder="1" applyAlignment="1" applyProtection="1">
      <alignment horizontal="center"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56">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170" name="AutoShape 38" descr="Resultado de imagen para boton agregar icono">
          <a:extLst>
            <a:ext uri="{FF2B5EF4-FFF2-40B4-BE49-F238E27FC236}">
              <a16:creationId xmlns:a16="http://schemas.microsoft.com/office/drawing/2014/main" id="{460AA875-E465-4913-A918-E87A2904CEFC}"/>
            </a:ext>
          </a:extLst>
        </xdr:cNvPr>
        <xdr:cNvSpPr>
          <a:spLocks noChangeAspect="1" noChangeArrowheads="1"/>
        </xdr:cNvSpPr>
      </xdr:nvSpPr>
      <xdr:spPr bwMode="auto">
        <a:xfrm>
          <a:off x="1189672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71" name="AutoShape 39" descr="Resultado de imagen para boton agregar icono">
          <a:extLst>
            <a:ext uri="{FF2B5EF4-FFF2-40B4-BE49-F238E27FC236}">
              <a16:creationId xmlns:a16="http://schemas.microsoft.com/office/drawing/2014/main" id="{4BD6B424-5927-463A-8AB1-6255F8DCD907}"/>
            </a:ext>
          </a:extLst>
        </xdr:cNvPr>
        <xdr:cNvSpPr>
          <a:spLocks noChangeAspect="1" noChangeArrowheads="1"/>
        </xdr:cNvSpPr>
      </xdr:nvSpPr>
      <xdr:spPr bwMode="auto">
        <a:xfrm>
          <a:off x="1189672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72" name="AutoShape 40" descr="Resultado de imagen para boton agregar icono">
          <a:extLst>
            <a:ext uri="{FF2B5EF4-FFF2-40B4-BE49-F238E27FC236}">
              <a16:creationId xmlns:a16="http://schemas.microsoft.com/office/drawing/2014/main" id="{3CC8FAFB-52B1-4DAE-88F6-4202A89C1361}"/>
            </a:ext>
          </a:extLst>
        </xdr:cNvPr>
        <xdr:cNvSpPr>
          <a:spLocks noChangeAspect="1" noChangeArrowheads="1"/>
        </xdr:cNvSpPr>
      </xdr:nvSpPr>
      <xdr:spPr bwMode="auto">
        <a:xfrm>
          <a:off x="1189672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73" name="AutoShape 42" descr="Z">
          <a:extLst>
            <a:ext uri="{FF2B5EF4-FFF2-40B4-BE49-F238E27FC236}">
              <a16:creationId xmlns:a16="http://schemas.microsoft.com/office/drawing/2014/main" id="{93DCB177-F0BD-494F-B3C2-E8CEAEE02187}"/>
            </a:ext>
          </a:extLst>
        </xdr:cNvPr>
        <xdr:cNvSpPr>
          <a:spLocks noChangeAspect="1" noChangeArrowheads="1"/>
        </xdr:cNvSpPr>
      </xdr:nvSpPr>
      <xdr:spPr bwMode="auto">
        <a:xfrm>
          <a:off x="1189672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showGridLines="0" tabSelected="1" topLeftCell="A25" zoomScale="55" zoomScaleNormal="55" workbookViewId="0">
      <selection activeCell="F6" sqref="F6:I6"/>
    </sheetView>
  </sheetViews>
  <sheetFormatPr baseColWidth="10" defaultColWidth="11.42578125" defaultRowHeight="14.25" zeroHeight="1" x14ac:dyDescent="0.2"/>
  <cols>
    <col min="1" max="1" width="8.85546875" style="114" customWidth="1"/>
    <col min="2" max="2" width="48.42578125" style="34" customWidth="1"/>
    <col min="3" max="3" width="58" style="34" customWidth="1"/>
    <col min="4" max="4" width="63.140625" style="34" customWidth="1"/>
    <col min="5" max="5" width="19.7109375" style="114" customWidth="1"/>
    <col min="6" max="6" width="36" style="34" customWidth="1"/>
    <col min="7" max="7" width="35.7109375" style="34" customWidth="1"/>
    <col min="8" max="8" width="54.28515625" style="34" customWidth="1"/>
    <col min="9" max="9" width="29.85546875" style="123" customWidth="1"/>
    <col min="10" max="10" width="22" style="34" customWidth="1"/>
    <col min="11" max="11" width="28" style="34" customWidth="1"/>
    <col min="12" max="15" width="11.42578125" style="123" customWidth="1"/>
    <col min="16" max="16" width="23.7109375" style="123" customWidth="1"/>
    <col min="17" max="17" width="20" style="34" customWidth="1"/>
    <col min="18" max="18" width="27.28515625" style="34" customWidth="1"/>
    <col min="19" max="19" width="19.5703125" style="34" customWidth="1"/>
    <col min="20" max="20" width="46.28515625" style="34" customWidth="1"/>
    <col min="21" max="21" width="11.42578125" style="34" customWidth="1"/>
    <col min="22" max="22" width="22.28515625" style="34" customWidth="1"/>
    <col min="23" max="23" width="17.140625" style="34" customWidth="1"/>
    <col min="24" max="24" width="18.42578125" style="34" customWidth="1"/>
    <col min="25" max="25" width="81.7109375" style="34" customWidth="1"/>
    <col min="26" max="26" width="19.42578125" style="34" customWidth="1"/>
    <col min="27" max="28" width="19.7109375" style="34" customWidth="1"/>
    <col min="29" max="29" width="19.28515625" style="34" customWidth="1"/>
    <col min="30" max="30" width="36.28515625" style="34" customWidth="1"/>
    <col min="31" max="31" width="27.28515625" style="34" customWidth="1"/>
    <col min="32" max="32" width="20" style="34" customWidth="1"/>
    <col min="33" max="33" width="20.7109375" style="34" customWidth="1"/>
    <col min="34" max="34" width="20" style="34" customWidth="1"/>
    <col min="35" max="35" width="46.7109375" style="34" customWidth="1"/>
    <col min="36" max="36" width="20.7109375" style="34" customWidth="1"/>
    <col min="37" max="38" width="22.28515625" style="34" customWidth="1"/>
    <col min="39" max="39" width="22.85546875" style="34" customWidth="1"/>
    <col min="40" max="40" width="14.5703125" style="34" customWidth="1"/>
    <col min="41" max="41" width="20.7109375" style="34" customWidth="1"/>
    <col min="42" max="42" width="33.85546875" style="34" customWidth="1"/>
    <col min="43" max="43" width="19.140625" style="34" customWidth="1"/>
    <col min="44" max="44" width="31.42578125" style="34" customWidth="1"/>
    <col min="45" max="45" width="18.42578125" style="34" customWidth="1"/>
    <col min="46" max="46" width="38.7109375" style="34" customWidth="1"/>
    <col min="47" max="47" width="29.42578125" style="34" customWidth="1"/>
    <col min="48" max="16384" width="11.42578125" style="34"/>
  </cols>
  <sheetData>
    <row r="1" spans="1:46" ht="40.5" customHeight="1" x14ac:dyDescent="0.2">
      <c r="A1" s="211" t="s">
        <v>0</v>
      </c>
      <c r="B1" s="212"/>
      <c r="C1" s="212"/>
      <c r="D1" s="212"/>
      <c r="E1" s="212"/>
      <c r="F1" s="212"/>
      <c r="G1" s="212"/>
      <c r="H1" s="212"/>
      <c r="I1" s="212"/>
      <c r="J1" s="212"/>
      <c r="K1" s="212"/>
      <c r="L1" s="212"/>
      <c r="M1" s="212"/>
      <c r="N1" s="212"/>
      <c r="O1" s="212"/>
      <c r="P1" s="212"/>
      <c r="Q1" s="212"/>
      <c r="R1" s="212"/>
      <c r="S1" s="212"/>
      <c r="T1" s="212"/>
      <c r="U1" s="213"/>
    </row>
    <row r="2" spans="1:46" ht="40.5" customHeight="1" thickBot="1" x14ac:dyDescent="0.25">
      <c r="A2" s="214" t="s">
        <v>1</v>
      </c>
      <c r="B2" s="215"/>
      <c r="C2" s="215"/>
      <c r="D2" s="216"/>
      <c r="E2" s="216"/>
      <c r="F2" s="216"/>
      <c r="G2" s="216"/>
      <c r="H2" s="216"/>
      <c r="I2" s="216"/>
      <c r="J2" s="215"/>
      <c r="K2" s="215"/>
      <c r="L2" s="215"/>
      <c r="M2" s="215"/>
      <c r="N2" s="215"/>
      <c r="O2" s="215"/>
      <c r="P2" s="215"/>
      <c r="Q2" s="215"/>
      <c r="R2" s="215"/>
      <c r="S2" s="215"/>
      <c r="T2" s="215"/>
      <c r="U2" s="217"/>
    </row>
    <row r="3" spans="1:46" ht="32.25" customHeight="1" x14ac:dyDescent="0.2">
      <c r="A3" s="228" t="s">
        <v>2</v>
      </c>
      <c r="B3" s="229"/>
      <c r="C3" s="35">
        <v>2019</v>
      </c>
      <c r="D3" s="234" t="s">
        <v>3</v>
      </c>
      <c r="E3" s="235"/>
      <c r="F3" s="235"/>
      <c r="G3" s="235"/>
      <c r="H3" s="235"/>
      <c r="I3" s="236"/>
      <c r="J3" s="36"/>
      <c r="K3" s="36"/>
      <c r="L3" s="117"/>
      <c r="M3" s="117"/>
      <c r="N3" s="117"/>
      <c r="O3" s="117"/>
      <c r="P3" s="117"/>
      <c r="Q3" s="36"/>
      <c r="R3" s="36"/>
      <c r="S3" s="36"/>
      <c r="T3" s="36"/>
      <c r="U3" s="37"/>
      <c r="V3" s="38"/>
      <c r="W3" s="38"/>
      <c r="X3" s="38"/>
      <c r="Y3" s="38"/>
      <c r="Z3" s="38"/>
      <c r="AA3" s="38"/>
      <c r="AB3" s="38"/>
      <c r="AC3" s="38"/>
      <c r="AD3" s="38"/>
      <c r="AE3" s="38"/>
      <c r="AF3" s="38"/>
      <c r="AG3" s="38"/>
      <c r="AH3" s="38"/>
      <c r="AI3" s="38"/>
      <c r="AJ3" s="38"/>
      <c r="AK3" s="38"/>
      <c r="AL3" s="38"/>
      <c r="AM3" s="38"/>
      <c r="AN3" s="38"/>
      <c r="AO3" s="38"/>
      <c r="AP3" s="38"/>
      <c r="AQ3" s="38"/>
      <c r="AR3" s="38"/>
      <c r="AS3" s="38"/>
      <c r="AT3" s="38"/>
    </row>
    <row r="4" spans="1:46" ht="43.5" customHeight="1" x14ac:dyDescent="0.2">
      <c r="A4" s="228" t="s">
        <v>4</v>
      </c>
      <c r="B4" s="229"/>
      <c r="C4" s="35" t="s">
        <v>5</v>
      </c>
      <c r="D4" s="39" t="s">
        <v>6</v>
      </c>
      <c r="E4" s="191" t="s">
        <v>7</v>
      </c>
      <c r="F4" s="242" t="s">
        <v>8</v>
      </c>
      <c r="G4" s="242"/>
      <c r="H4" s="242"/>
      <c r="I4" s="243"/>
      <c r="J4" s="36"/>
      <c r="K4" s="36"/>
      <c r="L4" s="117"/>
      <c r="M4" s="117"/>
      <c r="N4" s="117"/>
      <c r="O4" s="117"/>
      <c r="P4" s="117"/>
      <c r="Q4" s="36"/>
      <c r="R4" s="36"/>
      <c r="S4" s="36"/>
      <c r="T4" s="36"/>
      <c r="U4" s="37"/>
      <c r="V4" s="38"/>
      <c r="W4" s="38"/>
      <c r="X4" s="38"/>
      <c r="Y4" s="38"/>
      <c r="Z4" s="38"/>
      <c r="AA4" s="38"/>
      <c r="AB4" s="38"/>
      <c r="AC4" s="38"/>
      <c r="AD4" s="38"/>
      <c r="AE4" s="38"/>
      <c r="AF4" s="38"/>
      <c r="AG4" s="38"/>
      <c r="AH4" s="38"/>
      <c r="AI4" s="38"/>
      <c r="AJ4" s="38"/>
      <c r="AK4" s="38"/>
      <c r="AL4" s="38"/>
      <c r="AM4" s="38"/>
      <c r="AN4" s="38"/>
      <c r="AO4" s="38"/>
      <c r="AP4" s="38"/>
      <c r="AQ4" s="38"/>
      <c r="AR4" s="38"/>
      <c r="AS4" s="38"/>
      <c r="AT4" s="38"/>
    </row>
    <row r="5" spans="1:46" ht="150.75" customHeight="1" x14ac:dyDescent="0.2">
      <c r="A5" s="230" t="s">
        <v>9</v>
      </c>
      <c r="B5" s="231"/>
      <c r="C5" s="115" t="s">
        <v>10</v>
      </c>
      <c r="D5" s="40">
        <v>1</v>
      </c>
      <c r="E5" s="41">
        <v>43439</v>
      </c>
      <c r="F5" s="244" t="s">
        <v>11</v>
      </c>
      <c r="G5" s="244"/>
      <c r="H5" s="244"/>
      <c r="I5" s="245"/>
      <c r="J5" s="36"/>
      <c r="K5" s="36"/>
      <c r="L5" s="117"/>
      <c r="M5" s="117"/>
      <c r="N5" s="117"/>
      <c r="O5" s="117"/>
      <c r="P5" s="117"/>
      <c r="Q5" s="36"/>
      <c r="R5" s="36"/>
      <c r="S5" s="36"/>
      <c r="T5" s="36"/>
      <c r="U5" s="37"/>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6" ht="139.5" customHeight="1" x14ac:dyDescent="0.2">
      <c r="A6" s="230" t="s">
        <v>12</v>
      </c>
      <c r="B6" s="231"/>
      <c r="C6" s="115" t="s">
        <v>13</v>
      </c>
      <c r="D6" s="40">
        <v>2</v>
      </c>
      <c r="E6" s="41">
        <v>43578</v>
      </c>
      <c r="F6" s="244" t="s">
        <v>175</v>
      </c>
      <c r="G6" s="244"/>
      <c r="H6" s="244"/>
      <c r="I6" s="245"/>
      <c r="J6" s="36"/>
      <c r="K6" s="36"/>
      <c r="L6" s="117"/>
      <c r="M6" s="117"/>
      <c r="N6" s="117"/>
      <c r="O6" s="117"/>
      <c r="P6" s="117"/>
      <c r="Q6" s="36"/>
      <c r="R6" s="36"/>
      <c r="S6" s="36"/>
      <c r="T6" s="36"/>
      <c r="U6" s="37"/>
      <c r="V6" s="42"/>
      <c r="W6" s="42"/>
      <c r="X6" s="42"/>
      <c r="Y6" s="42"/>
      <c r="Z6" s="42"/>
      <c r="AA6" s="42"/>
      <c r="AB6" s="42"/>
      <c r="AC6" s="42"/>
      <c r="AD6" s="42"/>
      <c r="AE6" s="42"/>
      <c r="AF6" s="42"/>
      <c r="AG6" s="42"/>
      <c r="AH6" s="42"/>
      <c r="AI6" s="42"/>
      <c r="AJ6" s="42"/>
      <c r="AK6" s="42"/>
      <c r="AL6" s="42"/>
      <c r="AM6" s="42"/>
      <c r="AN6" s="42"/>
      <c r="AO6" s="42"/>
      <c r="AP6" s="43"/>
      <c r="AQ6" s="42"/>
      <c r="AR6" s="42"/>
      <c r="AS6" s="42"/>
      <c r="AT6" s="42"/>
    </row>
    <row r="7" spans="1:46" ht="42" customHeight="1" thickBot="1" x14ac:dyDescent="0.25">
      <c r="A7" s="232" t="s">
        <v>14</v>
      </c>
      <c r="B7" s="233"/>
      <c r="C7" s="116" t="s">
        <v>15</v>
      </c>
      <c r="D7" s="44"/>
      <c r="E7" s="45"/>
      <c r="F7" s="246"/>
      <c r="G7" s="247"/>
      <c r="H7" s="247"/>
      <c r="I7" s="248"/>
      <c r="J7" s="46"/>
      <c r="K7" s="46"/>
      <c r="L7" s="192"/>
      <c r="M7" s="192"/>
      <c r="N7" s="192"/>
      <c r="O7" s="192"/>
      <c r="P7" s="192"/>
      <c r="Q7" s="46"/>
      <c r="R7" s="46"/>
      <c r="S7" s="46"/>
      <c r="T7" s="46"/>
      <c r="U7" s="47"/>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row>
    <row r="8" spans="1:46" x14ac:dyDescent="0.2">
      <c r="A8" s="48"/>
      <c r="B8" s="43"/>
      <c r="C8" s="43"/>
      <c r="D8" s="43"/>
      <c r="E8" s="49"/>
      <c r="F8" s="43"/>
      <c r="G8" s="43"/>
      <c r="H8" s="43"/>
      <c r="I8" s="49"/>
      <c r="J8" s="43"/>
      <c r="K8" s="43"/>
      <c r="L8" s="49"/>
      <c r="M8" s="49"/>
      <c r="N8" s="49"/>
      <c r="O8" s="49"/>
      <c r="P8" s="49"/>
      <c r="Q8" s="38"/>
      <c r="R8" s="38"/>
      <c r="S8" s="38"/>
      <c r="T8" s="38"/>
      <c r="U8" s="38"/>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row>
    <row r="9" spans="1:46" x14ac:dyDescent="0.2">
      <c r="A9" s="49"/>
      <c r="B9" s="43"/>
      <c r="C9" s="43"/>
      <c r="D9" s="226"/>
      <c r="E9" s="226"/>
      <c r="F9" s="226"/>
      <c r="G9" s="226"/>
      <c r="H9" s="226"/>
      <c r="I9" s="226"/>
      <c r="J9" s="226"/>
      <c r="K9" s="226"/>
      <c r="L9" s="226"/>
      <c r="M9" s="226"/>
      <c r="N9" s="226"/>
      <c r="O9" s="226"/>
      <c r="P9" s="226"/>
      <c r="Q9" s="226"/>
      <c r="R9" s="226"/>
      <c r="S9" s="226"/>
      <c r="T9" s="205"/>
      <c r="U9" s="50"/>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row>
    <row r="10" spans="1:46" x14ac:dyDescent="0.2">
      <c r="A10" s="51"/>
      <c r="B10" s="38"/>
      <c r="C10" s="38"/>
      <c r="D10" s="227"/>
      <c r="E10" s="227"/>
      <c r="F10" s="227"/>
      <c r="G10" s="227"/>
      <c r="H10" s="227"/>
      <c r="I10" s="227"/>
      <c r="J10" s="227"/>
      <c r="K10" s="227"/>
      <c r="L10" s="225"/>
      <c r="M10" s="225"/>
      <c r="N10" s="225"/>
      <c r="O10" s="225"/>
      <c r="P10" s="201"/>
      <c r="Q10" s="201"/>
      <c r="R10" s="201"/>
      <c r="S10" s="201"/>
      <c r="T10" s="201"/>
      <c r="U10" s="201"/>
      <c r="V10" s="225"/>
      <c r="W10" s="225"/>
      <c r="X10" s="200"/>
      <c r="Y10" s="200"/>
      <c r="Z10" s="200"/>
      <c r="AA10" s="225"/>
      <c r="AB10" s="225"/>
      <c r="AC10" s="200"/>
      <c r="AD10" s="200"/>
      <c r="AE10" s="200"/>
      <c r="AF10" s="225"/>
      <c r="AG10" s="225"/>
      <c r="AH10" s="200"/>
      <c r="AI10" s="200"/>
      <c r="AJ10" s="200"/>
      <c r="AK10" s="225"/>
      <c r="AL10" s="225"/>
      <c r="AM10" s="200"/>
      <c r="AN10" s="200"/>
      <c r="AO10" s="200"/>
      <c r="AP10" s="225"/>
      <c r="AQ10" s="225"/>
      <c r="AR10" s="225"/>
      <c r="AS10" s="200"/>
      <c r="AT10" s="200"/>
    </row>
    <row r="11" spans="1:46" ht="15" thickBot="1" x14ac:dyDescent="0.25">
      <c r="A11" s="51"/>
      <c r="B11" s="38"/>
      <c r="C11" s="38"/>
      <c r="D11" s="38"/>
      <c r="E11" s="51"/>
      <c r="F11" s="38"/>
      <c r="G11" s="38"/>
      <c r="H11" s="38"/>
      <c r="I11" s="118"/>
      <c r="J11" s="38"/>
      <c r="K11" s="38"/>
      <c r="L11" s="118"/>
      <c r="M11" s="118"/>
      <c r="N11" s="118"/>
      <c r="O11" s="118"/>
      <c r="P11" s="118"/>
      <c r="Q11" s="38"/>
      <c r="R11" s="38"/>
      <c r="S11" s="38"/>
      <c r="T11" s="38"/>
      <c r="U11" s="38"/>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row>
    <row r="12" spans="1:46" ht="15" customHeight="1" x14ac:dyDescent="0.2">
      <c r="A12" s="219" t="s">
        <v>16</v>
      </c>
      <c r="B12" s="220"/>
      <c r="C12" s="220"/>
      <c r="D12" s="250"/>
      <c r="E12" s="250"/>
      <c r="F12" s="250"/>
      <c r="G12" s="250"/>
      <c r="H12" s="250"/>
      <c r="I12" s="250"/>
      <c r="J12" s="250"/>
      <c r="K12" s="250"/>
      <c r="L12" s="250"/>
      <c r="M12" s="250"/>
      <c r="N12" s="250"/>
      <c r="O12" s="250"/>
      <c r="P12" s="250"/>
      <c r="Q12" s="250"/>
      <c r="R12" s="250"/>
      <c r="S12" s="250"/>
      <c r="T12" s="250"/>
      <c r="U12" s="250"/>
      <c r="V12" s="218" t="s">
        <v>17</v>
      </c>
      <c r="W12" s="218"/>
      <c r="X12" s="218"/>
      <c r="Y12" s="218"/>
      <c r="Z12" s="218"/>
      <c r="AA12" s="223" t="s">
        <v>17</v>
      </c>
      <c r="AB12" s="223"/>
      <c r="AC12" s="223"/>
      <c r="AD12" s="223"/>
      <c r="AE12" s="223"/>
      <c r="AF12" s="218" t="s">
        <v>17</v>
      </c>
      <c r="AG12" s="218"/>
      <c r="AH12" s="218"/>
      <c r="AI12" s="218"/>
      <c r="AJ12" s="218"/>
      <c r="AK12" s="223" t="s">
        <v>17</v>
      </c>
      <c r="AL12" s="223"/>
      <c r="AM12" s="223"/>
      <c r="AN12" s="223"/>
      <c r="AO12" s="223"/>
      <c r="AP12" s="254" t="s">
        <v>17</v>
      </c>
      <c r="AQ12" s="254"/>
      <c r="AR12" s="254"/>
      <c r="AS12" s="254"/>
      <c r="AT12" s="255"/>
    </row>
    <row r="13" spans="1:46" ht="15" customHeight="1" x14ac:dyDescent="0.2">
      <c r="A13" s="221"/>
      <c r="B13" s="222"/>
      <c r="C13" s="222"/>
      <c r="D13" s="251"/>
      <c r="E13" s="251"/>
      <c r="F13" s="251"/>
      <c r="G13" s="251"/>
      <c r="H13" s="251"/>
      <c r="I13" s="251"/>
      <c r="J13" s="251"/>
      <c r="K13" s="251"/>
      <c r="L13" s="251"/>
      <c r="M13" s="251"/>
      <c r="N13" s="251"/>
      <c r="O13" s="251"/>
      <c r="P13" s="251"/>
      <c r="Q13" s="251"/>
      <c r="R13" s="251"/>
      <c r="S13" s="251"/>
      <c r="T13" s="251"/>
      <c r="U13" s="251"/>
      <c r="V13" s="253" t="s">
        <v>18</v>
      </c>
      <c r="W13" s="253"/>
      <c r="X13" s="253"/>
      <c r="Y13" s="253"/>
      <c r="Z13" s="253"/>
      <c r="AA13" s="223" t="s">
        <v>19</v>
      </c>
      <c r="AB13" s="223"/>
      <c r="AC13" s="223"/>
      <c r="AD13" s="223"/>
      <c r="AE13" s="223"/>
      <c r="AF13" s="253" t="s">
        <v>20</v>
      </c>
      <c r="AG13" s="253"/>
      <c r="AH13" s="253"/>
      <c r="AI13" s="253"/>
      <c r="AJ13" s="253"/>
      <c r="AK13" s="223" t="s">
        <v>21</v>
      </c>
      <c r="AL13" s="223"/>
      <c r="AM13" s="223"/>
      <c r="AN13" s="223"/>
      <c r="AO13" s="223"/>
      <c r="AP13" s="258" t="s">
        <v>22</v>
      </c>
      <c r="AQ13" s="258"/>
      <c r="AR13" s="258"/>
      <c r="AS13" s="258"/>
      <c r="AT13" s="259"/>
    </row>
    <row r="14" spans="1:46" ht="15" customHeight="1" x14ac:dyDescent="0.2">
      <c r="A14" s="196"/>
      <c r="B14" s="197"/>
      <c r="C14" s="197"/>
      <c r="D14" s="249" t="s">
        <v>23</v>
      </c>
      <c r="E14" s="249"/>
      <c r="F14" s="249"/>
      <c r="G14" s="249"/>
      <c r="H14" s="249"/>
      <c r="I14" s="249"/>
      <c r="J14" s="249"/>
      <c r="K14" s="249"/>
      <c r="L14" s="249"/>
      <c r="M14" s="249"/>
      <c r="N14" s="249"/>
      <c r="O14" s="249"/>
      <c r="P14" s="249"/>
      <c r="Q14" s="249"/>
      <c r="R14" s="249"/>
      <c r="S14" s="249"/>
      <c r="T14" s="206"/>
      <c r="U14" s="206"/>
      <c r="V14" s="237"/>
      <c r="W14" s="238"/>
      <c r="X14" s="240" t="s">
        <v>24</v>
      </c>
      <c r="Y14" s="252" t="s">
        <v>25</v>
      </c>
      <c r="Z14" s="252" t="s">
        <v>26</v>
      </c>
      <c r="AA14" s="239"/>
      <c r="AB14" s="239"/>
      <c r="AC14" s="239" t="s">
        <v>24</v>
      </c>
      <c r="AD14" s="239" t="s">
        <v>25</v>
      </c>
      <c r="AE14" s="239" t="s">
        <v>26</v>
      </c>
      <c r="AF14" s="252"/>
      <c r="AG14" s="252"/>
      <c r="AH14" s="252" t="s">
        <v>24</v>
      </c>
      <c r="AI14" s="252" t="s">
        <v>25</v>
      </c>
      <c r="AJ14" s="252" t="s">
        <v>26</v>
      </c>
      <c r="AK14" s="239"/>
      <c r="AL14" s="239"/>
      <c r="AM14" s="239" t="s">
        <v>24</v>
      </c>
      <c r="AN14" s="239" t="s">
        <v>25</v>
      </c>
      <c r="AO14" s="239" t="s">
        <v>26</v>
      </c>
      <c r="AP14" s="257" t="s">
        <v>27</v>
      </c>
      <c r="AQ14" s="257"/>
      <c r="AR14" s="257"/>
      <c r="AS14" s="257" t="s">
        <v>24</v>
      </c>
      <c r="AT14" s="256" t="s">
        <v>28</v>
      </c>
    </row>
    <row r="15" spans="1:46" ht="44.25" customHeight="1" x14ac:dyDescent="0.2">
      <c r="A15" s="52" t="s">
        <v>29</v>
      </c>
      <c r="B15" s="53" t="s">
        <v>30</v>
      </c>
      <c r="C15" s="53" t="s">
        <v>31</v>
      </c>
      <c r="D15" s="206" t="s">
        <v>32</v>
      </c>
      <c r="E15" s="206" t="s">
        <v>33</v>
      </c>
      <c r="F15" s="206" t="s">
        <v>34</v>
      </c>
      <c r="G15" s="206" t="s">
        <v>35</v>
      </c>
      <c r="H15" s="206" t="s">
        <v>36</v>
      </c>
      <c r="I15" s="206" t="s">
        <v>37</v>
      </c>
      <c r="J15" s="206" t="s">
        <v>38</v>
      </c>
      <c r="K15" s="206" t="s">
        <v>39</v>
      </c>
      <c r="L15" s="206" t="s">
        <v>40</v>
      </c>
      <c r="M15" s="206" t="s">
        <v>41</v>
      </c>
      <c r="N15" s="206" t="s">
        <v>42</v>
      </c>
      <c r="O15" s="206" t="s">
        <v>43</v>
      </c>
      <c r="P15" s="206" t="s">
        <v>44</v>
      </c>
      <c r="Q15" s="206" t="s">
        <v>45</v>
      </c>
      <c r="R15" s="206" t="s">
        <v>46</v>
      </c>
      <c r="S15" s="206" t="s">
        <v>47</v>
      </c>
      <c r="T15" s="206" t="s">
        <v>48</v>
      </c>
      <c r="U15" s="206" t="s">
        <v>49</v>
      </c>
      <c r="V15" s="199" t="s">
        <v>50</v>
      </c>
      <c r="W15" s="199" t="s">
        <v>51</v>
      </c>
      <c r="X15" s="241"/>
      <c r="Y15" s="252"/>
      <c r="Z15" s="252"/>
      <c r="AA15" s="198" t="s">
        <v>50</v>
      </c>
      <c r="AB15" s="198" t="s">
        <v>51</v>
      </c>
      <c r="AC15" s="239"/>
      <c r="AD15" s="239"/>
      <c r="AE15" s="239"/>
      <c r="AF15" s="199" t="s">
        <v>50</v>
      </c>
      <c r="AG15" s="199" t="s">
        <v>51</v>
      </c>
      <c r="AH15" s="252"/>
      <c r="AI15" s="252"/>
      <c r="AJ15" s="252"/>
      <c r="AK15" s="198" t="s">
        <v>50</v>
      </c>
      <c r="AL15" s="198" t="s">
        <v>51</v>
      </c>
      <c r="AM15" s="239"/>
      <c r="AN15" s="239"/>
      <c r="AO15" s="239"/>
      <c r="AP15" s="203" t="s">
        <v>35</v>
      </c>
      <c r="AQ15" s="203" t="s">
        <v>50</v>
      </c>
      <c r="AR15" s="203" t="s">
        <v>51</v>
      </c>
      <c r="AS15" s="257"/>
      <c r="AT15" s="256"/>
    </row>
    <row r="16" spans="1:46" x14ac:dyDescent="0.2">
      <c r="A16" s="52"/>
      <c r="B16" s="54"/>
      <c r="C16" s="54"/>
      <c r="D16" s="206" t="s">
        <v>52</v>
      </c>
      <c r="E16" s="206"/>
      <c r="F16" s="206" t="s">
        <v>52</v>
      </c>
      <c r="G16" s="206" t="s">
        <v>52</v>
      </c>
      <c r="H16" s="206" t="s">
        <v>52</v>
      </c>
      <c r="I16" s="206" t="s">
        <v>52</v>
      </c>
      <c r="J16" s="206" t="s">
        <v>52</v>
      </c>
      <c r="K16" s="206" t="s">
        <v>52</v>
      </c>
      <c r="L16" s="119" t="s">
        <v>52</v>
      </c>
      <c r="M16" s="119" t="s">
        <v>52</v>
      </c>
      <c r="N16" s="119" t="s">
        <v>52</v>
      </c>
      <c r="O16" s="119" t="s">
        <v>52</v>
      </c>
      <c r="P16" s="206" t="s">
        <v>52</v>
      </c>
      <c r="Q16" s="206" t="s">
        <v>52</v>
      </c>
      <c r="R16" s="206" t="s">
        <v>52</v>
      </c>
      <c r="S16" s="206" t="s">
        <v>52</v>
      </c>
      <c r="T16" s="206"/>
      <c r="U16" s="206"/>
      <c r="V16" s="199" t="s">
        <v>52</v>
      </c>
      <c r="W16" s="199"/>
      <c r="X16" s="199" t="s">
        <v>52</v>
      </c>
      <c r="Y16" s="199" t="s">
        <v>52</v>
      </c>
      <c r="Z16" s="199" t="s">
        <v>52</v>
      </c>
      <c r="AA16" s="198" t="s">
        <v>52</v>
      </c>
      <c r="AB16" s="198" t="s">
        <v>52</v>
      </c>
      <c r="AC16" s="198" t="s">
        <v>52</v>
      </c>
      <c r="AD16" s="198" t="s">
        <v>52</v>
      </c>
      <c r="AE16" s="198" t="s">
        <v>52</v>
      </c>
      <c r="AF16" s="199" t="s">
        <v>52</v>
      </c>
      <c r="AG16" s="199" t="s">
        <v>52</v>
      </c>
      <c r="AH16" s="199"/>
      <c r="AI16" s="199" t="s">
        <v>52</v>
      </c>
      <c r="AJ16" s="199" t="s">
        <v>52</v>
      </c>
      <c r="AK16" s="198" t="s">
        <v>52</v>
      </c>
      <c r="AL16" s="198" t="s">
        <v>52</v>
      </c>
      <c r="AM16" s="198" t="s">
        <v>52</v>
      </c>
      <c r="AN16" s="198" t="s">
        <v>52</v>
      </c>
      <c r="AO16" s="198" t="s">
        <v>52</v>
      </c>
      <c r="AP16" s="203" t="s">
        <v>52</v>
      </c>
      <c r="AQ16" s="203"/>
      <c r="AR16" s="203" t="s">
        <v>52</v>
      </c>
      <c r="AS16" s="203" t="s">
        <v>52</v>
      </c>
      <c r="AT16" s="202" t="s">
        <v>52</v>
      </c>
    </row>
    <row r="17" spans="1:47" s="65" customFormat="1" ht="96" customHeight="1" x14ac:dyDescent="0.2">
      <c r="A17" s="55"/>
      <c r="B17" s="56" t="s">
        <v>53</v>
      </c>
      <c r="C17" s="57" t="s">
        <v>54</v>
      </c>
      <c r="D17" s="127" t="s">
        <v>55</v>
      </c>
      <c r="E17" s="59">
        <v>0.2</v>
      </c>
      <c r="F17" s="128" t="s">
        <v>56</v>
      </c>
      <c r="G17" s="129" t="s">
        <v>57</v>
      </c>
      <c r="H17" s="130" t="s">
        <v>58</v>
      </c>
      <c r="I17" s="59" t="s">
        <v>59</v>
      </c>
      <c r="J17" s="58" t="s">
        <v>60</v>
      </c>
      <c r="K17" s="129" t="s">
        <v>61</v>
      </c>
      <c r="L17" s="61">
        <v>0</v>
      </c>
      <c r="M17" s="61">
        <v>0</v>
      </c>
      <c r="N17" s="61">
        <v>0</v>
      </c>
      <c r="O17" s="61">
        <v>1</v>
      </c>
      <c r="P17" s="120">
        <f>SUM(L17:O17)</f>
        <v>1</v>
      </c>
      <c r="Q17" s="60" t="s">
        <v>62</v>
      </c>
      <c r="R17" s="130" t="s">
        <v>63</v>
      </c>
      <c r="S17" s="141" t="s">
        <v>5</v>
      </c>
      <c r="T17" s="130" t="s">
        <v>63</v>
      </c>
      <c r="U17" s="57"/>
      <c r="V17" s="61">
        <v>0</v>
      </c>
      <c r="W17" s="61">
        <v>0</v>
      </c>
      <c r="X17" s="145" t="s">
        <v>64</v>
      </c>
      <c r="Y17" s="145" t="s">
        <v>64</v>
      </c>
      <c r="Z17" s="145" t="s">
        <v>64</v>
      </c>
      <c r="AA17" s="61">
        <v>0</v>
      </c>
      <c r="AB17" s="61">
        <v>0</v>
      </c>
      <c r="AC17" s="145" t="s">
        <v>64</v>
      </c>
      <c r="AD17" s="57"/>
      <c r="AE17" s="57"/>
      <c r="AF17" s="61">
        <v>0</v>
      </c>
      <c r="AG17" s="61">
        <v>0</v>
      </c>
      <c r="AH17" s="145" t="s">
        <v>64</v>
      </c>
      <c r="AI17" s="57"/>
      <c r="AJ17" s="57"/>
      <c r="AK17" s="61">
        <v>1</v>
      </c>
      <c r="AL17" s="62"/>
      <c r="AM17" s="153">
        <f>AL17/AK17</f>
        <v>0</v>
      </c>
      <c r="AN17" s="57"/>
      <c r="AO17" s="57"/>
      <c r="AP17" s="129" t="s">
        <v>57</v>
      </c>
      <c r="AQ17" s="61">
        <f t="shared" ref="AQ17:AQ22" si="0">+P17</f>
        <v>1</v>
      </c>
      <c r="AR17" s="181">
        <f t="shared" ref="AR17:AR25" si="1">+W17+AB17+AG17+AL17</f>
        <v>0</v>
      </c>
      <c r="AS17" s="154">
        <f>AR17/AQ17</f>
        <v>0</v>
      </c>
      <c r="AT17" s="63"/>
      <c r="AU17" s="64"/>
    </row>
    <row r="18" spans="1:47" s="65" customFormat="1" ht="97.5" customHeight="1" x14ac:dyDescent="0.2">
      <c r="A18" s="66"/>
      <c r="B18" s="67" t="s">
        <v>53</v>
      </c>
      <c r="C18" s="68" t="s">
        <v>54</v>
      </c>
      <c r="D18" s="131" t="s">
        <v>65</v>
      </c>
      <c r="E18" s="70">
        <v>0.2</v>
      </c>
      <c r="F18" s="132" t="s">
        <v>56</v>
      </c>
      <c r="G18" s="133" t="s">
        <v>66</v>
      </c>
      <c r="H18" s="134" t="s">
        <v>67</v>
      </c>
      <c r="I18" s="70" t="s">
        <v>59</v>
      </c>
      <c r="J18" s="69" t="s">
        <v>60</v>
      </c>
      <c r="K18" s="133" t="s">
        <v>68</v>
      </c>
      <c r="L18" s="72">
        <v>0</v>
      </c>
      <c r="M18" s="72">
        <v>0</v>
      </c>
      <c r="N18" s="72">
        <v>0</v>
      </c>
      <c r="O18" s="72">
        <v>2</v>
      </c>
      <c r="P18" s="121">
        <f>SUM(L18:O18)</f>
        <v>2</v>
      </c>
      <c r="Q18" s="71" t="s">
        <v>62</v>
      </c>
      <c r="R18" s="131" t="s">
        <v>69</v>
      </c>
      <c r="S18" s="133" t="s">
        <v>5</v>
      </c>
      <c r="T18" s="131" t="s">
        <v>69</v>
      </c>
      <c r="U18" s="68"/>
      <c r="V18" s="72">
        <v>0</v>
      </c>
      <c r="W18" s="72">
        <v>0</v>
      </c>
      <c r="X18" s="146" t="s">
        <v>64</v>
      </c>
      <c r="Y18" s="145" t="s">
        <v>64</v>
      </c>
      <c r="Z18" s="145" t="s">
        <v>64</v>
      </c>
      <c r="AA18" s="72">
        <v>0</v>
      </c>
      <c r="AB18" s="72">
        <v>0</v>
      </c>
      <c r="AC18" s="146" t="s">
        <v>64</v>
      </c>
      <c r="AD18" s="68"/>
      <c r="AE18" s="68"/>
      <c r="AF18" s="72">
        <v>0</v>
      </c>
      <c r="AG18" s="72">
        <v>0</v>
      </c>
      <c r="AH18" s="146" t="s">
        <v>64</v>
      </c>
      <c r="AI18" s="68"/>
      <c r="AJ18" s="68"/>
      <c r="AK18" s="72">
        <v>2</v>
      </c>
      <c r="AL18" s="73"/>
      <c r="AM18" s="147">
        <f t="shared" ref="AM18:AM25" si="2">AL18/AK18</f>
        <v>0</v>
      </c>
      <c r="AN18" s="68"/>
      <c r="AO18" s="68"/>
      <c r="AP18" s="133" t="s">
        <v>66</v>
      </c>
      <c r="AQ18" s="72">
        <f t="shared" si="0"/>
        <v>2</v>
      </c>
      <c r="AR18" s="180">
        <f t="shared" si="1"/>
        <v>0</v>
      </c>
      <c r="AS18" s="155">
        <f t="shared" ref="AS18:AS25" si="3">AR18/AQ18</f>
        <v>0</v>
      </c>
      <c r="AT18" s="74"/>
      <c r="AU18" s="64"/>
    </row>
    <row r="19" spans="1:47" s="65" customFormat="1" ht="155.25" customHeight="1" x14ac:dyDescent="0.2">
      <c r="A19" s="66"/>
      <c r="B19" s="67" t="s">
        <v>53</v>
      </c>
      <c r="C19" s="68" t="s">
        <v>54</v>
      </c>
      <c r="D19" s="131" t="s">
        <v>70</v>
      </c>
      <c r="E19" s="75">
        <v>0.2</v>
      </c>
      <c r="F19" s="132" t="s">
        <v>56</v>
      </c>
      <c r="G19" s="134" t="s">
        <v>71</v>
      </c>
      <c r="H19" s="134" t="s">
        <v>72</v>
      </c>
      <c r="I19" s="75" t="s">
        <v>59</v>
      </c>
      <c r="J19" s="69" t="s">
        <v>60</v>
      </c>
      <c r="K19" s="134" t="s">
        <v>73</v>
      </c>
      <c r="L19" s="72">
        <v>1</v>
      </c>
      <c r="M19" s="72">
        <v>1</v>
      </c>
      <c r="N19" s="72">
        <v>0</v>
      </c>
      <c r="O19" s="72">
        <v>0</v>
      </c>
      <c r="P19" s="121">
        <f>SUM(L19:O19)</f>
        <v>2</v>
      </c>
      <c r="Q19" s="71" t="s">
        <v>62</v>
      </c>
      <c r="R19" s="131" t="s">
        <v>74</v>
      </c>
      <c r="S19" s="133" t="s">
        <v>5</v>
      </c>
      <c r="T19" s="131" t="s">
        <v>74</v>
      </c>
      <c r="U19" s="68"/>
      <c r="V19" s="72">
        <v>1</v>
      </c>
      <c r="W19" s="167">
        <v>1</v>
      </c>
      <c r="X19" s="147">
        <f>W19/V19</f>
        <v>1</v>
      </c>
      <c r="Y19" s="170" t="s">
        <v>75</v>
      </c>
      <c r="Z19" s="68" t="s">
        <v>76</v>
      </c>
      <c r="AA19" s="72">
        <v>1</v>
      </c>
      <c r="AB19" s="164"/>
      <c r="AC19" s="147">
        <f t="shared" ref="AC19:AC25" si="4">AB19/AA19</f>
        <v>0</v>
      </c>
      <c r="AD19" s="68"/>
      <c r="AE19" s="68"/>
      <c r="AF19" s="72">
        <v>0</v>
      </c>
      <c r="AG19" s="148">
        <v>0</v>
      </c>
      <c r="AH19" s="146" t="s">
        <v>64</v>
      </c>
      <c r="AI19" s="68"/>
      <c r="AJ19" s="68"/>
      <c r="AK19" s="72">
        <v>0</v>
      </c>
      <c r="AL19" s="73"/>
      <c r="AM19" s="146" t="s">
        <v>64</v>
      </c>
      <c r="AN19" s="68"/>
      <c r="AO19" s="68"/>
      <c r="AP19" s="134" t="s">
        <v>71</v>
      </c>
      <c r="AQ19" s="72">
        <f t="shared" si="0"/>
        <v>2</v>
      </c>
      <c r="AR19" s="180">
        <f t="shared" si="1"/>
        <v>1</v>
      </c>
      <c r="AS19" s="155">
        <f t="shared" si="3"/>
        <v>0.5</v>
      </c>
      <c r="AT19" s="74"/>
      <c r="AU19" s="64"/>
    </row>
    <row r="20" spans="1:47" s="81" customFormat="1" ht="236.25" customHeight="1" x14ac:dyDescent="0.2">
      <c r="A20" s="76"/>
      <c r="B20" s="67" t="s">
        <v>53</v>
      </c>
      <c r="C20" s="68" t="s">
        <v>54</v>
      </c>
      <c r="D20" s="135" t="s">
        <v>77</v>
      </c>
      <c r="E20" s="78">
        <v>0.2</v>
      </c>
      <c r="F20" s="136" t="s">
        <v>56</v>
      </c>
      <c r="G20" s="135" t="s">
        <v>78</v>
      </c>
      <c r="H20" s="134" t="s">
        <v>79</v>
      </c>
      <c r="I20" s="78" t="s">
        <v>59</v>
      </c>
      <c r="J20" s="77" t="s">
        <v>60</v>
      </c>
      <c r="K20" s="135" t="s">
        <v>80</v>
      </c>
      <c r="L20" s="80">
        <v>1</v>
      </c>
      <c r="M20" s="80">
        <v>1</v>
      </c>
      <c r="N20" s="80">
        <v>1</v>
      </c>
      <c r="O20" s="80">
        <v>1</v>
      </c>
      <c r="P20" s="122">
        <f>SUM(L20:O20)</f>
        <v>4</v>
      </c>
      <c r="Q20" s="79" t="s">
        <v>62</v>
      </c>
      <c r="R20" s="134" t="s">
        <v>81</v>
      </c>
      <c r="S20" s="133" t="s">
        <v>5</v>
      </c>
      <c r="T20" s="134" t="s">
        <v>81</v>
      </c>
      <c r="U20" s="68"/>
      <c r="V20" s="80">
        <v>1</v>
      </c>
      <c r="W20" s="167">
        <v>5</v>
      </c>
      <c r="X20" s="147">
        <v>1</v>
      </c>
      <c r="Y20" s="170" t="s">
        <v>82</v>
      </c>
      <c r="Z20" s="68" t="s">
        <v>83</v>
      </c>
      <c r="AA20" s="80">
        <v>1</v>
      </c>
      <c r="AB20" s="164"/>
      <c r="AC20" s="147">
        <f t="shared" si="4"/>
        <v>0</v>
      </c>
      <c r="AD20" s="68"/>
      <c r="AE20" s="68"/>
      <c r="AF20" s="80">
        <v>1</v>
      </c>
      <c r="AG20" s="148"/>
      <c r="AH20" s="147">
        <f>AG20/AF20</f>
        <v>0</v>
      </c>
      <c r="AI20" s="68"/>
      <c r="AJ20" s="68"/>
      <c r="AK20" s="80">
        <v>1</v>
      </c>
      <c r="AL20" s="73"/>
      <c r="AM20" s="147">
        <f t="shared" si="2"/>
        <v>0</v>
      </c>
      <c r="AN20" s="68"/>
      <c r="AO20" s="68"/>
      <c r="AP20" s="135" t="s">
        <v>78</v>
      </c>
      <c r="AQ20" s="72">
        <f t="shared" si="0"/>
        <v>4</v>
      </c>
      <c r="AR20" s="180">
        <f t="shared" si="1"/>
        <v>5</v>
      </c>
      <c r="AS20" s="155">
        <f t="shared" si="3"/>
        <v>1.25</v>
      </c>
      <c r="AT20" s="74" t="s">
        <v>84</v>
      </c>
    </row>
    <row r="21" spans="1:47" s="90" customFormat="1" ht="123.75" customHeight="1" x14ac:dyDescent="0.2">
      <c r="A21" s="82">
        <v>6</v>
      </c>
      <c r="B21" s="83" t="s">
        <v>85</v>
      </c>
      <c r="C21" s="83" t="s">
        <v>86</v>
      </c>
      <c r="D21" s="137" t="s">
        <v>87</v>
      </c>
      <c r="E21" s="85">
        <v>0.04</v>
      </c>
      <c r="F21" s="137" t="s">
        <v>88</v>
      </c>
      <c r="G21" s="137" t="s">
        <v>89</v>
      </c>
      <c r="H21" s="137" t="s">
        <v>90</v>
      </c>
      <c r="I21" s="87">
        <v>1</v>
      </c>
      <c r="J21" s="84" t="s">
        <v>60</v>
      </c>
      <c r="K21" s="137" t="s">
        <v>91</v>
      </c>
      <c r="L21" s="87">
        <v>0</v>
      </c>
      <c r="M21" s="87">
        <v>0</v>
      </c>
      <c r="N21" s="87">
        <v>1</v>
      </c>
      <c r="O21" s="87">
        <v>0</v>
      </c>
      <c r="P21" s="160">
        <f>+SUM(L21:O21)</f>
        <v>1</v>
      </c>
      <c r="Q21" s="83" t="s">
        <v>62</v>
      </c>
      <c r="R21" s="138" t="s">
        <v>92</v>
      </c>
      <c r="S21" s="142" t="s">
        <v>5</v>
      </c>
      <c r="T21" s="143" t="s">
        <v>93</v>
      </c>
      <c r="U21" s="86"/>
      <c r="V21" s="87">
        <v>0</v>
      </c>
      <c r="W21" s="87">
        <v>0</v>
      </c>
      <c r="X21" s="174" t="s">
        <v>64</v>
      </c>
      <c r="Y21" s="174" t="s">
        <v>64</v>
      </c>
      <c r="Z21" s="174" t="s">
        <v>64</v>
      </c>
      <c r="AA21" s="87">
        <v>0</v>
      </c>
      <c r="AB21" s="165">
        <v>0</v>
      </c>
      <c r="AC21" s="174" t="s">
        <v>64</v>
      </c>
      <c r="AD21" s="86"/>
      <c r="AE21" s="86"/>
      <c r="AF21" s="87">
        <v>1</v>
      </c>
      <c r="AG21" s="149"/>
      <c r="AH21" s="156">
        <f>AG21/AF21</f>
        <v>0</v>
      </c>
      <c r="AI21" s="86"/>
      <c r="AJ21" s="86"/>
      <c r="AK21" s="87"/>
      <c r="AL21" s="88"/>
      <c r="AM21" s="174" t="s">
        <v>64</v>
      </c>
      <c r="AN21" s="86"/>
      <c r="AO21" s="86"/>
      <c r="AP21" s="137" t="s">
        <v>89</v>
      </c>
      <c r="AQ21" s="87">
        <f t="shared" si="0"/>
        <v>1</v>
      </c>
      <c r="AR21" s="182">
        <f t="shared" si="1"/>
        <v>0</v>
      </c>
      <c r="AS21" s="155">
        <f t="shared" si="3"/>
        <v>0</v>
      </c>
      <c r="AT21" s="89"/>
    </row>
    <row r="22" spans="1:47" s="95" customFormat="1" ht="133.5" customHeight="1" x14ac:dyDescent="0.2">
      <c r="A22" s="91">
        <v>6</v>
      </c>
      <c r="B22" s="83" t="s">
        <v>85</v>
      </c>
      <c r="C22" s="83" t="s">
        <v>86</v>
      </c>
      <c r="D22" s="137" t="s">
        <v>94</v>
      </c>
      <c r="E22" s="92">
        <v>0.04</v>
      </c>
      <c r="F22" s="137" t="s">
        <v>88</v>
      </c>
      <c r="G22" s="137" t="s">
        <v>95</v>
      </c>
      <c r="H22" s="137" t="s">
        <v>96</v>
      </c>
      <c r="I22" s="124">
        <v>1</v>
      </c>
      <c r="J22" s="84" t="s">
        <v>97</v>
      </c>
      <c r="K22" s="137" t="s">
        <v>98</v>
      </c>
      <c r="L22" s="92">
        <v>1</v>
      </c>
      <c r="M22" s="92">
        <v>1</v>
      </c>
      <c r="N22" s="92">
        <v>1</v>
      </c>
      <c r="O22" s="92">
        <v>1</v>
      </c>
      <c r="P22" s="161">
        <v>1</v>
      </c>
      <c r="Q22" s="83" t="s">
        <v>62</v>
      </c>
      <c r="R22" s="138" t="s">
        <v>99</v>
      </c>
      <c r="S22" s="142" t="s">
        <v>5</v>
      </c>
      <c r="T22" s="138" t="s">
        <v>100</v>
      </c>
      <c r="U22" s="166" t="s">
        <v>59</v>
      </c>
      <c r="V22" s="92">
        <v>1</v>
      </c>
      <c r="W22" s="159">
        <v>1</v>
      </c>
      <c r="X22" s="156">
        <f>W22/V22</f>
        <v>1</v>
      </c>
      <c r="Y22" s="173" t="s">
        <v>101</v>
      </c>
      <c r="Z22" s="173" t="s">
        <v>102</v>
      </c>
      <c r="AA22" s="92">
        <v>1</v>
      </c>
      <c r="AB22" s="166"/>
      <c r="AC22" s="156">
        <f t="shared" si="4"/>
        <v>0</v>
      </c>
      <c r="AD22" s="93"/>
      <c r="AE22" s="93"/>
      <c r="AF22" s="92">
        <v>1</v>
      </c>
      <c r="AG22" s="150"/>
      <c r="AH22" s="156">
        <f>AG22/AF22</f>
        <v>0</v>
      </c>
      <c r="AI22" s="93"/>
      <c r="AJ22" s="93"/>
      <c r="AK22" s="92">
        <v>1</v>
      </c>
      <c r="AL22" s="93"/>
      <c r="AM22" s="156">
        <f t="shared" si="2"/>
        <v>0</v>
      </c>
      <c r="AN22" s="93"/>
      <c r="AO22" s="93"/>
      <c r="AP22" s="137" t="s">
        <v>95</v>
      </c>
      <c r="AQ22" s="124">
        <f t="shared" si="0"/>
        <v>1</v>
      </c>
      <c r="AR22" s="172">
        <f t="shared" si="1"/>
        <v>1</v>
      </c>
      <c r="AS22" s="155">
        <f t="shared" si="3"/>
        <v>1</v>
      </c>
      <c r="AT22" s="94"/>
    </row>
    <row r="23" spans="1:47" s="95" customFormat="1" ht="168.75" customHeight="1" x14ac:dyDescent="0.2">
      <c r="A23" s="91">
        <v>6</v>
      </c>
      <c r="B23" s="83" t="s">
        <v>85</v>
      </c>
      <c r="C23" s="83" t="s">
        <v>86</v>
      </c>
      <c r="D23" s="137" t="s">
        <v>103</v>
      </c>
      <c r="E23" s="85">
        <v>0.04</v>
      </c>
      <c r="F23" s="137" t="s">
        <v>88</v>
      </c>
      <c r="G23" s="137" t="s">
        <v>104</v>
      </c>
      <c r="H23" s="137" t="s">
        <v>105</v>
      </c>
      <c r="I23" s="87">
        <v>15</v>
      </c>
      <c r="J23" s="84" t="s">
        <v>60</v>
      </c>
      <c r="K23" s="137" t="s">
        <v>106</v>
      </c>
      <c r="L23" s="92">
        <v>0</v>
      </c>
      <c r="M23" s="183">
        <v>0</v>
      </c>
      <c r="N23" s="183">
        <v>0</v>
      </c>
      <c r="O23" s="190">
        <v>1</v>
      </c>
      <c r="P23" s="184">
        <f>SUM(L23:O23)</f>
        <v>1</v>
      </c>
      <c r="Q23" s="83" t="s">
        <v>62</v>
      </c>
      <c r="R23" s="138" t="s">
        <v>107</v>
      </c>
      <c r="S23" s="142" t="s">
        <v>5</v>
      </c>
      <c r="T23" s="138" t="s">
        <v>108</v>
      </c>
      <c r="U23" s="96"/>
      <c r="V23" s="92">
        <v>0</v>
      </c>
      <c r="W23" s="92">
        <v>0</v>
      </c>
      <c r="X23" s="174" t="s">
        <v>64</v>
      </c>
      <c r="Y23" s="174" t="s">
        <v>64</v>
      </c>
      <c r="Z23" s="174" t="s">
        <v>64</v>
      </c>
      <c r="AA23" s="92">
        <v>0</v>
      </c>
      <c r="AB23" s="92">
        <v>0</v>
      </c>
      <c r="AC23" s="185" t="s">
        <v>64</v>
      </c>
      <c r="AD23" s="186"/>
      <c r="AE23" s="186"/>
      <c r="AF23" s="92">
        <v>0</v>
      </c>
      <c r="AG23" s="92">
        <v>0</v>
      </c>
      <c r="AH23" s="185" t="s">
        <v>64</v>
      </c>
      <c r="AI23" s="186"/>
      <c r="AJ23" s="186"/>
      <c r="AK23" s="92">
        <v>1</v>
      </c>
      <c r="AL23" s="92">
        <v>1</v>
      </c>
      <c r="AM23" s="185" t="s">
        <v>64</v>
      </c>
      <c r="AN23" s="186"/>
      <c r="AO23" s="186"/>
      <c r="AP23" s="137" t="s">
        <v>104</v>
      </c>
      <c r="AQ23" s="187">
        <v>1</v>
      </c>
      <c r="AR23" s="161">
        <f t="shared" si="1"/>
        <v>1</v>
      </c>
      <c r="AS23" s="188">
        <f t="shared" si="3"/>
        <v>1</v>
      </c>
      <c r="AT23" s="98"/>
      <c r="AU23" s="179"/>
    </row>
    <row r="24" spans="1:47" s="95" customFormat="1" ht="108.75" customHeight="1" x14ac:dyDescent="0.2">
      <c r="A24" s="91">
        <v>6</v>
      </c>
      <c r="B24" s="83" t="s">
        <v>85</v>
      </c>
      <c r="C24" s="83" t="s">
        <v>86</v>
      </c>
      <c r="D24" s="138" t="s">
        <v>173</v>
      </c>
      <c r="E24" s="99">
        <v>0.04</v>
      </c>
      <c r="F24" s="138" t="s">
        <v>88</v>
      </c>
      <c r="G24" s="138" t="s">
        <v>109</v>
      </c>
      <c r="H24" s="138" t="s">
        <v>110</v>
      </c>
      <c r="I24" s="125">
        <v>0</v>
      </c>
      <c r="J24" s="83" t="s">
        <v>97</v>
      </c>
      <c r="K24" s="138" t="s">
        <v>111</v>
      </c>
      <c r="L24" s="99">
        <v>0</v>
      </c>
      <c r="M24" s="99">
        <v>0.7</v>
      </c>
      <c r="N24" s="99">
        <v>0</v>
      </c>
      <c r="O24" s="99">
        <v>0.7</v>
      </c>
      <c r="P24" s="162">
        <v>0.7</v>
      </c>
      <c r="Q24" s="83" t="s">
        <v>62</v>
      </c>
      <c r="R24" s="138" t="s">
        <v>112</v>
      </c>
      <c r="S24" s="142" t="s">
        <v>5</v>
      </c>
      <c r="T24" s="138" t="s">
        <v>113</v>
      </c>
      <c r="U24" s="96"/>
      <c r="V24" s="99">
        <v>0</v>
      </c>
      <c r="W24" s="178">
        <v>0</v>
      </c>
      <c r="X24" s="174" t="s">
        <v>64</v>
      </c>
      <c r="Y24" s="174" t="s">
        <v>64</v>
      </c>
      <c r="Z24" s="174" t="s">
        <v>64</v>
      </c>
      <c r="AA24" s="99">
        <v>0.7</v>
      </c>
      <c r="AB24" s="151"/>
      <c r="AC24" s="156">
        <f t="shared" si="4"/>
        <v>0</v>
      </c>
      <c r="AD24" s="96"/>
      <c r="AE24" s="96"/>
      <c r="AF24" s="99">
        <v>0</v>
      </c>
      <c r="AG24" s="99">
        <v>0</v>
      </c>
      <c r="AH24" s="174" t="s">
        <v>64</v>
      </c>
      <c r="AI24" s="96"/>
      <c r="AJ24" s="96"/>
      <c r="AK24" s="99">
        <v>0.7</v>
      </c>
      <c r="AL24" s="97"/>
      <c r="AM24" s="156">
        <f t="shared" si="2"/>
        <v>0</v>
      </c>
      <c r="AN24" s="96"/>
      <c r="AO24" s="96"/>
      <c r="AP24" s="138" t="s">
        <v>109</v>
      </c>
      <c r="AQ24" s="124">
        <f>+P24</f>
        <v>0.7</v>
      </c>
      <c r="AR24" s="172">
        <f t="shared" si="1"/>
        <v>0</v>
      </c>
      <c r="AS24" s="155">
        <f t="shared" si="3"/>
        <v>0</v>
      </c>
      <c r="AT24" s="98"/>
    </row>
    <row r="25" spans="1:47" s="95" customFormat="1" ht="111.75" customHeight="1" x14ac:dyDescent="0.2">
      <c r="A25" s="100">
        <v>6</v>
      </c>
      <c r="B25" s="101" t="s">
        <v>85</v>
      </c>
      <c r="C25" s="101" t="s">
        <v>86</v>
      </c>
      <c r="D25" s="139" t="s">
        <v>174</v>
      </c>
      <c r="E25" s="103">
        <v>0.04</v>
      </c>
      <c r="F25" s="140" t="s">
        <v>88</v>
      </c>
      <c r="G25" s="139" t="s">
        <v>114</v>
      </c>
      <c r="H25" s="140" t="s">
        <v>115</v>
      </c>
      <c r="I25" s="126">
        <v>0</v>
      </c>
      <c r="J25" s="102" t="s">
        <v>60</v>
      </c>
      <c r="K25" s="140" t="s">
        <v>116</v>
      </c>
      <c r="L25" s="105">
        <v>0</v>
      </c>
      <c r="M25" s="105">
        <v>0</v>
      </c>
      <c r="N25" s="105">
        <v>0.8</v>
      </c>
      <c r="O25" s="105">
        <v>0</v>
      </c>
      <c r="P25" s="163">
        <v>0.8</v>
      </c>
      <c r="Q25" s="101" t="s">
        <v>62</v>
      </c>
      <c r="R25" s="140" t="s">
        <v>112</v>
      </c>
      <c r="S25" s="144" t="s">
        <v>5</v>
      </c>
      <c r="T25" s="140" t="s">
        <v>112</v>
      </c>
      <c r="U25" s="104"/>
      <c r="V25" s="105">
        <v>0</v>
      </c>
      <c r="W25" s="171">
        <v>0</v>
      </c>
      <c r="X25" s="175" t="s">
        <v>64</v>
      </c>
      <c r="Y25" s="174" t="s">
        <v>64</v>
      </c>
      <c r="Z25" s="174" t="s">
        <v>64</v>
      </c>
      <c r="AA25" s="105">
        <v>0</v>
      </c>
      <c r="AB25" s="152"/>
      <c r="AC25" s="176" t="e">
        <f t="shared" si="4"/>
        <v>#DIV/0!</v>
      </c>
      <c r="AD25" s="104"/>
      <c r="AE25" s="104"/>
      <c r="AF25" s="105">
        <v>0.8</v>
      </c>
      <c r="AG25" s="105">
        <v>0</v>
      </c>
      <c r="AH25" s="177" t="s">
        <v>64</v>
      </c>
      <c r="AI25" s="104"/>
      <c r="AJ25" s="104"/>
      <c r="AK25" s="105">
        <v>0</v>
      </c>
      <c r="AL25" s="106"/>
      <c r="AM25" s="176" t="e">
        <f t="shared" si="2"/>
        <v>#DIV/0!</v>
      </c>
      <c r="AN25" s="104"/>
      <c r="AO25" s="104"/>
      <c r="AP25" s="139" t="s">
        <v>114</v>
      </c>
      <c r="AQ25" s="124">
        <f>+P25</f>
        <v>0.8</v>
      </c>
      <c r="AR25" s="158">
        <f t="shared" si="1"/>
        <v>0</v>
      </c>
      <c r="AS25" s="157">
        <f t="shared" si="3"/>
        <v>0</v>
      </c>
      <c r="AT25" s="107"/>
    </row>
    <row r="26" spans="1:47" ht="67.5" customHeight="1" x14ac:dyDescent="0.2">
      <c r="A26" s="108"/>
      <c r="B26" s="262" t="s">
        <v>117</v>
      </c>
      <c r="C26" s="262"/>
      <c r="D26" s="262"/>
      <c r="E26" s="109">
        <f>SUM(E17:E25)</f>
        <v>1.0000000000000002</v>
      </c>
      <c r="F26" s="204"/>
      <c r="G26" s="204"/>
      <c r="H26" s="204"/>
      <c r="I26" s="204"/>
      <c r="J26" s="204"/>
      <c r="K26" s="204"/>
      <c r="L26" s="204"/>
      <c r="M26" s="204"/>
      <c r="N26" s="204"/>
      <c r="O26" s="204"/>
      <c r="P26" s="204"/>
      <c r="Q26" s="204"/>
      <c r="R26" s="204"/>
      <c r="S26" s="204"/>
      <c r="T26" s="204"/>
      <c r="U26" s="204"/>
      <c r="V26" s="237" t="s">
        <v>118</v>
      </c>
      <c r="W26" s="238"/>
      <c r="X26" s="189">
        <f>AVERAGE(X17:X25)</f>
        <v>1</v>
      </c>
      <c r="Y26" s="265"/>
      <c r="Z26" s="265"/>
      <c r="AA26" s="263" t="s">
        <v>119</v>
      </c>
      <c r="AB26" s="264"/>
      <c r="AC26" s="169" t="e">
        <f>AVERAGE(AC17:AC25)</f>
        <v>#DIV/0!</v>
      </c>
      <c r="AD26" s="265"/>
      <c r="AE26" s="265"/>
      <c r="AF26" s="237" t="s">
        <v>120</v>
      </c>
      <c r="AG26" s="238"/>
      <c r="AH26" s="168">
        <f>AVERAGE(AH17:AH25)</f>
        <v>0</v>
      </c>
      <c r="AI26" s="266"/>
      <c r="AJ26" s="266"/>
      <c r="AK26" s="263" t="s">
        <v>121</v>
      </c>
      <c r="AL26" s="264"/>
      <c r="AM26" s="169" t="e">
        <f>AVERAGE(AM17:AM25)</f>
        <v>#DIV/0!</v>
      </c>
      <c r="AN26" s="267"/>
      <c r="AO26" s="268"/>
      <c r="AP26" s="269" t="s">
        <v>122</v>
      </c>
      <c r="AQ26" s="270"/>
      <c r="AR26" s="110">
        <f>AVERAGE(AR17:AR25)</f>
        <v>0.88888888888888884</v>
      </c>
      <c r="AS26" s="260"/>
      <c r="AT26" s="261"/>
    </row>
    <row r="27" spans="1:47" ht="51" customHeight="1" x14ac:dyDescent="0.2">
      <c r="A27" s="51"/>
      <c r="B27" s="111"/>
      <c r="C27" s="111"/>
      <c r="D27" s="111"/>
      <c r="E27" s="112"/>
      <c r="F27" s="111"/>
      <c r="G27" s="111"/>
      <c r="H27" s="38"/>
      <c r="I27" s="118"/>
      <c r="J27" s="38"/>
      <c r="K27" s="38"/>
      <c r="L27" s="118"/>
      <c r="M27" s="118"/>
      <c r="N27" s="118"/>
      <c r="O27" s="118"/>
      <c r="P27" s="118"/>
      <c r="Q27" s="38"/>
      <c r="R27" s="38"/>
      <c r="S27" s="38"/>
      <c r="T27" s="38"/>
      <c r="U27" s="38"/>
      <c r="V27" s="38"/>
      <c r="W27" s="38"/>
      <c r="X27" s="113"/>
      <c r="Y27" s="38"/>
      <c r="Z27" s="38"/>
      <c r="AA27" s="38"/>
      <c r="AB27" s="38"/>
      <c r="AC27" s="113"/>
      <c r="AD27" s="38"/>
      <c r="AE27" s="38"/>
      <c r="AF27" s="38"/>
      <c r="AG27" s="38"/>
      <c r="AH27" s="113"/>
      <c r="AI27" s="38"/>
      <c r="AJ27" s="38"/>
      <c r="AK27" s="38"/>
      <c r="AL27" s="38"/>
      <c r="AM27" s="113"/>
      <c r="AN27" s="38"/>
      <c r="AO27" s="38"/>
      <c r="AP27" s="38"/>
      <c r="AQ27" s="38"/>
      <c r="AR27" s="38"/>
      <c r="AS27" s="113"/>
      <c r="AT27" s="38"/>
    </row>
    <row r="28" spans="1:47" ht="22.5" customHeight="1" x14ac:dyDescent="0.2">
      <c r="A28" s="51"/>
      <c r="B28" s="111"/>
      <c r="C28" s="111"/>
      <c r="D28" s="111"/>
      <c r="E28" s="112"/>
      <c r="F28" s="111"/>
      <c r="G28" s="111"/>
      <c r="H28" s="38"/>
      <c r="I28" s="118"/>
      <c r="J28" s="38"/>
      <c r="K28" s="38"/>
      <c r="L28" s="118"/>
      <c r="M28" s="118"/>
      <c r="N28" s="118"/>
      <c r="O28" s="118"/>
      <c r="P28" s="118"/>
      <c r="Q28" s="38"/>
      <c r="R28" s="38"/>
      <c r="S28" s="38"/>
      <c r="T28" s="38"/>
      <c r="U28" s="38"/>
      <c r="V28" s="38"/>
      <c r="W28" s="38"/>
      <c r="X28" s="113"/>
      <c r="Y28" s="38"/>
      <c r="Z28" s="38"/>
      <c r="AA28" s="38"/>
      <c r="AB28" s="38"/>
      <c r="AC28" s="113"/>
      <c r="AD28" s="38"/>
      <c r="AE28" s="38"/>
      <c r="AF28" s="38"/>
      <c r="AG28" s="38"/>
      <c r="AH28" s="113"/>
      <c r="AI28" s="38"/>
      <c r="AJ28" s="38"/>
      <c r="AK28" s="38"/>
      <c r="AL28" s="38"/>
      <c r="AM28" s="113"/>
      <c r="AN28" s="38"/>
      <c r="AO28" s="38"/>
      <c r="AP28" s="38"/>
      <c r="AQ28" s="38"/>
      <c r="AR28" s="38"/>
      <c r="AS28" s="113"/>
      <c r="AT28" s="38"/>
    </row>
    <row r="29" spans="1:47" x14ac:dyDescent="0.2">
      <c r="A29" s="51"/>
      <c r="B29" s="111"/>
      <c r="C29" s="111"/>
      <c r="D29" s="111"/>
      <c r="E29" s="112"/>
      <c r="F29" s="111"/>
      <c r="G29" s="111"/>
      <c r="H29" s="38"/>
      <c r="I29" s="118"/>
      <c r="J29" s="38"/>
      <c r="K29" s="38"/>
      <c r="L29" s="118"/>
      <c r="M29" s="118"/>
      <c r="N29" s="118"/>
      <c r="O29" s="118"/>
      <c r="P29" s="118"/>
      <c r="Q29" s="38"/>
      <c r="R29" s="38"/>
      <c r="S29" s="38"/>
      <c r="T29" s="38"/>
    </row>
    <row r="30" spans="1:47" x14ac:dyDescent="0.2">
      <c r="A30" s="51"/>
      <c r="B30" s="208" t="s">
        <v>123</v>
      </c>
      <c r="C30" s="208"/>
      <c r="D30" s="208"/>
      <c r="E30" s="194"/>
      <c r="F30" s="208" t="s">
        <v>124</v>
      </c>
      <c r="G30" s="208"/>
      <c r="H30" s="208"/>
      <c r="I30" s="208"/>
      <c r="J30" s="208" t="s">
        <v>125</v>
      </c>
      <c r="K30" s="208"/>
      <c r="L30" s="208"/>
      <c r="M30" s="208"/>
      <c r="N30" s="208"/>
      <c r="O30" s="208"/>
      <c r="P30" s="208"/>
      <c r="Q30" s="38"/>
      <c r="R30" s="38"/>
      <c r="S30" s="38"/>
      <c r="T30" s="38"/>
    </row>
    <row r="31" spans="1:47" ht="30" customHeight="1" x14ac:dyDescent="0.2">
      <c r="A31" s="51"/>
      <c r="B31" s="210" t="s">
        <v>126</v>
      </c>
      <c r="C31" s="210"/>
      <c r="D31" s="195"/>
      <c r="E31" s="193"/>
      <c r="F31" s="209" t="s">
        <v>126</v>
      </c>
      <c r="G31" s="209"/>
      <c r="H31" s="209"/>
      <c r="I31" s="209"/>
      <c r="J31" s="209" t="s">
        <v>126</v>
      </c>
      <c r="K31" s="209"/>
      <c r="L31" s="209"/>
      <c r="M31" s="209"/>
      <c r="N31" s="209"/>
      <c r="O31" s="209"/>
      <c r="P31" s="209"/>
      <c r="Q31" s="38"/>
      <c r="R31" s="38"/>
      <c r="S31" s="38"/>
      <c r="T31" s="38"/>
    </row>
    <row r="32" spans="1:47" ht="24.75" customHeight="1" x14ac:dyDescent="0.2">
      <c r="A32" s="51"/>
      <c r="B32" s="207" t="s">
        <v>127</v>
      </c>
      <c r="C32" s="207"/>
      <c r="D32" s="193"/>
      <c r="E32" s="193"/>
      <c r="F32" s="208" t="s">
        <v>128</v>
      </c>
      <c r="G32" s="208"/>
      <c r="H32" s="208"/>
      <c r="I32" s="208"/>
      <c r="J32" s="208" t="s">
        <v>129</v>
      </c>
      <c r="K32" s="208"/>
      <c r="L32" s="208"/>
      <c r="M32" s="208"/>
      <c r="N32" s="208"/>
      <c r="O32" s="208"/>
      <c r="P32" s="208"/>
      <c r="Q32" s="38"/>
      <c r="R32" s="38"/>
      <c r="S32" s="38"/>
      <c r="T32" s="38"/>
    </row>
    <row r="33" spans="1:20" x14ac:dyDescent="0.2">
      <c r="A33" s="51"/>
      <c r="B33" s="207"/>
      <c r="C33" s="207"/>
      <c r="D33" s="193"/>
      <c r="E33" s="193"/>
      <c r="F33" s="208"/>
      <c r="G33" s="208"/>
      <c r="H33" s="208"/>
      <c r="I33" s="208"/>
      <c r="J33" s="207"/>
      <c r="K33" s="207"/>
      <c r="L33" s="207"/>
      <c r="M33" s="207"/>
      <c r="N33" s="207"/>
      <c r="O33" s="207"/>
      <c r="P33" s="207"/>
      <c r="Q33" s="38"/>
      <c r="R33" s="38"/>
      <c r="S33" s="38"/>
      <c r="T33" s="38"/>
    </row>
    <row r="34" spans="1:20" x14ac:dyDescent="0.2"/>
  </sheetData>
  <mergeCells count="85">
    <mergeCell ref="AI14:AI15"/>
    <mergeCell ref="AD26:AE26"/>
    <mergeCell ref="AI26:AJ26"/>
    <mergeCell ref="AN26:AO26"/>
    <mergeCell ref="AP26:AQ26"/>
    <mergeCell ref="AF14:AG14"/>
    <mergeCell ref="AK14:AL14"/>
    <mergeCell ref="AH14:AH15"/>
    <mergeCell ref="AS26:AT26"/>
    <mergeCell ref="B26:D26"/>
    <mergeCell ref="AA26:AB26"/>
    <mergeCell ref="AF26:AG26"/>
    <mergeCell ref="AK26:AL26"/>
    <mergeCell ref="Y26:Z26"/>
    <mergeCell ref="V26:W26"/>
    <mergeCell ref="AJ14:AJ15"/>
    <mergeCell ref="AP12:AT12"/>
    <mergeCell ref="AN14:AN15"/>
    <mergeCell ref="AT14:AT15"/>
    <mergeCell ref="AP7:AT7"/>
    <mergeCell ref="AS14:AS15"/>
    <mergeCell ref="AP8:AT8"/>
    <mergeCell ref="AP13:AT13"/>
    <mergeCell ref="AK13:AO13"/>
    <mergeCell ref="AK8:AO8"/>
    <mergeCell ref="AK10:AL10"/>
    <mergeCell ref="AP10:AR10"/>
    <mergeCell ref="AO14:AO15"/>
    <mergeCell ref="AK7:AO7"/>
    <mergeCell ref="AP14:AR14"/>
    <mergeCell ref="D14:S14"/>
    <mergeCell ref="A3:B3"/>
    <mergeCell ref="AK12:AO12"/>
    <mergeCell ref="AM14:AM15"/>
    <mergeCell ref="D12:U13"/>
    <mergeCell ref="V12:Z12"/>
    <mergeCell ref="AA7:AE7"/>
    <mergeCell ref="AA8:AE8"/>
    <mergeCell ref="Y14:Y15"/>
    <mergeCell ref="AA14:AB14"/>
    <mergeCell ref="AD14:AD15"/>
    <mergeCell ref="Z14:Z15"/>
    <mergeCell ref="V13:Z13"/>
    <mergeCell ref="AF10:AG10"/>
    <mergeCell ref="AF13:AJ13"/>
    <mergeCell ref="AE14:AE15"/>
    <mergeCell ref="V7:Z7"/>
    <mergeCell ref="F4:I4"/>
    <mergeCell ref="F5:I5"/>
    <mergeCell ref="F6:I6"/>
    <mergeCell ref="F7:I7"/>
    <mergeCell ref="AA10:AB10"/>
    <mergeCell ref="V10:W10"/>
    <mergeCell ref="V14:W14"/>
    <mergeCell ref="AA13:AE13"/>
    <mergeCell ref="AC14:AC15"/>
    <mergeCell ref="X14:X15"/>
    <mergeCell ref="A1:U1"/>
    <mergeCell ref="A2:U2"/>
    <mergeCell ref="AF12:AJ12"/>
    <mergeCell ref="A12:C13"/>
    <mergeCell ref="AA12:AE12"/>
    <mergeCell ref="V8:Z8"/>
    <mergeCell ref="AF7:AJ7"/>
    <mergeCell ref="L10:O10"/>
    <mergeCell ref="D9:S9"/>
    <mergeCell ref="D10:K10"/>
    <mergeCell ref="AF8:AJ8"/>
    <mergeCell ref="A4:B4"/>
    <mergeCell ref="A5:B5"/>
    <mergeCell ref="A6:B6"/>
    <mergeCell ref="A7:B7"/>
    <mergeCell ref="D3:I3"/>
    <mergeCell ref="B33:C33"/>
    <mergeCell ref="F33:I33"/>
    <mergeCell ref="B32:C32"/>
    <mergeCell ref="B31:C31"/>
    <mergeCell ref="B30:D30"/>
    <mergeCell ref="J33:P33"/>
    <mergeCell ref="F30:I30"/>
    <mergeCell ref="J30:P30"/>
    <mergeCell ref="J32:P32"/>
    <mergeCell ref="F32:I32"/>
    <mergeCell ref="F31:I31"/>
    <mergeCell ref="J31:P31"/>
  </mergeCells>
  <conditionalFormatting sqref="AR26:AS26 W19:W20 AS17:AS25 X17:X25 AH17:AH25 AM17:AM25">
    <cfRule type="containsText" dxfId="55" priority="292" operator="containsText" text="N/A">
      <formula>NOT(ISERROR(SEARCH("N/A",W17)))</formula>
    </cfRule>
    <cfRule type="cellIs" dxfId="54" priority="293" operator="between">
      <formula>#REF!</formula>
      <formula>#REF!</formula>
    </cfRule>
    <cfRule type="cellIs" dxfId="53" priority="294" operator="between">
      <formula>#REF!</formula>
      <formula>#REF!</formula>
    </cfRule>
    <cfRule type="cellIs" dxfId="52" priority="295" operator="between">
      <formula>#REF!</formula>
      <formula>#REF!</formula>
    </cfRule>
  </conditionalFormatting>
  <conditionalFormatting sqref="AR26">
    <cfRule type="colorScale" priority="75">
      <colorScale>
        <cfvo type="min"/>
        <cfvo type="percentile" val="50"/>
        <cfvo type="max"/>
        <color rgb="FFF8696B"/>
        <color rgb="FFFFEB84"/>
        <color rgb="FF63BE7B"/>
      </colorScale>
    </cfRule>
  </conditionalFormatting>
  <conditionalFormatting sqref="W19:W20 X17:X25">
    <cfRule type="containsText" dxfId="51" priority="68" operator="containsText" text="N/A">
      <formula>NOT(ISERROR(SEARCH("N/A",W17)))</formula>
    </cfRule>
  </conditionalFormatting>
  <conditionalFormatting sqref="AR26">
    <cfRule type="colorScale" priority="447">
      <colorScale>
        <cfvo type="min"/>
        <cfvo type="percentile" val="50"/>
        <cfvo type="max"/>
        <color rgb="FF63BE7B"/>
        <color rgb="FFFFEB84"/>
        <color rgb="FFF8696B"/>
      </colorScale>
    </cfRule>
  </conditionalFormatting>
  <conditionalFormatting sqref="AC17:AC18">
    <cfRule type="containsText" dxfId="50" priority="52" operator="containsText" text="N/A">
      <formula>NOT(ISERROR(SEARCH("N/A",AC17)))</formula>
    </cfRule>
    <cfRule type="cellIs" dxfId="49" priority="53" operator="between">
      <formula>#REF!</formula>
      <formula>#REF!</formula>
    </cfRule>
    <cfRule type="cellIs" dxfId="48" priority="54" operator="between">
      <formula>#REF!</formula>
      <formula>#REF!</formula>
    </cfRule>
    <cfRule type="cellIs" dxfId="47" priority="55" operator="between">
      <formula>#REF!</formula>
      <formula>#REF!</formula>
    </cfRule>
  </conditionalFormatting>
  <conditionalFormatting sqref="AC17:AC18">
    <cfRule type="containsText" dxfId="46" priority="51" operator="containsText" text="N/A">
      <formula>NOT(ISERROR(SEARCH("N/A",AC17)))</formula>
    </cfRule>
  </conditionalFormatting>
  <conditionalFormatting sqref="AH17:AH18">
    <cfRule type="containsText" dxfId="45" priority="50" operator="containsText" text="N/A">
      <formula>NOT(ISERROR(SEARCH("N/A",AH17)))</formula>
    </cfRule>
  </conditionalFormatting>
  <conditionalFormatting sqref="AH19">
    <cfRule type="containsText" dxfId="44" priority="49" operator="containsText" text="N/A">
      <formula>NOT(ISERROR(SEARCH("N/A",AH19)))</formula>
    </cfRule>
  </conditionalFormatting>
  <conditionalFormatting sqref="AH23:AH24">
    <cfRule type="containsText" dxfId="43" priority="48" operator="containsText" text="N/A">
      <formula>NOT(ISERROR(SEARCH("N/A",AH23)))</formula>
    </cfRule>
  </conditionalFormatting>
  <conditionalFormatting sqref="AM23">
    <cfRule type="containsText" dxfId="42" priority="47" operator="containsText" text="N/A">
      <formula>NOT(ISERROR(SEARCH("N/A",AM23)))</formula>
    </cfRule>
  </conditionalFormatting>
  <conditionalFormatting sqref="AM21">
    <cfRule type="containsText" dxfId="41" priority="46" operator="containsText" text="N/A">
      <formula>NOT(ISERROR(SEARCH("N/A",AM21)))</formula>
    </cfRule>
  </conditionalFormatting>
  <conditionalFormatting sqref="AM19">
    <cfRule type="containsText" dxfId="40" priority="45" operator="containsText" text="N/A">
      <formula>NOT(ISERROR(SEARCH("N/A",AM19)))</formula>
    </cfRule>
  </conditionalFormatting>
  <conditionalFormatting sqref="Y17">
    <cfRule type="containsText" dxfId="39" priority="37" operator="containsText" text="N/A">
      <formula>NOT(ISERROR(SEARCH("N/A",Y17)))</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Y17">
    <cfRule type="containsText" dxfId="35" priority="36" operator="containsText" text="N/A">
      <formula>NOT(ISERROR(SEARCH("N/A",Y17)))</formula>
    </cfRule>
  </conditionalFormatting>
  <conditionalFormatting sqref="Z17">
    <cfRule type="containsText" dxfId="34" priority="32" operator="containsText" text="N/A">
      <formula>NOT(ISERROR(SEARCH("N/A",Z17)))</formula>
    </cfRule>
    <cfRule type="cellIs" dxfId="33" priority="33" operator="between">
      <formula>#REF!</formula>
      <formula>#REF!</formula>
    </cfRule>
    <cfRule type="cellIs" dxfId="32" priority="34" operator="between">
      <formula>#REF!</formula>
      <formula>#REF!</formula>
    </cfRule>
    <cfRule type="cellIs" dxfId="31" priority="35" operator="between">
      <formula>#REF!</formula>
      <formula>#REF!</formula>
    </cfRule>
  </conditionalFormatting>
  <conditionalFormatting sqref="Z17">
    <cfRule type="containsText" dxfId="30" priority="31" operator="containsText" text="N/A">
      <formula>NOT(ISERROR(SEARCH("N/A",Z17)))</formula>
    </cfRule>
  </conditionalFormatting>
  <conditionalFormatting sqref="Z18">
    <cfRule type="containsText" dxfId="29" priority="27" operator="containsText" text="N/A">
      <formula>NOT(ISERROR(SEARCH("N/A",Z18)))</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Z18">
    <cfRule type="containsText" dxfId="25" priority="26" operator="containsText" text="N/A">
      <formula>NOT(ISERROR(SEARCH("N/A",Z18)))</formula>
    </cfRule>
  </conditionalFormatting>
  <conditionalFormatting sqref="Y18">
    <cfRule type="containsText" dxfId="24" priority="22" operator="containsText" text="N/A">
      <formula>NOT(ISERROR(SEARCH("N/A",Y18)))</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Y18">
    <cfRule type="containsText" dxfId="20" priority="21" operator="containsText" text="N/A">
      <formula>NOT(ISERROR(SEARCH("N/A",Y18)))</formula>
    </cfRule>
  </conditionalFormatting>
  <conditionalFormatting sqref="Y21">
    <cfRule type="containsText" dxfId="19" priority="17" operator="containsText" text="N/A">
      <formula>NOT(ISERROR(SEARCH("N/A",Y21)))</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Y21">
    <cfRule type="containsText" dxfId="15" priority="16" operator="containsText" text="N/A">
      <formula>NOT(ISERROR(SEARCH("N/A",Y21)))</formula>
    </cfRule>
  </conditionalFormatting>
  <conditionalFormatting sqref="Z21">
    <cfRule type="containsText" dxfId="14" priority="12" operator="containsText" text="N/A">
      <formula>NOT(ISERROR(SEARCH("N/A",Z21)))</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Z21">
    <cfRule type="containsText" dxfId="10" priority="11" operator="containsText" text="N/A">
      <formula>NOT(ISERROR(SEARCH("N/A",Z21)))</formula>
    </cfRule>
  </conditionalFormatting>
  <conditionalFormatting sqref="Y23:Y25">
    <cfRule type="containsText" dxfId="9" priority="7" operator="containsText" text="N/A">
      <formula>NOT(ISERROR(SEARCH("N/A",Y23)))</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Y23:Y25">
    <cfRule type="containsText" dxfId="5" priority="6" operator="containsText" text="N/A">
      <formula>NOT(ISERROR(SEARCH("N/A",Y23)))</formula>
    </cfRule>
  </conditionalFormatting>
  <conditionalFormatting sqref="Z23:Z25">
    <cfRule type="containsText" dxfId="4" priority="2" operator="containsText" text="N/A">
      <formula>NOT(ISERROR(SEARCH("N/A",Z23)))</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Z23:Z25">
    <cfRule type="containsText" dxfId="0" priority="1" operator="containsText" text="N/A">
      <formula>NOT(ISERROR(SEARCH("N/A",Z23)))</formula>
    </cfRule>
  </conditionalFormatting>
  <dataValidations count="6">
    <dataValidation type="list" allowBlank="1" showInputMessage="1" showErrorMessage="1" sqref="W5" xr:uid="{00000000-0002-0000-0000-000000000000}">
      <formula1>$AT$7:$AT$10</formula1>
    </dataValidation>
    <dataValidation type="list" allowBlank="1" showInputMessage="1" showErrorMessage="1" sqref="U17:U21" xr:uid="{00000000-0002-0000-0000-000001000000}">
      <formula1>CONTRALORIA</formula1>
    </dataValidation>
    <dataValidation type="list" allowBlank="1" showInputMessage="1" showErrorMessage="1" error="Escriba un texto " promptTitle="Cualquier contenido" sqref="F17:F20" xr:uid="{00000000-0002-0000-0000-000002000000}">
      <formula1>META02</formula1>
    </dataValidation>
    <dataValidation type="list" allowBlank="1" showInputMessage="1" showErrorMessage="1" sqref="J25 J17:J23" xr:uid="{00000000-0002-0000-0000-000003000000}">
      <formula1>PROGRAMACION</formula1>
    </dataValidation>
    <dataValidation type="list" allowBlank="1" showInputMessage="1" showErrorMessage="1" sqref="Q17:Q25" xr:uid="{00000000-0002-0000-0000-000004000000}">
      <formula1>INDICADOR</formula1>
    </dataValidation>
    <dataValidation type="list" allowBlank="1" showInputMessage="1" showErrorMessage="1" error="Escriba un texto " promptTitle="Cualquier contenido" sqref="F23:F25 F21" xr:uid="{00000000-0002-0000-0000-000005000000}">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11.42578125"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130</v>
      </c>
      <c r="B1" t="s">
        <v>131</v>
      </c>
      <c r="C1" t="s">
        <v>132</v>
      </c>
      <c r="D1" t="s">
        <v>133</v>
      </c>
      <c r="F1" t="s">
        <v>134</v>
      </c>
    </row>
    <row r="2" spans="1:8" x14ac:dyDescent="0.25">
      <c r="A2" t="s">
        <v>135</v>
      </c>
      <c r="B2" t="s">
        <v>136</v>
      </c>
      <c r="D2" t="s">
        <v>60</v>
      </c>
      <c r="F2" t="s">
        <v>137</v>
      </c>
    </row>
    <row r="3" spans="1:8" x14ac:dyDescent="0.25">
      <c r="A3" t="s">
        <v>138</v>
      </c>
      <c r="B3" t="s">
        <v>139</v>
      </c>
      <c r="C3" t="s">
        <v>140</v>
      </c>
      <c r="D3" t="s">
        <v>97</v>
      </c>
      <c r="F3" t="s">
        <v>62</v>
      </c>
    </row>
    <row r="4" spans="1:8" x14ac:dyDescent="0.25">
      <c r="A4" t="s">
        <v>141</v>
      </c>
      <c r="C4" t="s">
        <v>142</v>
      </c>
      <c r="D4" t="s">
        <v>143</v>
      </c>
      <c r="F4" t="s">
        <v>144</v>
      </c>
    </row>
    <row r="5" spans="1:8" x14ac:dyDescent="0.25">
      <c r="A5" t="s">
        <v>145</v>
      </c>
      <c r="C5" t="s">
        <v>146</v>
      </c>
      <c r="D5" t="s">
        <v>147</v>
      </c>
    </row>
    <row r="6" spans="1:8" x14ac:dyDescent="0.25">
      <c r="A6" t="s">
        <v>148</v>
      </c>
      <c r="C6" t="s">
        <v>149</v>
      </c>
      <c r="E6" t="s">
        <v>150</v>
      </c>
      <c r="G6" t="s">
        <v>151</v>
      </c>
    </row>
    <row r="7" spans="1:8" x14ac:dyDescent="0.25">
      <c r="A7" t="s">
        <v>152</v>
      </c>
      <c r="E7" t="s">
        <v>153</v>
      </c>
      <c r="G7" t="s">
        <v>154</v>
      </c>
    </row>
    <row r="8" spans="1:8" x14ac:dyDescent="0.25">
      <c r="E8" t="s">
        <v>155</v>
      </c>
      <c r="G8" t="s">
        <v>156</v>
      </c>
    </row>
    <row r="9" spans="1:8" x14ac:dyDescent="0.25">
      <c r="E9" t="s">
        <v>157</v>
      </c>
    </row>
    <row r="10" spans="1:8" x14ac:dyDescent="0.25">
      <c r="E10" t="s">
        <v>158</v>
      </c>
    </row>
    <row r="12" spans="1:8" s="3" customFormat="1" ht="74.25" customHeight="1" x14ac:dyDescent="0.25">
      <c r="A12" s="11"/>
      <c r="C12" s="12"/>
      <c r="D12" s="6"/>
      <c r="H12" s="3" t="s">
        <v>159</v>
      </c>
    </row>
    <row r="13" spans="1:8" s="3" customFormat="1" ht="74.25" customHeight="1" x14ac:dyDescent="0.25">
      <c r="A13" s="11"/>
      <c r="C13" s="12"/>
      <c r="D13" s="6"/>
      <c r="H13" s="3" t="s">
        <v>160</v>
      </c>
    </row>
    <row r="14" spans="1:8" s="3" customFormat="1" ht="74.25" customHeight="1" x14ac:dyDescent="0.25">
      <c r="A14" s="11"/>
      <c r="C14" s="12"/>
      <c r="D14" s="2"/>
      <c r="H14" s="3" t="s">
        <v>161</v>
      </c>
    </row>
    <row r="15" spans="1:8" s="3" customFormat="1" ht="74.25" customHeight="1" x14ac:dyDescent="0.25">
      <c r="A15" s="11"/>
      <c r="C15" s="12"/>
      <c r="D15" s="2"/>
      <c r="H15" s="3" t="s">
        <v>162</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163</v>
      </c>
      <c r="C99" t="s">
        <v>164</v>
      </c>
    </row>
    <row r="100" spans="2:3" x14ac:dyDescent="0.25">
      <c r="B100" s="10">
        <v>1167</v>
      </c>
      <c r="C100" s="3" t="s">
        <v>165</v>
      </c>
    </row>
    <row r="101" spans="2:3" ht="30" x14ac:dyDescent="0.25">
      <c r="B101" s="10">
        <v>1131</v>
      </c>
      <c r="C101" s="3" t="s">
        <v>166</v>
      </c>
    </row>
    <row r="102" spans="2:3" x14ac:dyDescent="0.25">
      <c r="B102" s="10">
        <v>1177</v>
      </c>
      <c r="C102" s="3" t="s">
        <v>167</v>
      </c>
    </row>
    <row r="103" spans="2:3" ht="30" x14ac:dyDescent="0.25">
      <c r="B103" s="10">
        <v>1094</v>
      </c>
      <c r="C103" s="3" t="s">
        <v>168</v>
      </c>
    </row>
    <row r="104" spans="2:3" x14ac:dyDescent="0.25">
      <c r="B104" s="10">
        <v>1128</v>
      </c>
      <c r="C104" s="3" t="s">
        <v>169</v>
      </c>
    </row>
    <row r="105" spans="2:3" ht="30" x14ac:dyDescent="0.25">
      <c r="B105" s="10">
        <v>1095</v>
      </c>
      <c r="C105" s="3" t="s">
        <v>170</v>
      </c>
    </row>
    <row r="106" spans="2:3" ht="30" x14ac:dyDescent="0.25">
      <c r="B106" s="10">
        <v>1129</v>
      </c>
      <c r="C106" s="3" t="s">
        <v>171</v>
      </c>
    </row>
    <row r="107" spans="2:3" ht="45" x14ac:dyDescent="0.25">
      <c r="B107" s="10">
        <v>1120</v>
      </c>
      <c r="C107" s="3" t="s">
        <v>172</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2019-05-09T20:03:32Z</dcterms:modified>
  <cp:category/>
  <cp:contentStatus/>
</cp:coreProperties>
</file>