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liliana.casas\Desktop\"/>
    </mc:Choice>
  </mc:AlternateContent>
  <xr:revisionPtr revIDLastSave="0" documentId="8_{DEFBF6D9-A81C-4DCF-8D7B-C7FEB448FC91}" xr6:coauthVersionLast="41" xr6:coauthVersionMax="41" xr10:uidLastSave="{00000000-0000-0000-0000-000000000000}"/>
  <bookViews>
    <workbookView xWindow="-120" yWindow="-120" windowWidth="29040" windowHeight="15840" tabRatio="665" activeTab="1" xr2:uid="{00000000-000D-0000-FFFF-FFFF00000000}"/>
  </bookViews>
  <sheets>
    <sheet name="Contexto" sheetId="15" r:id="rId1"/>
    <sheet name="PLE-PIN-F001" sheetId="3" r:id="rId2"/>
    <sheet name="Mapa_RResidual" sheetId="13" r:id="rId3"/>
    <sheet name="FuenteRiesgo_AImpacto" sheetId="5" r:id="rId4"/>
    <sheet name="Mapa_Riesgo_Inherente" sheetId="10" state="hidden" r:id="rId5"/>
    <sheet name="Nivel_Organizacional" sheetId="6" r:id="rId6"/>
    <sheet name="Caracteristicas_Controles" sheetId="7" r:id="rId7"/>
    <sheet name="Probabilidad" sheetId="8" r:id="rId8"/>
    <sheet name="Impacto" sheetId="9" r:id="rId9"/>
    <sheet name="Imp_Ambiental" sheetId="14"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_xlnm.Print_Area" localSheetId="0">Contexto!$B$1:$E$28</definedName>
    <definedName name="_xlnm.Print_Area" localSheetId="1">'PLE-PIN-F001'!$B$1:$AW$29</definedName>
    <definedName name="AREA_IMPACTO">#REF!</definedName>
    <definedName name="areaimpacto" localSheetId="1">'PLE-PIN-F001'!$BM$350:$BM$356</definedName>
    <definedName name="areaimpacto">'[1]SM-FO-27'!$BQ$476:$BQ$482</definedName>
    <definedName name="B" localSheetId="1">#REF!</definedName>
    <definedName name="B">#REF!</definedName>
    <definedName name="CALIFICACION" localSheetId="1">#REF!</definedName>
    <definedName name="CALIFICACION">#REF!</definedName>
    <definedName name="CAUSAS">[2]CAUSAS!$C$6:$O$11</definedName>
    <definedName name="cl" localSheetId="1">'PLE-PIN-F001'!#REF!</definedName>
    <definedName name="cl">'[1]SM-FO-27'!#REF!</definedName>
    <definedName name="CLAVE" localSheetId="1">#REF!</definedName>
    <definedName name="CLAVE">#REF!</definedName>
    <definedName name="CLAVECAUSA">[2]CAUSAS!$C$12:$O$12</definedName>
    <definedName name="CLAVECONT" localSheetId="1">#REF!</definedName>
    <definedName name="CLAVECONT">#REF!</definedName>
    <definedName name="CLAVECONTROL">'[2]NO BORRAR'!$B$41:$B$57</definedName>
    <definedName name="CLAVEOBJ" localSheetId="1">#REF!</definedName>
    <definedName name="CLAVEOBJ">#REF!</definedName>
    <definedName name="CLAVEPOL" localSheetId="1">#REF!</definedName>
    <definedName name="CLAVEPOL">#REF!</definedName>
    <definedName name="CLAVEPOLITICA">'[2]NO BORRAR'!$B$3:$B$17</definedName>
    <definedName name="CLAVEPROC" localSheetId="1">#REF!</definedName>
    <definedName name="CLAVEPROC">#REF!</definedName>
    <definedName name="CLAVEPROCEDIMIENTO">'[2]NO BORRAR'!$B$22:$B$38</definedName>
    <definedName name="CLAVERIESGO" localSheetId="1">#REF!</definedName>
    <definedName name="CLAVERIESGO">#REF!</definedName>
    <definedName name="CODIGO" localSheetId="1">#REF!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 localSheetId="1">#REF!</definedName>
    <definedName name="CONTROLES">#REF!</definedName>
    <definedName name="DIRECCION_ACTIVIDADES_MARITIMAS" localSheetId="1">#REF!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 localSheetId="1">'PLE-PIN-F001'!$BL$350:$BL$354</definedName>
    <definedName name="fuentesriesgo">'[1]SM-FO-27'!$BP$476:$BP$480</definedName>
    <definedName name="g" localSheetId="1">#REF!</definedName>
    <definedName name="g">#REF!</definedName>
    <definedName name="GRAVEDAD" localSheetId="1">#REF!</definedName>
    <definedName name="GRAVEDAD">#REF!</definedName>
    <definedName name="IMPACTO">#REF!</definedName>
    <definedName name="INSTALACIONES">#REF!</definedName>
    <definedName name="LET">#REF!</definedName>
    <definedName name="MACROPROCESO">#REF!</definedName>
    <definedName name="nivelorgriesgo" localSheetId="1">'PLE-PIN-F001'!$BN$350:$BN$352</definedName>
    <definedName name="nivelorgriesgo">'[1]SM-FO-27'!$BR$481:$BR$483</definedName>
    <definedName name="NN" localSheetId="1">#REF!</definedName>
    <definedName name="NN">#REF!</definedName>
    <definedName name="NOMBRE_RIESGO" localSheetId="1">#REF!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 localSheetId="1">#REF!</definedName>
    <definedName name="POLITICAS_GUBERNAMENTALES">#REF!</definedName>
    <definedName name="politicasmanejo">'PLE-PIN-F001'!$BY$350:$BY$354</definedName>
    <definedName name="PROCEDIMIENTO" localSheetId="1">#REF!</definedName>
    <definedName name="PROCEDIMIENTO">#REF!</definedName>
    <definedName name="PROCESO" localSheetId="1">#REF!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 localSheetId="1">#REF!</definedName>
    <definedName name="RIESGOS">#REF!</definedName>
    <definedName name="SE" localSheetId="1">#REF!</definedName>
    <definedName name="SE">#REF!</definedName>
    <definedName name="SI_NO">'[3]NO BORRAR'!$F$1:$F$2</definedName>
    <definedName name="SINO" localSheetId="1">#REF!</definedName>
    <definedName name="SINO">#REF!</definedName>
    <definedName name="SISTEMAS" localSheetId="1">#REF!</definedName>
    <definedName name="SISTEMAS">#REF!</definedName>
    <definedName name="TECNOLOGIA">#REF!</definedName>
    <definedName name="Tipificacionriesgo" localSheetId="1">'PLE-PIN-F001'!$BN$363:$BN$374</definedName>
    <definedName name="Tipificacionriesgo">'[1]SM-FO-27'!$BR$486:$BR$499</definedName>
    <definedName name="TIPOACCION">'[2]NO BORRAR'!$I$1:$I$9</definedName>
    <definedName name="tiposriesgo">'PLE-PIN-F001'!$BN$363:$BN$371</definedName>
    <definedName name="_xlnm.Print_Titles" localSheetId="1">'PLE-PIN-F001'!$19:$21</definedName>
    <definedName name="TOTAL_PUNTAJE_RIESGO" localSheetId="1">#REF!</definedName>
    <definedName name="TOTAL_PUNTAJE_RIESGO">#REF!</definedName>
    <definedName name="TRATAMIENTO" localSheetId="1">#REF!</definedName>
    <definedName name="TRATAMIENTO">#REF!</definedName>
    <definedName name="TRATAMIENTO_RIESGO">'[3]NO BORRAR'!$G$1:$G$5</definedName>
    <definedName name="trIANGULO" localSheetId="1">#REF!</definedName>
    <definedName name="trIANGULO">#REF!</definedName>
    <definedName name="X" localSheetId="1">#REF!</definedName>
    <definedName name="X">#REF!</definedName>
    <definedName name="Y">#REF!</definedName>
    <definedName name="Z">#REF!</definedName>
    <definedName name="zo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6" i="13" l="1"/>
  <c r="AO16" i="3" l="1"/>
  <c r="AP16" i="3"/>
  <c r="AR16" i="3"/>
  <c r="AU16" i="3"/>
  <c r="K23" i="3" l="1"/>
  <c r="M23" i="3"/>
  <c r="X23" i="3"/>
  <c r="Y23" i="3" s="1"/>
  <c r="AA23" i="3" s="1"/>
  <c r="N23" i="3" l="1"/>
  <c r="O23" i="3" s="1"/>
  <c r="AE23" i="3"/>
  <c r="AF23" i="3" s="1"/>
  <c r="AG23" i="3"/>
  <c r="AH23" i="3" s="1"/>
  <c r="AB23" i="3"/>
  <c r="K24" i="3"/>
  <c r="M24" i="3"/>
  <c r="X24" i="3"/>
  <c r="Y24" i="3" s="1"/>
  <c r="AA24" i="3" s="1"/>
  <c r="AI23" i="3" l="1"/>
  <c r="AJ23" i="3" s="1"/>
  <c r="N24" i="3"/>
  <c r="O24" i="3" s="1"/>
  <c r="AB24" i="3"/>
  <c r="AG24" i="3"/>
  <c r="AH24" i="3" s="1"/>
  <c r="AE24" i="3"/>
  <c r="AF24" i="3" s="1"/>
  <c r="AI24" i="3" l="1"/>
  <c r="AJ24" i="3" s="1"/>
  <c r="AI25" i="3"/>
  <c r="X22" i="3" l="1"/>
  <c r="Y22" i="3" s="1"/>
  <c r="AA22" i="3" s="1"/>
  <c r="C44" i="13"/>
  <c r="D44" i="13"/>
  <c r="D45" i="13"/>
  <c r="AP17" i="3"/>
  <c r="AP12" i="3"/>
  <c r="AP10" i="3"/>
  <c r="AP9" i="3"/>
  <c r="AP8" i="3"/>
  <c r="AP7" i="3"/>
  <c r="AP6" i="3"/>
  <c r="AP5" i="3"/>
  <c r="AR5" i="3"/>
  <c r="AR4" i="3"/>
  <c r="K22" i="3"/>
  <c r="C43" i="13" s="1"/>
  <c r="M22" i="3"/>
  <c r="D43" i="13" s="1"/>
  <c r="B22" i="3"/>
  <c r="B24" i="3"/>
  <c r="B41" i="10" s="1"/>
  <c r="B44" i="10"/>
  <c r="B46" i="10"/>
  <c r="AO5" i="3"/>
  <c r="AO6" i="3"/>
  <c r="AO7" i="3"/>
  <c r="AO8" i="3"/>
  <c r="AR8" i="3"/>
  <c r="AU8" i="3"/>
  <c r="AO9" i="3"/>
  <c r="AR9" i="3"/>
  <c r="AU9" i="3"/>
  <c r="AO10" i="3"/>
  <c r="AR10" i="3"/>
  <c r="AU10" i="3"/>
  <c r="AO12" i="3"/>
  <c r="AR12" i="3"/>
  <c r="AU12" i="3"/>
  <c r="AO17" i="3"/>
  <c r="AR17" i="3"/>
  <c r="B48" i="10" l="1"/>
  <c r="C45" i="10"/>
  <c r="D46" i="10"/>
  <c r="B44" i="13"/>
  <c r="D48" i="10"/>
  <c r="C47" i="10"/>
  <c r="C43" i="10"/>
  <c r="C39" i="10"/>
  <c r="D42" i="10"/>
  <c r="D44" i="10"/>
  <c r="C41" i="10"/>
  <c r="C44" i="10"/>
  <c r="C42" i="10"/>
  <c r="C45" i="13"/>
  <c r="E45" i="13" s="1"/>
  <c r="D40" i="10"/>
  <c r="N22" i="3"/>
  <c r="O22" i="3" s="1"/>
  <c r="D39" i="10"/>
  <c r="C48" i="10"/>
  <c r="B40" i="10"/>
  <c r="C46" i="10"/>
  <c r="E43" i="13"/>
  <c r="H45" i="13"/>
  <c r="H44" i="13"/>
  <c r="AE22" i="3"/>
  <c r="AF22" i="3" s="1"/>
  <c r="G43" i="13" s="1"/>
  <c r="AG22" i="3"/>
  <c r="AH22" i="3" s="1"/>
  <c r="H43" i="13" s="1"/>
  <c r="D45" i="10"/>
  <c r="D41" i="10"/>
  <c r="E44" i="13"/>
  <c r="D43" i="10"/>
  <c r="B47" i="10"/>
  <c r="B45" i="10"/>
  <c r="D47" i="10"/>
  <c r="AB22" i="3"/>
  <c r="B45" i="13"/>
  <c r="B42" i="10"/>
  <c r="B43" i="10"/>
  <c r="B43" i="13"/>
  <c r="B39" i="10"/>
  <c r="C40" i="10"/>
  <c r="L48" i="10" l="1"/>
  <c r="F46" i="10"/>
  <c r="F48" i="10"/>
  <c r="F42" i="10"/>
  <c r="M42" i="10"/>
  <c r="M48" i="10"/>
  <c r="H42" i="10"/>
  <c r="J48" i="10"/>
  <c r="G48" i="10"/>
  <c r="L39" i="10"/>
  <c r="E47" i="10"/>
  <c r="I48" i="10"/>
  <c r="L46" i="10"/>
  <c r="E39" i="10"/>
  <c r="K43" i="10"/>
  <c r="I39" i="10"/>
  <c r="M44" i="10"/>
  <c r="E48" i="10"/>
  <c r="M46" i="10"/>
  <c r="J43" i="10"/>
  <c r="K42" i="10"/>
  <c r="E42" i="10"/>
  <c r="G41" i="10"/>
  <c r="F39" i="10"/>
  <c r="J39" i="10"/>
  <c r="K39" i="10"/>
  <c r="H39" i="10"/>
  <c r="M39" i="10"/>
  <c r="I46" i="10"/>
  <c r="H48" i="10"/>
  <c r="K48" i="10"/>
  <c r="G42" i="10"/>
  <c r="I42" i="10"/>
  <c r="L42" i="10"/>
  <c r="K44" i="10"/>
  <c r="J42" i="10"/>
  <c r="I47" i="10"/>
  <c r="E44" i="10"/>
  <c r="F43" i="10"/>
  <c r="L44" i="10"/>
  <c r="G44" i="10"/>
  <c r="J44" i="10"/>
  <c r="H44" i="10"/>
  <c r="F44" i="10"/>
  <c r="I44" i="10"/>
  <c r="E46" i="10"/>
  <c r="G39" i="10"/>
  <c r="I43" i="13"/>
  <c r="AC43" i="13"/>
  <c r="U43" i="13"/>
  <c r="P43" i="13"/>
  <c r="F43" i="13"/>
  <c r="L43" i="13"/>
  <c r="AB43" i="13"/>
  <c r="Z43" i="13"/>
  <c r="W43" i="13"/>
  <c r="AF43" i="13"/>
  <c r="O43" i="13"/>
  <c r="AA43" i="13"/>
  <c r="X43" i="13"/>
  <c r="V43" i="13"/>
  <c r="Q43" i="13"/>
  <c r="J43" i="13"/>
  <c r="Y43" i="13"/>
  <c r="AD43" i="13"/>
  <c r="R43" i="13"/>
  <c r="AG43" i="13"/>
  <c r="M43" i="13"/>
  <c r="AE43" i="13"/>
  <c r="N43" i="13"/>
  <c r="K43" i="13"/>
  <c r="AI22" i="3"/>
  <c r="AJ22" i="3" s="1"/>
  <c r="T43" i="13"/>
  <c r="K46" i="10"/>
  <c r="H46" i="10"/>
  <c r="J46" i="10"/>
  <c r="G46" i="10"/>
  <c r="H41" i="10"/>
  <c r="M41" i="10"/>
  <c r="F41" i="10"/>
  <c r="E41" i="10"/>
  <c r="K41" i="10"/>
  <c r="J41" i="10"/>
  <c r="I41" i="10"/>
  <c r="K45" i="10"/>
  <c r="M45" i="10"/>
  <c r="H45" i="10"/>
  <c r="J45" i="10"/>
  <c r="L45" i="10"/>
  <c r="F45" i="10"/>
  <c r="E45" i="10"/>
  <c r="I45" i="10"/>
  <c r="G45" i="10"/>
  <c r="H40" i="10"/>
  <c r="L40" i="10"/>
  <c r="F40" i="10"/>
  <c r="J40" i="10"/>
  <c r="E40" i="10"/>
  <c r="G40" i="10"/>
  <c r="I40" i="10"/>
  <c r="M40" i="10"/>
  <c r="K40" i="10"/>
  <c r="L47" i="10"/>
  <c r="L41" i="10"/>
  <c r="E43" i="10"/>
  <c r="I43" i="10"/>
  <c r="L43" i="10"/>
  <c r="H43" i="10"/>
  <c r="G43" i="10"/>
  <c r="M43" i="10"/>
  <c r="K47" i="10"/>
  <c r="F47" i="10"/>
  <c r="M47" i="10"/>
  <c r="J47" i="10"/>
  <c r="G47" i="10"/>
  <c r="H47" i="10"/>
  <c r="G45" i="13" l="1"/>
  <c r="G44" i="13"/>
  <c r="F49" i="10"/>
  <c r="F16" i="10" s="1"/>
  <c r="E49" i="10"/>
  <c r="D16" i="10" s="1"/>
  <c r="G49" i="10"/>
  <c r="H16" i="10" s="1"/>
  <c r="K49" i="10"/>
  <c r="D26" i="10" s="1"/>
  <c r="H49" i="10"/>
  <c r="D21" i="10" s="1"/>
  <c r="M49" i="10"/>
  <c r="H26" i="10" s="1"/>
  <c r="J49" i="10"/>
  <c r="H21" i="10" s="1"/>
  <c r="L49" i="10"/>
  <c r="F26" i="10" s="1"/>
  <c r="I49" i="10"/>
  <c r="F21" i="10" s="1"/>
  <c r="X44" i="13" l="1"/>
  <c r="AC44" i="13"/>
  <c r="AE44" i="13"/>
  <c r="Z44" i="13"/>
  <c r="Z46" i="13" s="1"/>
  <c r="K44" i="13"/>
  <c r="V44" i="13"/>
  <c r="AG44" i="13"/>
  <c r="L44" i="13"/>
  <c r="L46" i="13" s="1"/>
  <c r="R44" i="13"/>
  <c r="M44" i="13"/>
  <c r="N44" i="13"/>
  <c r="J44" i="13"/>
  <c r="J46" i="13" s="1"/>
  <c r="AB44" i="13"/>
  <c r="Y44" i="13"/>
  <c r="P44" i="13"/>
  <c r="AD44" i="13"/>
  <c r="AD46" i="13" s="1"/>
  <c r="Q44" i="13"/>
  <c r="AF44" i="13"/>
  <c r="T44" i="13"/>
  <c r="AA44" i="13"/>
  <c r="AA46" i="13" s="1"/>
  <c r="W44" i="13"/>
  <c r="U44" i="13"/>
  <c r="O44" i="13"/>
  <c r="I44" i="13"/>
  <c r="I46" i="13" s="1"/>
  <c r="F44" i="13"/>
  <c r="L45" i="13"/>
  <c r="AG45" i="13"/>
  <c r="Q45" i="13"/>
  <c r="AD45" i="13"/>
  <c r="N45" i="13"/>
  <c r="O45" i="13"/>
  <c r="P45" i="13"/>
  <c r="Z45" i="13"/>
  <c r="V45" i="13"/>
  <c r="W45" i="13"/>
  <c r="AE45" i="13"/>
  <c r="AB45" i="13"/>
  <c r="AC45" i="13"/>
  <c r="M45" i="13"/>
  <c r="Y45" i="13"/>
  <c r="T45" i="13"/>
  <c r="U45" i="13"/>
  <c r="X45" i="13"/>
  <c r="AF45" i="13"/>
  <c r="R45" i="13"/>
  <c r="AA45" i="13"/>
  <c r="J45" i="13"/>
  <c r="K45" i="13"/>
  <c r="I45" i="13"/>
  <c r="F45" i="13"/>
  <c r="T46" i="13" l="1"/>
  <c r="N46" i="13"/>
  <c r="O46" i="13"/>
  <c r="AE46" i="13"/>
  <c r="L25" i="13" s="1"/>
  <c r="U46" i="13"/>
  <c r="AF46" i="13"/>
  <c r="Y46" i="13"/>
  <c r="M46" i="13"/>
  <c r="V46" i="13"/>
  <c r="AC46" i="13"/>
  <c r="P46" i="13"/>
  <c r="AG46" i="13"/>
  <c r="L30" i="13" s="1"/>
  <c r="W46" i="13"/>
  <c r="J15" i="13" s="1"/>
  <c r="Q46" i="13"/>
  <c r="J10" i="13" s="1"/>
  <c r="AB46" i="13"/>
  <c r="R46" i="13"/>
  <c r="L10" i="13" s="1"/>
  <c r="K46" i="13"/>
  <c r="D15" i="13" s="1"/>
  <c r="X46" i="13"/>
  <c r="L15" i="13" s="1"/>
  <c r="C39" i="13"/>
  <c r="AE16" i="3" s="1"/>
  <c r="D10" i="13"/>
  <c r="D20" i="13"/>
  <c r="H30" i="13"/>
  <c r="F30" i="13"/>
  <c r="H10" i="13"/>
  <c r="J30" i="13"/>
  <c r="H25" i="13"/>
  <c r="F20" i="13"/>
  <c r="H20" i="13"/>
  <c r="D30" i="13"/>
  <c r="F25" i="13"/>
  <c r="J20" i="13"/>
  <c r="L20" i="13"/>
  <c r="F15" i="13"/>
  <c r="J25" i="13"/>
  <c r="D25" i="13"/>
  <c r="H15" i="13"/>
  <c r="F10" i="13"/>
  <c r="F39" i="13" l="1"/>
</calcChain>
</file>

<file path=xl/sharedStrings.xml><?xml version="1.0" encoding="utf-8"?>
<sst xmlns="http://schemas.openxmlformats.org/spreadsheetml/2006/main" count="750" uniqueCount="488">
  <si>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</si>
  <si>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</si>
  <si>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</si>
  <si>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</si>
  <si>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</si>
  <si>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</si>
  <si>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</si>
  <si>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</si>
  <si>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</si>
  <si>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</si>
  <si>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</si>
  <si>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</si>
  <si>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</si>
  <si>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</si>
  <si>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</si>
  <si>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</si>
  <si>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</si>
  <si>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</si>
  <si>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</si>
  <si>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</si>
  <si>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</si>
  <si>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</si>
  <si>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</si>
  <si>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</si>
  <si>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</si>
  <si>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</si>
  <si>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</si>
  <si>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</si>
  <si>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</si>
  <si>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</si>
  <si>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</si>
  <si>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</si>
  <si>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</si>
  <si>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</si>
  <si>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</si>
  <si>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</si>
  <si>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</si>
  <si>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</si>
  <si>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</si>
  <si>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</si>
  <si>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</si>
  <si>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</si>
  <si>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</si>
  <si>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</si>
  <si>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</si>
  <si>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</si>
  <si>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</si>
  <si>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</si>
  <si>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</si>
  <si>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</si>
  <si>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</si>
  <si>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</si>
  <si>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</si>
  <si>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CONTROL</t>
  </si>
  <si>
    <t>N° PLAN DE MEJORA ASOCIADO</t>
  </si>
  <si>
    <t>Información</t>
  </si>
  <si>
    <t>Estratégico</t>
  </si>
  <si>
    <t>Táctico</t>
  </si>
  <si>
    <t>Operativo</t>
  </si>
  <si>
    <t>ELEMENTOS QUE LOS CARACTERIZAN</t>
  </si>
  <si>
    <t>Estratégicos</t>
  </si>
  <si>
    <t>Tácticos</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</si>
  <si>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</si>
  <si>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</si>
  <si>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</si>
  <si>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</si>
  <si>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</si>
  <si>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</si>
  <si>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</si>
  <si>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</si>
  <si>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</si>
  <si>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</si>
  <si>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</si>
  <si>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</si>
  <si>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</si>
  <si>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</si>
  <si>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</si>
  <si>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</si>
  <si>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</si>
  <si>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</si>
  <si>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</si>
  <si>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Semiautomático</t>
  </si>
  <si>
    <t>Manual/Visual</t>
  </si>
  <si>
    <t>CARACTERÍSTICAS DE LOS CONTROLES</t>
  </si>
  <si>
    <t>CALIICACIÓN</t>
  </si>
  <si>
    <t>INEXISTENTE</t>
  </si>
  <si>
    <t>MALO</t>
  </si>
  <si>
    <t>REGULAR</t>
  </si>
  <si>
    <t>BUENO</t>
  </si>
  <si>
    <t>EXCELENTE</t>
  </si>
  <si>
    <t>PROBABILIDAD DEL RIESGO</t>
  </si>
  <si>
    <t>ESCALAS DE IMPACTO</t>
  </si>
  <si>
    <t>PERFIL DE RIESGO DEL PROCESO</t>
  </si>
  <si>
    <t>CRITICIDAD</t>
  </si>
  <si>
    <t>MAPA DE RIESGO INHERENTE</t>
  </si>
  <si>
    <t>Impacto</t>
  </si>
  <si>
    <t>Probabilidad</t>
  </si>
  <si>
    <t>Fuente de riesgo</t>
  </si>
  <si>
    <t>Area de impacto</t>
  </si>
  <si>
    <t>PROCESO:</t>
  </si>
  <si>
    <t>LÍDER:</t>
  </si>
  <si>
    <t>OBJETIVO:</t>
  </si>
  <si>
    <t>VERSIÓN</t>
  </si>
  <si>
    <t>FECHA</t>
  </si>
  <si>
    <t>RowS(39:39).Select</t>
  </si>
  <si>
    <t>Aceptable</t>
  </si>
  <si>
    <t>Moderada</t>
  </si>
  <si>
    <t>Inaceptable</t>
  </si>
  <si>
    <t>Baja-Leve</t>
  </si>
  <si>
    <t>Baja-Moderado</t>
  </si>
  <si>
    <t>Baja-Catastrófico</t>
  </si>
  <si>
    <t>Media-Leve</t>
  </si>
  <si>
    <t>Media-Moderado</t>
  </si>
  <si>
    <t>Media-Catastrófico</t>
  </si>
  <si>
    <t>Alta-Leve</t>
  </si>
  <si>
    <t>Alta-Moderado</t>
  </si>
  <si>
    <t>Alta-
Catastrófico</t>
  </si>
  <si>
    <t>Rresidual</t>
  </si>
  <si>
    <t>Severidad</t>
  </si>
  <si>
    <t>Prob Res</t>
  </si>
  <si>
    <t>Imp Res</t>
  </si>
  <si>
    <t>CRITERIOS DE VALORACIÓN</t>
  </si>
  <si>
    <t>Alcance</t>
  </si>
  <si>
    <t>Duración</t>
  </si>
  <si>
    <t>Recuperabilidad</t>
  </si>
  <si>
    <t>Cantidad</t>
  </si>
  <si>
    <t>Normatividad</t>
  </si>
  <si>
    <t>$1:$2</t>
  </si>
  <si>
    <t>PROBABLE</t>
  </si>
  <si>
    <t>IMPROBABLE</t>
  </si>
  <si>
    <t>MAYOR</t>
  </si>
  <si>
    <t>MENOR</t>
  </si>
  <si>
    <t>CASI SEGURO</t>
  </si>
  <si>
    <t>POSIBLE</t>
  </si>
  <si>
    <t>RARO</t>
  </si>
  <si>
    <t>ALTO</t>
  </si>
  <si>
    <t>$H:$I</t>
  </si>
  <si>
    <t>Tolerable</t>
  </si>
  <si>
    <t>Moderado</t>
  </si>
  <si>
    <t>Importante</t>
  </si>
  <si>
    <t>Raro-Menor</t>
  </si>
  <si>
    <t>Raro-Moderado</t>
  </si>
  <si>
    <t>Improbable-Menor</t>
  </si>
  <si>
    <t>Raro-
Mayor</t>
  </si>
  <si>
    <t>Raro-Catastrófico</t>
  </si>
  <si>
    <t>Improbable - Moderado</t>
  </si>
  <si>
    <t>Posible - Menor</t>
  </si>
  <si>
    <t>Posible - Moderado</t>
  </si>
  <si>
    <t>Probable - Menor</t>
  </si>
  <si>
    <t>Improbable - Mayor</t>
  </si>
  <si>
    <t>$X:$X</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</si>
  <si>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</si>
  <si>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</si>
  <si>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</si>
  <si>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</si>
  <si>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</si>
  <si>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</si>
  <si>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</si>
  <si>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</si>
  <si>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</si>
  <si>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</si>
  <si>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$10:$</t>
  </si>
  <si>
    <t>MAPA DE RIESGOS</t>
  </si>
  <si>
    <t>$5:$6</t>
  </si>
  <si>
    <t>$9:$9</t>
  </si>
  <si>
    <t>$E$2:</t>
  </si>
  <si>
    <t>Calidad</t>
  </si>
  <si>
    <t>MÍNIMO</t>
  </si>
  <si>
    <t>$D:$D</t>
  </si>
  <si>
    <t>$F:$F</t>
  </si>
  <si>
    <t>$K:$K</t>
  </si>
  <si>
    <t>$M:$M</t>
  </si>
  <si>
    <t>Un grupo de servidores públicos y/o contratistas percibe negativamente la gestión de la entidad</t>
  </si>
  <si>
    <t>Todos los servidores públicos y/o contratistas perciben negativamente la gestión de la entidad</t>
  </si>
  <si>
    <t>Difusión de una imagen negativa la gestión de la entidad tiene alcance o trascendencia a nivel distrital</t>
  </si>
  <si>
    <t>Difusión de una imagen negativa la gestión de la entidad tiene alcance o trascendencia a nivel departamental o regional</t>
  </si>
  <si>
    <t xml:space="preserve">Difusión de una imagen negativa la gestión de la entidad tiene alcance o trascendencia a nivel nacional </t>
  </si>
  <si>
    <t xml:space="preserve">Ningún Daño </t>
  </si>
  <si>
    <t>Lesiones o enfermedades que no requieren incapacidad</t>
  </si>
  <si>
    <t>Lesiones o enfermedades con incapacidad laboral temporal (ILT)</t>
  </si>
  <si>
    <t>Lesiones o enfermedades graves irreparables (incapacidad permanente parcial o invalidez)</t>
  </si>
  <si>
    <t>Muerte</t>
  </si>
  <si>
    <t>DESCRIPCIÓN DE LA MODIFICACIÓN</t>
  </si>
  <si>
    <t>EVENTO</t>
  </si>
  <si>
    <t>RELACIÓN DE ÁREAS DE IMPACTO Y FUENTES DE RIESGO
DURANTE LA IDENTIFICACIÓN DE RIESGOS</t>
  </si>
  <si>
    <t>Ambiente</t>
  </si>
  <si>
    <t>Credibilidad, buen nombre y reputación</t>
  </si>
  <si>
    <t xml:space="preserve">                  Área de Impacto
Fuente de Riesgo</t>
  </si>
  <si>
    <t>Tecnología</t>
  </si>
  <si>
    <t>Externa</t>
  </si>
  <si>
    <t xml:space="preserve">Calidad
</t>
  </si>
  <si>
    <t>Servidor público o contratista</t>
  </si>
  <si>
    <t>RIESGO = 1+2+3</t>
  </si>
  <si>
    <r>
      <t xml:space="preserve">SECRETARÍA DISTRITAL DE GOBIERNO 
</t>
    </r>
    <r>
      <rPr>
        <b/>
        <sz val="18"/>
        <color indexed="60"/>
        <rFont val="Arial"/>
        <family val="2"/>
      </rPr>
      <t>FORMATO MATRIZ DE RIESGO</t>
    </r>
  </si>
  <si>
    <t>PROCESOS</t>
  </si>
  <si>
    <t>IDENTIFICACIÓN DEL RIESGO</t>
  </si>
  <si>
    <t>TRATAMIENTO DEL RIESGO</t>
  </si>
  <si>
    <t>ANÁLISIS Y EVALUACIÓN DEL RIESGO</t>
  </si>
  <si>
    <t>Nivel Organizacional</t>
  </si>
  <si>
    <t>CALIDAD</t>
  </si>
  <si>
    <t>AMBIENTE</t>
  </si>
  <si>
    <t>INFORMACIÓN</t>
  </si>
  <si>
    <t>SERVIDOR PÚBLICO O CONTRATISTA</t>
  </si>
  <si>
    <t>CREDIBILIDAD, BUEN NOMBRE Y REPUTACIÓN</t>
  </si>
  <si>
    <t>$A$24</t>
  </si>
  <si>
    <t>$C$2:</t>
  </si>
  <si>
    <t>ZONA DE RIESGO INHERENTE</t>
  </si>
  <si>
    <t>ZONA DE RIESGO RESIDUAL</t>
  </si>
  <si>
    <t>Evaluación Independiente</t>
  </si>
  <si>
    <t>Gestión del Conocimiento</t>
  </si>
  <si>
    <t>Planeación y Gestión Sectorial</t>
  </si>
  <si>
    <t>Planeación Institucional</t>
  </si>
  <si>
    <t>Gerencia de TIC</t>
  </si>
  <si>
    <t>Gestión del Patrimonio Documental</t>
  </si>
  <si>
    <t>Comunicación Estratégica</t>
  </si>
  <si>
    <t>Control Disciplinario</t>
  </si>
  <si>
    <t>Gestión Jurídica</t>
  </si>
  <si>
    <t>Gerencia del Talento Humano</t>
  </si>
  <si>
    <t>Gestión Corporativa Institucional</t>
  </si>
  <si>
    <t>Gestión Corporativa Local</t>
  </si>
  <si>
    <t>Convivencia y Dialogo Social</t>
  </si>
  <si>
    <t>Relaciones Estratégicas</t>
  </si>
  <si>
    <t>Fomento y Protección de los DDHH</t>
  </si>
  <si>
    <t>Gestión Pública Territorial Local</t>
  </si>
  <si>
    <t>Inspección, Vigilancia y Control</t>
  </si>
  <si>
    <t>Acompañamiento a la Gestión Local</t>
  </si>
  <si>
    <t>Servicio a la Ciudadanía</t>
  </si>
  <si>
    <t>Operativos/
Específico</t>
  </si>
  <si>
    <t>La materialización del riesgo incidiría inmediata y directamente sobre los elementos de la planeación estratégica de la entidad.
Son riesgos del nivel estratégico aquellos generados a partir del diagnóstico institucional dentro del análisis DOFA, en específico de las amenazas y/o debilidades identificadas; y que, surjan del proceso objeto de análisis.</t>
  </si>
  <si>
    <t xml:space="preserve">La materialización del riesgo incidiría directa e inmediatamente en el cumplimiento del objetivo de un proceso o en la operación adecuada de alguno de los aspectos relevantes de la planeación y la gestión institucional.
De igual forma, en este nivel también se encuentran los riesgos que inciden en el cumplimiento de los objetivos de los proyectos de inversión y los identificados en el marco del monitoreo al servicio no conforme.
</t>
  </si>
  <si>
    <t>La materialización del riesgo incidiría directamente en actividades concretas y específicas de la gestión institucional, llevadas a cabo para el desarrollo del qué hacer de los procesos. En ese sentido, estarían en este nivel del riesgo aquellos riesgos contractuales, asociados a la alteración del equilibrio financiero entre las partes de los contratos suscritos por la entidad, además de los riesgos contables, entre otros.</t>
  </si>
  <si>
    <t>$I$6</t>
  </si>
  <si>
    <t>ANÁLISIS CAUSAL</t>
  </si>
  <si>
    <t>ANÁLISIS DE IMPACTO</t>
  </si>
  <si>
    <t>Causa</t>
  </si>
  <si>
    <t>Consecuencia</t>
  </si>
  <si>
    <t>$AS$1</t>
  </si>
  <si>
    <t>MONITOREO DEL RIESGO</t>
  </si>
  <si>
    <t>MÉTODO DE VERIFICACIÓN PARA EL MONITOREO AL COMPORTAMIENTO</t>
  </si>
  <si>
    <t>OPORTUNIDADES</t>
  </si>
  <si>
    <t>FORTALEZAS</t>
  </si>
  <si>
    <t>AMENAZAS</t>
  </si>
  <si>
    <t>DEBILIDADES</t>
  </si>
  <si>
    <t>ESTRATEGIAS (FO)</t>
  </si>
  <si>
    <t>ESTRATEGIAS (DO)</t>
  </si>
  <si>
    <t>ESTRATEGIAS (FA)</t>
  </si>
  <si>
    <t>ESTRATEGIAS (DA)</t>
  </si>
  <si>
    <t>SECRETARIA DISTRITAL DE GOBIERNO                                                                                                                                                                                   ESTRATEGIAS FO/DO-FA/DA</t>
  </si>
  <si>
    <t>$A:$A</t>
  </si>
  <si>
    <t>$F$8</t>
  </si>
  <si>
    <t>Nota: El perfil de riesgo resume el nivel de riesgo del proceso, permitiendo identificar aspectos de peligro relevantes para establecer prioridades en la implementación de controles.  Su cálculo corresponde al promedio del valor numérico otorgado a la zona de riesgo residual de cada riesgo. Dicho valor numérico se encuentra establecido en el manual de riesgos de la Entidad.  </t>
  </si>
  <si>
    <t>Responsable</t>
  </si>
  <si>
    <t>Periodicidad</t>
  </si>
  <si>
    <t>Proposito</t>
  </si>
  <si>
    <t>Descripción actividad de control</t>
  </si>
  <si>
    <t>Tratamiento a las observaciones</t>
  </si>
  <si>
    <t>Evidencia de la ejecución</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</si>
  <si>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</si>
  <si>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</si>
  <si>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</si>
  <si>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</si>
  <si>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</si>
  <si>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</si>
  <si>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</si>
  <si>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Evaluación diseño del  control</t>
  </si>
  <si>
    <t>Fuerte</t>
  </si>
  <si>
    <t>Evaluación de los Controles</t>
  </si>
  <si>
    <r>
      <t xml:space="preserve">Evaluación de la ejecución del   control
</t>
    </r>
    <r>
      <rPr>
        <b/>
        <sz val="8"/>
        <rFont val="Arial"/>
        <family val="2"/>
      </rPr>
      <t>Fuerte:</t>
    </r>
    <r>
      <rPr>
        <sz val="8"/>
        <rFont val="Arial"/>
        <family val="2"/>
      </rPr>
      <t xml:space="preserve"> El control se ejecuta de manera consistente por parte del responsable.
</t>
    </r>
    <r>
      <rPr>
        <b/>
        <sz val="8"/>
        <rFont val="Arial"/>
        <family val="2"/>
      </rPr>
      <t>Moderado</t>
    </r>
    <r>
      <rPr>
        <sz val="8"/>
        <rFont val="Arial"/>
        <family val="2"/>
      </rPr>
      <t xml:space="preserve">:El control se ejecuta algunas veces por parte del responsable.
</t>
    </r>
    <r>
      <rPr>
        <b/>
        <sz val="8"/>
        <rFont val="Arial"/>
        <family val="2"/>
      </rPr>
      <t>Débil:</t>
    </r>
    <r>
      <rPr>
        <sz val="8"/>
        <rFont val="Arial"/>
        <family val="2"/>
      </rPr>
      <t xml:space="preserve"> El control no se ejecuta por parte del responsable</t>
    </r>
  </si>
  <si>
    <t>$H$10</t>
  </si>
  <si>
    <t>Solidez del control</t>
  </si>
  <si>
    <t>Fortalecer control?</t>
  </si>
  <si>
    <t>$N:$N</t>
  </si>
  <si>
    <t>$I$44</t>
  </si>
  <si>
    <t>El control dismunuye el Impacto?</t>
  </si>
  <si>
    <t>El control dismunuye la Probabilidad?</t>
  </si>
  <si>
    <t>Probabilidad despues de control</t>
  </si>
  <si>
    <t>Impacto despues de control</t>
  </si>
  <si>
    <t>Probabilidad despues de control +</t>
  </si>
  <si>
    <t>Impacto despues de control+</t>
  </si>
  <si>
    <t>Raro-Mínimo</t>
  </si>
  <si>
    <t>Improbable-Mínimo</t>
  </si>
  <si>
    <t>Posible-Mínimo</t>
  </si>
  <si>
    <t>Probable-Mínimo</t>
  </si>
  <si>
    <t>Casi Seguro-Mínimo</t>
  </si>
  <si>
    <t>Tipología del Riesgo</t>
  </si>
  <si>
    <t>PASOS</t>
  </si>
  <si>
    <t>DESCRIPCIÓN</t>
  </si>
  <si>
    <t>PASO 1</t>
  </si>
  <si>
    <t>Debe tener definido el responsable de realizar la actividad de control</t>
  </si>
  <si>
    <t xml:space="preserve">Cuando el control se hace de manera manual, es importante establecer el cargo responsable de su realización. *el profesional de contratación, *el coordinador de operaciones, * el profesional de nómina. </t>
  </si>
  <si>
    <t>Cuando el control lo hace un sistema o una aplicación de manera automática a través de un sistema programado, es im­portante establecer como responsable de ejecutar el control al sistema o aplicación</t>
  </si>
  <si>
    <t xml:space="preserve">El sistema SAP, *el aplicativo de nómina, *el aplicativo de contratación, *el aplicativo de activos fijos. </t>
  </si>
  <si>
    <t>Ejemplo:</t>
  </si>
  <si>
    <r>
      <t>·</t>
    </r>
    <r>
      <rPr>
        <sz val="7"/>
        <color rgb="FF000000"/>
        <rFont val="Times New Roman"/>
        <family val="1"/>
      </rPr>
      <t xml:space="preserve">         </t>
    </r>
    <r>
      <rPr>
        <sz val="11"/>
        <color rgb="FF000000"/>
        <rFont val="Garamond"/>
        <family val="1"/>
      </rPr>
      <t xml:space="preserve">El control debe iniciar con un cargo responsable o un sistema o aplicación. </t>
    </r>
  </si>
  <si>
    <r>
      <t>·</t>
    </r>
    <r>
      <rPr>
        <sz val="7"/>
        <color rgb="FF000000"/>
        <rFont val="Times New Roman"/>
        <family val="1"/>
      </rPr>
      <t xml:space="preserve">         </t>
    </r>
    <r>
      <rPr>
        <sz val="11"/>
        <color rgb="FF000000"/>
        <rFont val="Garamond"/>
        <family val="1"/>
      </rPr>
      <t xml:space="preserve">Evitar asignar áreas de manera general o nombres de personas. </t>
    </r>
  </si>
  <si>
    <r>
      <t>·</t>
    </r>
    <r>
      <rPr>
        <sz val="7"/>
        <rFont val="Times New Roman"/>
        <family val="1"/>
      </rPr>
      <t xml:space="preserve">         </t>
    </r>
    <r>
      <rPr>
        <sz val="11"/>
        <color rgb="FF000000"/>
        <rFont val="Garamond"/>
        <family val="1"/>
      </rPr>
      <t xml:space="preserve">El control debe estar asignado a un cargo específico. </t>
    </r>
  </si>
  <si>
    <t>PASO 2</t>
  </si>
  <si>
    <t>Debe tener una periodicidad definida para su ejecución:</t>
  </si>
  <si>
    <t xml:space="preserve">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t>
  </si>
  <si>
    <t>Cada vez que se releva un control debe preguntarse si la periodicidad en que este se ejecuta ayuda a prevenir o detectar el riesgo de manera oportuna. Si la respuesta es SÍ, entonces la periodicidad del control está bien diseñada.</t>
  </si>
  <si>
    <t>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t>
  </si>
  <si>
    <t xml:space="preserve">Debe tener una periodicidad definida para su ejecución.  </t>
  </si>
  <si>
    <r>
      <t>§</t>
    </r>
    <r>
      <rPr>
        <sz val="7"/>
        <color rgb="FF000000"/>
        <rFont val="Times New Roman"/>
        <family val="1"/>
      </rPr>
      <t xml:space="preserve">  </t>
    </r>
    <r>
      <rPr>
        <sz val="11"/>
        <color rgb="FF000000"/>
        <rFont val="Garamond"/>
        <family val="1"/>
      </rPr>
      <t xml:space="preserve">El profesional de contratación: </t>
    </r>
    <r>
      <rPr>
        <b/>
        <sz val="11"/>
        <color rgb="FF000000"/>
        <rFont val="Garamond"/>
        <family val="1"/>
      </rPr>
      <t xml:space="preserve">cada vez que se va a realizar </t>
    </r>
    <r>
      <rPr>
        <sz val="11"/>
        <color rgb="FF000000"/>
        <rFont val="Garamond"/>
        <family val="1"/>
      </rPr>
      <t xml:space="preserve">un contrato con un proveedor de servicios. </t>
    </r>
  </si>
  <si>
    <r>
      <t>§</t>
    </r>
    <r>
      <rPr>
        <sz val="7"/>
        <color rgb="FF000000"/>
        <rFont val="Times New Roman"/>
        <family val="1"/>
      </rPr>
      <t xml:space="preserve">  </t>
    </r>
    <r>
      <rPr>
        <sz val="11"/>
        <color rgb="FF000000"/>
        <rFont val="Garamond"/>
        <family val="1"/>
      </rPr>
      <t xml:space="preserve">El coordinador de operaciones: </t>
    </r>
    <r>
      <rPr>
        <b/>
        <sz val="11"/>
        <color rgb="FF000000"/>
        <rFont val="Garamond"/>
        <family val="1"/>
      </rPr>
      <t>diariamente</t>
    </r>
    <r>
      <rPr>
        <sz val="11"/>
        <color rgb="FF000000"/>
        <rFont val="Garamond"/>
        <family val="1"/>
      </rPr>
      <t xml:space="preserve">. </t>
    </r>
  </si>
  <si>
    <r>
      <t>§</t>
    </r>
    <r>
      <rPr>
        <sz val="7"/>
        <rFont val="Times New Roman"/>
        <family val="1"/>
      </rPr>
      <t xml:space="preserve">  </t>
    </r>
    <r>
      <rPr>
        <sz val="11"/>
        <color rgb="FF000000"/>
        <rFont val="Garamond"/>
        <family val="1"/>
      </rPr>
      <t xml:space="preserve">El profesional de nómina: </t>
    </r>
    <r>
      <rPr>
        <b/>
        <sz val="11"/>
        <color rgb="FF000000"/>
        <rFont val="Garamond"/>
        <family val="1"/>
      </rPr>
      <t xml:space="preserve">quincenalmente </t>
    </r>
  </si>
  <si>
    <t>PASO 3</t>
  </si>
  <si>
    <t>Debe indicar cuál es el propósito del control</t>
  </si>
  <si>
    <t xml:space="preserve">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t>
  </si>
  <si>
    <t>Siguiendo las variables a considerar en la evaluación del diseño de control revisadas, se presentan algunos ejemplos de cómo se deben redactar los controles, incluyendo el propósito del control, es decir, lo que este busca.</t>
  </si>
  <si>
    <t>Debe indicar cuál es el propósito del control.</t>
  </si>
  <si>
    <r>
      <t>·</t>
    </r>
    <r>
      <rPr>
        <sz val="7"/>
        <color rgb="FF000000"/>
        <rFont val="Times New Roman"/>
        <family val="1"/>
      </rPr>
      <t xml:space="preserve">         </t>
    </r>
    <r>
      <rPr>
        <sz val="11"/>
        <color rgb="FF000000"/>
        <rFont val="Garamond"/>
        <family val="1"/>
      </rPr>
      <t xml:space="preserve">Cada vez que se va a efectuar un contrato el profesional de contratación verifica que la información suministrada por el proveedor corresponda con los requisitos establecidos de contratación. </t>
    </r>
  </si>
  <si>
    <r>
      <t>·</t>
    </r>
    <r>
      <rPr>
        <sz val="7"/>
        <color rgb="FF000000"/>
        <rFont val="Times New Roman"/>
        <family val="1"/>
      </rPr>
      <t xml:space="preserve">         </t>
    </r>
    <r>
      <rPr>
        <sz val="11"/>
        <color rgb="FF000000"/>
        <rFont val="Garamond"/>
        <family val="1"/>
      </rPr>
      <t>El profesional de nómina mensualmente verifica que los valores registrados en los descuentos de nómina correspondan a las novedades presentadas.</t>
    </r>
  </si>
  <si>
    <t>El control debe tener un propósito (verificar, vali­dar, cotejar, comparar, revisar, etc.) para mitigar la causa de la materialización del riesgo.</t>
  </si>
  <si>
    <t>PASO 4</t>
  </si>
  <si>
    <t>Debe establecer el cómo se realiza la actividad de control.</t>
  </si>
  <si>
    <t xml:space="preserve">El control debe indicar el cómo se realiza, de tal forma que se pueda evaluar si la fuente u origen de la información que sirve para ejecutar el control es confiable para la mitigación del riesgo. </t>
  </si>
  <si>
    <t xml:space="preserve">Cuando se esté evaluando el control debe preguntarse si la fuente de información utilizada es confiable. </t>
  </si>
  <si>
    <t>Para verificar los requisitos que debe cumplir un proveedor en el momento de ser contratado es mejor utilizar una lista de chequeo que hacerlo de memoria, dado que se nos puede quedar algún requisito por fuera.</t>
  </si>
  <si>
    <r>
      <t>·</t>
    </r>
    <r>
      <rPr>
        <sz val="7"/>
        <rFont val="Times New Roman"/>
        <family val="1"/>
      </rPr>
      <t xml:space="preserve">         </t>
    </r>
    <r>
      <rPr>
        <sz val="11"/>
        <rFont val="Garamond"/>
        <family val="1"/>
      </rPr>
      <t xml:space="preserve">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t>
    </r>
  </si>
  <si>
    <r>
      <t>·</t>
    </r>
    <r>
      <rPr>
        <sz val="7"/>
        <rFont val="Times New Roman"/>
        <family val="1"/>
      </rPr>
      <t xml:space="preserve">         </t>
    </r>
    <r>
      <rPr>
        <sz val="11"/>
        <rFont val="Garamond"/>
        <family val="1"/>
      </rPr>
      <t>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</si>
  <si>
    <t>PASO 5</t>
  </si>
  <si>
    <r>
      <t>Debe indicar qué pasa con las observaciones</t>
    </r>
    <r>
      <rPr>
        <b/>
        <i/>
        <u/>
        <sz val="11"/>
        <rFont val="Garamond"/>
        <family val="1"/>
      </rPr>
      <t xml:space="preserve"> o </t>
    </r>
    <r>
      <rPr>
        <b/>
        <shadow/>
        <sz val="11"/>
        <color rgb="FF17365D"/>
        <rFont val="Garamond"/>
        <family val="1"/>
      </rPr>
      <t>desviaciones resultantes de ejecutar el control.</t>
    </r>
  </si>
  <si>
    <t>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Sigamos con nuestros ejemplos prácticos de ayuda, para la interiorización de estos conceptos.</t>
  </si>
  <si>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t>
    </r>
    <r>
      <rPr>
        <b/>
        <sz val="11"/>
        <color rgb="FF000000"/>
        <rFont val="Garamond"/>
        <family val="1"/>
      </rPr>
      <t xml:space="preserve">En caso de encontrar información faltante, requiere al proveedor a través de correo el suministro de la información y poder continuar con el proceso de contratación. </t>
    </r>
  </si>
  <si>
    <r>
      <t>·</t>
    </r>
    <r>
      <rPr>
        <sz val="7"/>
        <color rgb="FF000000"/>
        <rFont val="Times New Roman"/>
        <family val="1"/>
      </rPr>
      <t xml:space="preserve">         </t>
    </r>
    <r>
      <rPr>
        <sz val="11"/>
        <color rgb="FF000000"/>
        <rFont val="Garamond"/>
        <family val="1"/>
      </rPr>
      <t xml:space="preserve">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t>
    </r>
    <r>
      <rPr>
        <b/>
        <sz val="11"/>
        <color rgb="FF000000"/>
        <rFont val="Garamond"/>
        <family val="1"/>
      </rPr>
      <t>En caso de encontrar coincidencias el sistema no permite realizar el pago.</t>
    </r>
  </si>
  <si>
    <t>Si el responsable de ejecutar el control no realiza ninguna actividad de seguimiento a las observaciones o desviaciones, o la actividad continúa a pesar de indicar esas observaciones o desviaciones, el control tendría problemas en su diseño.</t>
  </si>
  <si>
    <t>PASO 6</t>
  </si>
  <si>
    <t>Debe dejar evidencia de la ejecución del control.</t>
  </si>
  <si>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t>
  </si>
  <si>
    <r>
      <t>§</t>
    </r>
    <r>
      <rPr>
        <sz val="7"/>
        <color rgb="FF000000"/>
        <rFont val="Times New Roman"/>
        <family val="1"/>
      </rPr>
      <t xml:space="preserve">  </t>
    </r>
    <r>
      <rPr>
        <sz val="11"/>
        <color rgb="FF000000"/>
        <rFont val="Garamond"/>
        <family val="1"/>
      </rPr>
      <t xml:space="preserve">Fue realizado por el responsable que se definió. </t>
    </r>
  </si>
  <si>
    <r>
      <t>§</t>
    </r>
    <r>
      <rPr>
        <sz val="7"/>
        <color rgb="FF000000"/>
        <rFont val="Times New Roman"/>
        <family val="1"/>
      </rPr>
      <t xml:space="preserve">  </t>
    </r>
    <r>
      <rPr>
        <sz val="11"/>
        <color rgb="FF000000"/>
        <rFont val="Garamond"/>
        <family val="1"/>
      </rPr>
      <t xml:space="preserve">Se realizó de acuerdo a la periodicidad definida. </t>
    </r>
  </si>
  <si>
    <r>
      <t>§</t>
    </r>
    <r>
      <rPr>
        <sz val="7"/>
        <color rgb="FF000000"/>
        <rFont val="Times New Roman"/>
        <family val="1"/>
      </rPr>
      <t xml:space="preserve">  </t>
    </r>
    <r>
      <rPr>
        <sz val="11"/>
        <color rgb="FF000000"/>
        <rFont val="Garamond"/>
        <family val="1"/>
      </rPr>
      <t xml:space="preserve">Se cumplió con el propósito del control. </t>
    </r>
  </si>
  <si>
    <r>
      <t>§</t>
    </r>
    <r>
      <rPr>
        <sz val="7"/>
        <color rgb="FF000000"/>
        <rFont val="Times New Roman"/>
        <family val="1"/>
      </rPr>
      <t xml:space="preserve">  </t>
    </r>
    <r>
      <rPr>
        <sz val="11"/>
        <color rgb="FF000000"/>
        <rFont val="Garamond"/>
        <family val="1"/>
      </rPr>
      <t xml:space="preserve">Se dejó la fuente de información que sirvió de base para su ejecución. </t>
    </r>
  </si>
  <si>
    <r>
      <t>§</t>
    </r>
    <r>
      <rPr>
        <sz val="7"/>
        <rFont val="Times New Roman"/>
        <family val="1"/>
      </rPr>
      <t xml:space="preserve">  </t>
    </r>
    <r>
      <rPr>
        <sz val="11"/>
        <color rgb="FF000000"/>
        <rFont val="Garamond"/>
        <family val="1"/>
      </rPr>
      <t>Hay explicación a las observaciones o desviaciones resultantes de ejecutar el control.</t>
    </r>
  </si>
  <si>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En caso de encontrar información faltante, solicita al profesional por correo la información y poder continuar con el proceso de contratación. </t>
    </r>
  </si>
  <si>
    <r>
      <t>Evidencia:</t>
    </r>
    <r>
      <rPr>
        <sz val="11"/>
        <color rgb="FF000000"/>
        <rFont val="Garamond"/>
        <family val="1"/>
      </rPr>
      <t xml:space="preserve"> la lista de chequeo diligenciada, la información de la carpeta y los correos a que hubo lugar en donde solicitó la información faltante (en los casos que aplique).</t>
    </r>
  </si>
  <si>
    <t>NIVEL</t>
  </si>
  <si>
    <t>DESCRIPTOR</t>
  </si>
  <si>
    <t>FRECUENCIA</t>
  </si>
  <si>
    <t>Casi Seguro</t>
  </si>
  <si>
    <t xml:space="preserve">Se espera que el evento ocurra en la mayoría de las circunstancias. </t>
  </si>
  <si>
    <t xml:space="preserve">Más de 1 vez al año. </t>
  </si>
  <si>
    <t>Probable</t>
  </si>
  <si>
    <t xml:space="preserve">Es viable que el evento ocurra en la mayoría de las circunstancias. </t>
  </si>
  <si>
    <t xml:space="preserve">Al menos 1 vez en el último año. </t>
  </si>
  <si>
    <t>Posible</t>
  </si>
  <si>
    <t xml:space="preserve">El evento podrá ocurrir en algún momento. </t>
  </si>
  <si>
    <t xml:space="preserve">Al menos 1 vez en los últimos 2 años. </t>
  </si>
  <si>
    <t>Improbable</t>
  </si>
  <si>
    <t xml:space="preserve">El evento puede ocurrir en algún momento. </t>
  </si>
  <si>
    <t>Al menos 1 vez en los últimos 5 años.</t>
  </si>
  <si>
    <t>Rara vez</t>
  </si>
  <si>
    <t xml:space="preserve">El evento puede ocurrir solo en circunstancias excepcionales (poco comunes o anormales). </t>
  </si>
  <si>
    <t xml:space="preserve">No se ha presentado en los últimos 5 años. </t>
  </si>
  <si>
    <t>No hay interrupción de las operaciones de la SDG.
No se afecta la imagen institucional de forma significativa.</t>
  </si>
  <si>
    <t>Interrupción de las operaciones de la SDG por algunas horas.
Imagen institucional afectada localmente por retrasos en la prestación del servicio a los usuarios o ciudadanos.</t>
  </si>
  <si>
    <t>Interrupción de las operaciones de la SDG por un (1) día.
Imagen institucional afectada en el orden nacional o regional por retrasos en la prestación del servicio a los usuarios o ciudadanos.</t>
  </si>
  <si>
    <t>Interrupción de las operaciones de la SDG por más de dos (2) días.
Imagen institucional afectada en el orden nacional o regional por incumplimiento en la prestación del servicio a los usuarios o ciudadanos.</t>
  </si>
  <si>
    <t>Interrupción de las operaciones de la SDG por más de cinco (5) días.
Imagen institucional afectada en el orden nacional o regional por actos o hechos de corrupción comprobados.</t>
  </si>
  <si>
    <t>Sin afectación de la integridad, disponibilidad y confidencialidad.</t>
  </si>
  <si>
    <t>Afectación leve de la integridad de la disponibilidad y de la confidencialidad.</t>
  </si>
  <si>
    <t>Afectación moderada de la integridad, disponibilidad y confidencialidad de la información debido al interés particular de los empleados y terceros.</t>
  </si>
  <si>
    <t>Afectación grave de la integridad, disponibilidad y confidencialidad de la información debido al interés particular de los empleados y terceros.</t>
  </si>
  <si>
    <t>Afectación muy grave de la integridad, disponibilidad y confidencialidad de la información debido al interés particular de los empleados y terceros.</t>
  </si>
  <si>
    <t>Entre 1 a 12500</t>
  </si>
  <si>
    <t>Entre 12500 y 25000</t>
  </si>
  <si>
    <t>Entre 25000 y 125000</t>
  </si>
  <si>
    <t>Entre 125000 y 500000</t>
  </si>
  <si>
    <t>Entre 500000 y 1.000.000</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</si>
  <si>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</si>
  <si>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</si>
  <si>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</si>
  <si>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</si>
  <si>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</si>
  <si>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</si>
  <si>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</si>
  <si>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</si>
  <si>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</si>
  <si>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</si>
  <si>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</si>
  <si>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</si>
  <si>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</si>
  <si>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</si>
  <si>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</si>
  <si>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</si>
  <si>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</si>
  <si>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</si>
  <si>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</si>
  <si>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</si>
  <si>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</si>
  <si>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</si>
  <si>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</si>
  <si>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Se refiere a la posibilidad de reconstrucción, total o parcial del recurso afectado por el impacto.</t>
  </si>
  <si>
    <t>Reversible 1</t>
  </si>
  <si>
    <t>Puede eliminarse el efecto por medio de actividades humanas tendientes a restablecer las condiciones originales</t>
  </si>
  <si>
    <t>del recurso.</t>
  </si>
  <si>
    <t>Recuperable 5</t>
  </si>
  <si>
    <t>Se puede disminuir el efecto a través de medidas de control hasta un estándar</t>
  </si>
  <si>
    <t>determinado.</t>
  </si>
  <si>
    <t>Irrecuperable /irreversible 10</t>
  </si>
  <si>
    <t>El/los recursos afectados no retornan a las condiciones originales a través de ningún medio.</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</si>
  <si>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</si>
  <si>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</si>
  <si>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</si>
  <si>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</si>
  <si>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</si>
  <si>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Hace referencia a la normatividad ambiental aplicable    al    aspecto    y/o    el    impacto ambiental.</t>
  </si>
  <si>
    <t>No tiene normatividad relacionada.</t>
  </si>
  <si>
    <t>N/A</t>
  </si>
  <si>
    <t>Tiene normatividad relacionada.</t>
  </si>
  <si>
    <t>Evaluación del diseño del   control</t>
  </si>
  <si>
    <t>NOTA: Para el diligenciamiento de esta matriz tenga en cuenta el manual "Gestión del Riesgo" PLE-PIN-M001</t>
  </si>
  <si>
    <t>CONTROL DE CAMBIOS MATRIZ DE RIESGOS</t>
  </si>
  <si>
    <t>Contexto interno</t>
  </si>
  <si>
    <t>Contexto externo</t>
  </si>
  <si>
    <t>Completa</t>
  </si>
  <si>
    <t>SI</t>
  </si>
  <si>
    <t>Prevenir</t>
  </si>
  <si>
    <t>Directamente</t>
  </si>
  <si>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</si>
  <si>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t>Primera versión del documento.</t>
  </si>
  <si>
    <t>Se incluye el plan de mejoramiento relacionado a cada riesgo y se modifican los controles existentes.</t>
  </si>
  <si>
    <t>Se cambia el formato de la matriz, se realiza una asociación de los riesgos similares y se modifican los controles.</t>
  </si>
  <si>
    <t>Se cambia el formato, se incluye un riesgo referente a los enlaces que se tienen con las otras entidades y los tiempos de respuesta de las mismas.</t>
  </si>
  <si>
    <t>Se actualiza la matriz de riesgos en todos sus elementos bajo la metodología dispuesta en el documento PLE-PIN-.M001, y teniendo en cuenta la re-estructuración dada por el  Decreto 411 de 2016 y la el modelo de operación por procesos aprobado en la Resolución 162 de 2017</t>
  </si>
  <si>
    <t xml:space="preserve">Director de Relaciones Políticas </t>
  </si>
  <si>
    <r>
      <rPr>
        <sz val="10"/>
        <color rgb="FFFF0000"/>
        <rFont val="Calibri"/>
        <family val="2"/>
        <scheme val="minor"/>
      </rPr>
      <t>D1.</t>
    </r>
    <r>
      <rPr>
        <sz val="10"/>
        <color theme="1"/>
        <rFont val="Calibri"/>
        <family val="2"/>
        <scheme val="minor"/>
      </rPr>
      <t xml:space="preserve"> Personal insuficiente para atender las necesidades del servicio y cubrir la demanda.
Definición de roles.
Número alto de conceptos radicados.</t>
    </r>
  </si>
  <si>
    <r>
      <rPr>
        <sz val="10"/>
        <color rgb="FFFF0000"/>
        <rFont val="Calibri"/>
        <family val="2"/>
        <scheme val="minor"/>
      </rPr>
      <t>E; D1F1.</t>
    </r>
    <r>
      <rPr>
        <sz val="10"/>
        <color theme="1"/>
        <rFont val="Calibri"/>
        <family val="2"/>
        <scheme val="minor"/>
      </rPr>
      <t xml:space="preserve"> Dar cumplimiento al Plan de Acción realizado para el año 2017.
Seguimiento de las actividades individuales y colectivas respecto de sus responsabilidades según las actividades descritas en los procesos. </t>
    </r>
  </si>
  <si>
    <r>
      <rPr>
        <sz val="10"/>
        <color rgb="FFFF0000"/>
        <rFont val="Calibri"/>
        <family val="2"/>
        <scheme val="minor"/>
      </rPr>
      <t>F1.</t>
    </r>
    <r>
      <rPr>
        <sz val="10"/>
        <color theme="1"/>
        <rFont val="Calibri"/>
        <family val="2"/>
        <scheme val="minor"/>
      </rPr>
      <t xml:space="preserve"> Trabajo en equipo y compromiso / Personal calificado y cualificado /equipo multidisciplinario</t>
    </r>
  </si>
  <si>
    <r>
      <rPr>
        <sz val="10"/>
        <color rgb="FFFF0000"/>
        <rFont val="Calibri"/>
        <family val="2"/>
        <scheme val="minor"/>
      </rPr>
      <t xml:space="preserve">F2. </t>
    </r>
    <r>
      <rPr>
        <sz val="10"/>
        <color theme="1"/>
        <rFont val="Calibri"/>
        <family val="2"/>
        <scheme val="minor"/>
      </rPr>
      <t>Canales de comunicación establecidos dentro del grupo - buena comunicación</t>
    </r>
  </si>
  <si>
    <r>
      <rPr>
        <sz val="10"/>
        <color rgb="FFFF0000"/>
        <rFont val="Calibri"/>
        <family val="2"/>
        <scheme val="minor"/>
      </rPr>
      <t>F3</t>
    </r>
    <r>
      <rPr>
        <sz val="10"/>
        <color theme="1"/>
        <rFont val="Calibri"/>
        <family val="2"/>
        <scheme val="minor"/>
      </rPr>
      <t xml:space="preserve">. Experiencia y criterio adquirido en la unificación de Proyectos de acuerdo. /  Experiencia en el desarrollo de los procesos electorales </t>
    </r>
  </si>
  <si>
    <r>
      <rPr>
        <sz val="10"/>
        <color rgb="FFFF0000"/>
        <rFont val="Calibri"/>
        <family val="2"/>
        <scheme val="minor"/>
      </rPr>
      <t>F4</t>
    </r>
    <r>
      <rPr>
        <sz val="10"/>
        <color theme="1"/>
        <rFont val="Calibri"/>
        <family val="2"/>
        <scheme val="minor"/>
      </rPr>
      <t>. Diligencia dentro de la DRP</t>
    </r>
  </si>
  <si>
    <r>
      <rPr>
        <sz val="10"/>
        <color rgb="FFFF0000"/>
        <rFont val="Calibri"/>
        <family val="2"/>
        <scheme val="minor"/>
      </rPr>
      <t>F5</t>
    </r>
    <r>
      <rPr>
        <sz val="10"/>
        <color theme="1"/>
        <rFont val="Calibri"/>
        <family val="2"/>
        <scheme val="minor"/>
      </rPr>
      <t xml:space="preserve">. Revisión previa y Seguimiento de los Proyectos unificados </t>
    </r>
  </si>
  <si>
    <r>
      <rPr>
        <sz val="10"/>
        <color rgb="FFFF0000"/>
        <rFont val="Calibri"/>
        <family val="2"/>
        <scheme val="minor"/>
      </rPr>
      <t>D2</t>
    </r>
    <r>
      <rPr>
        <sz val="10"/>
        <color theme="1"/>
        <rFont val="Calibri"/>
        <family val="2"/>
        <scheme val="minor"/>
      </rPr>
      <t>. Falta de comunicación con las dependencias internas , Falta de comunicación con los Sectores</t>
    </r>
  </si>
  <si>
    <r>
      <rPr>
        <sz val="10"/>
        <color rgb="FFFF0000"/>
        <rFont val="Calibri"/>
        <family val="2"/>
        <scheme val="minor"/>
      </rPr>
      <t>D3.</t>
    </r>
    <r>
      <rPr>
        <sz val="10"/>
        <color theme="1"/>
        <rFont val="Calibri"/>
        <family val="2"/>
        <scheme val="minor"/>
      </rPr>
      <t xml:space="preserve"> Falta de inducción para algunos miembros del Equipo con relacion a la labor legislativa del Congreso de la Republica.
Desconocimiento de los Sectores del Decreto 006 de 2009 y de la responsabilidad política de la Secretaría de Gobierno.</t>
    </r>
  </si>
  <si>
    <r>
      <rPr>
        <sz val="10"/>
        <color rgb="FFFF0000"/>
        <rFont val="Calibri"/>
        <family val="2"/>
        <scheme val="minor"/>
      </rPr>
      <t>D4.</t>
    </r>
    <r>
      <rPr>
        <sz val="10"/>
        <color theme="1"/>
        <rFont val="Calibri"/>
        <family val="2"/>
        <scheme val="minor"/>
      </rPr>
      <t xml:space="preserve"> Demora de los Sectores al dar respuesta a proposiciones de control político y  comentarios a los Proyectos de Ley.</t>
    </r>
  </si>
  <si>
    <r>
      <rPr>
        <sz val="10"/>
        <color rgb="FFFF0000"/>
        <rFont val="Calibri"/>
        <family val="2"/>
        <scheme val="minor"/>
      </rPr>
      <t>D5.</t>
    </r>
    <r>
      <rPr>
        <sz val="10"/>
        <color theme="1"/>
        <rFont val="Calibri"/>
        <family val="2"/>
        <scheme val="minor"/>
      </rPr>
      <t xml:space="preserve"> No se la de la importacia necesaria al desarrollo de los procesos electorales, por parte de las entidades distritales. Ausencia de controles de calidad.</t>
    </r>
  </si>
  <si>
    <r>
      <rPr>
        <sz val="10"/>
        <color rgb="FFFF0000"/>
        <rFont val="Calibri"/>
        <family val="2"/>
        <scheme val="minor"/>
      </rPr>
      <t>O1</t>
    </r>
    <r>
      <rPr>
        <sz val="10"/>
        <color theme="1"/>
        <rFont val="Calibri"/>
        <family val="2"/>
        <scheme val="minor"/>
      </rPr>
      <t xml:space="preserve">. CDI Oportuno.
el correo certificado de la Secretaría entrega oportunamente los documentos. </t>
    </r>
  </si>
  <si>
    <r>
      <rPr>
        <sz val="10"/>
        <color rgb="FFFF0000"/>
        <rFont val="Calibri"/>
        <family val="2"/>
        <scheme val="minor"/>
      </rPr>
      <t>O2</t>
    </r>
    <r>
      <rPr>
        <sz val="10"/>
        <color theme="1"/>
        <rFont val="Calibri"/>
        <family val="2"/>
        <scheme val="minor"/>
      </rPr>
      <t>. Citaciones Oportunas</t>
    </r>
  </si>
  <si>
    <r>
      <rPr>
        <sz val="10"/>
        <color rgb="FFFF0000"/>
        <rFont val="Calibri"/>
        <family val="2"/>
        <scheme val="minor"/>
      </rPr>
      <t>O3</t>
    </r>
    <r>
      <rPr>
        <sz val="10"/>
        <color theme="1"/>
        <rFont val="Calibri"/>
        <family val="2"/>
        <scheme val="minor"/>
      </rPr>
      <t xml:space="preserve">. Oportuna respuesta de los enlaces ante un requerimiento. </t>
    </r>
  </si>
  <si>
    <r>
      <rPr>
        <sz val="10"/>
        <color rgb="FFFF0000"/>
        <rFont val="Calibri"/>
        <family val="2"/>
        <scheme val="minor"/>
      </rPr>
      <t>O4.</t>
    </r>
    <r>
      <rPr>
        <sz val="10"/>
        <color theme="1"/>
        <rFont val="Calibri"/>
        <family val="2"/>
        <scheme val="minor"/>
      </rPr>
      <t xml:space="preserve"> Afianzar las relaciones con la Registraduria Distrital</t>
    </r>
  </si>
  <si>
    <r>
      <rPr>
        <sz val="10"/>
        <color rgb="FFFF0000"/>
        <rFont val="Calibri"/>
        <family val="2"/>
        <scheme val="minor"/>
      </rPr>
      <t>O5</t>
    </r>
    <r>
      <rPr>
        <sz val="10"/>
        <color theme="1"/>
        <rFont val="Calibri"/>
        <family val="2"/>
        <scheme val="minor"/>
      </rPr>
      <t>. Posesionar a la Secrataría de Gobierno como entidad fundamental para el desarrollo de los procesos electorales en Bogotà.</t>
    </r>
  </si>
  <si>
    <r>
      <rPr>
        <sz val="10"/>
        <color rgb="FFFF0000"/>
        <rFont val="Calibri"/>
        <family val="2"/>
        <scheme val="minor"/>
      </rPr>
      <t xml:space="preserve"> A1</t>
    </r>
    <r>
      <rPr>
        <sz val="10"/>
        <color theme="1"/>
        <rFont val="Calibri"/>
        <family val="2"/>
        <scheme val="minor"/>
      </rPr>
      <t>. Exceso de aprobación Cuestionarios.
No recepción de cuestionarios.</t>
    </r>
  </si>
  <si>
    <r>
      <rPr>
        <sz val="10"/>
        <color rgb="FFFF0000"/>
        <rFont val="Calibri"/>
        <family val="2"/>
        <scheme val="minor"/>
      </rPr>
      <t>A2</t>
    </r>
    <r>
      <rPr>
        <sz val="10"/>
        <color theme="1"/>
        <rFont val="Calibri"/>
        <family val="2"/>
        <scheme val="minor"/>
      </rPr>
      <t>. Demoras en CDI.
 La demora en la recepción del Proyecto de Acuerdo</t>
    </r>
  </si>
  <si>
    <r>
      <rPr>
        <sz val="10"/>
        <color rgb="FFFF0000"/>
        <rFont val="Calibri"/>
        <family val="2"/>
        <scheme val="minor"/>
      </rPr>
      <t>A3</t>
    </r>
    <r>
      <rPr>
        <sz val="10"/>
        <color theme="1"/>
        <rFont val="Calibri"/>
        <family val="2"/>
        <scheme val="minor"/>
      </rPr>
      <t xml:space="preserve">. Retraso en la respuesta a la solicitud de comentarios por parte de los sectores. </t>
    </r>
  </si>
  <si>
    <r>
      <rPr>
        <sz val="10"/>
        <color rgb="FFFF0000"/>
        <rFont val="Calibri"/>
        <family val="2"/>
        <scheme val="minor"/>
      </rPr>
      <t>A4</t>
    </r>
    <r>
      <rPr>
        <sz val="10"/>
        <color theme="1"/>
        <rFont val="Calibri"/>
        <family val="2"/>
        <scheme val="minor"/>
      </rPr>
      <t>. No poder dar cumplimiento a los requerimientos realizados por parte de la Registrdauria Distrital</t>
    </r>
  </si>
  <si>
    <r>
      <rPr>
        <sz val="10"/>
        <color rgb="FFFF0000"/>
        <rFont val="Calibri"/>
        <family val="2"/>
        <scheme val="minor"/>
      </rPr>
      <t>A5</t>
    </r>
    <r>
      <rPr>
        <sz val="10"/>
        <color theme="1"/>
        <rFont val="Calibri"/>
        <family val="2"/>
        <scheme val="minor"/>
      </rPr>
      <t>. No contar el apoyo de todas las entidades Distritales.</t>
    </r>
  </si>
  <si>
    <r>
      <rPr>
        <sz val="10"/>
        <color rgb="FFFF0000"/>
        <rFont val="Calibri"/>
        <family val="2"/>
        <scheme val="minor"/>
      </rPr>
      <t>A6.</t>
    </r>
    <r>
      <rPr>
        <sz val="10"/>
        <color theme="1"/>
        <rFont val="Calibri"/>
        <family val="2"/>
        <scheme val="minor"/>
      </rPr>
      <t xml:space="preserve"> Enlaces Distritales no nos reconozcan como los encargados de liderar las relaciones políticas con los miembros del Congreso de la República.</t>
    </r>
  </si>
  <si>
    <r>
      <rPr>
        <sz val="10"/>
        <color rgb="FFFF0000"/>
        <rFont val="Calibri"/>
        <family val="2"/>
        <scheme val="minor"/>
      </rPr>
      <t>E; D2F2</t>
    </r>
    <r>
      <rPr>
        <sz val="10"/>
        <color theme="1"/>
        <rFont val="Calibri"/>
        <family val="2"/>
        <scheme val="minor"/>
      </rPr>
      <t xml:space="preserve">. Establecer alianzas estrategias con los enlaces para mejorar las relaciones políticas. 
Diseñar una estrategia para fortalecer las relaciones del equipo con los Congresistas y con los funcionarios del Congreso de la República. </t>
    </r>
  </si>
  <si>
    <r>
      <rPr>
        <sz val="10"/>
        <color rgb="FFFF0000"/>
        <rFont val="Calibri"/>
        <family val="2"/>
        <scheme val="minor"/>
      </rPr>
      <t>E; D3F3</t>
    </r>
    <r>
      <rPr>
        <sz val="10"/>
        <color theme="1"/>
        <rFont val="Calibri"/>
        <family val="2"/>
        <scheme val="minor"/>
      </rPr>
      <t xml:space="preserve">. Tomar como punto de partida la experiencia adquirida y la calidad de los profesionales que atienden el servicio para lograr unificar mayor número de proyectos de acuerdo en el menor tiempo posible. </t>
    </r>
  </si>
  <si>
    <r>
      <rPr>
        <sz val="10"/>
        <color rgb="FFFF0000"/>
        <rFont val="Calibri"/>
        <family val="2"/>
        <scheme val="minor"/>
      </rPr>
      <t>E; D4F4.</t>
    </r>
    <r>
      <rPr>
        <sz val="10"/>
        <color theme="1"/>
        <rFont val="Calibri"/>
        <family val="2"/>
        <scheme val="minor"/>
      </rPr>
      <t xml:space="preserve">  Mejorar la comunicación con los enlaces de los Sectores para responder dentro de los términos. 
Realizar una priorizacion mas oportuna y estrategica. </t>
    </r>
  </si>
  <si>
    <r>
      <rPr>
        <sz val="10"/>
        <color rgb="FFFF0000"/>
        <rFont val="Calibri"/>
        <family val="2"/>
        <scheme val="minor"/>
      </rPr>
      <t>E; D5F5.</t>
    </r>
    <r>
      <rPr>
        <sz val="10"/>
        <color theme="1"/>
        <rFont val="Calibri"/>
        <family val="2"/>
        <scheme val="minor"/>
      </rPr>
      <t xml:space="preserve"> Reuniones semanales donde se identifiquen las necesidades, se verifiquen los puntos de control establecidos por el Sistema Integrado de gestión y se establezcan roles y compromisos.</t>
    </r>
  </si>
  <si>
    <r>
      <rPr>
        <sz val="10"/>
        <color rgb="FFFF0000"/>
        <rFont val="Calibri"/>
        <family val="2"/>
        <scheme val="minor"/>
      </rPr>
      <t>E; F1FA1.</t>
    </r>
    <r>
      <rPr>
        <sz val="10"/>
        <color theme="1"/>
        <rFont val="Calibri"/>
        <family val="2"/>
        <scheme val="minor"/>
      </rPr>
      <t xml:space="preserve"> Identificar los temas generalmente coyunturales que permiten predecir los cuestionarios de proposción que serán aprobados</t>
    </r>
  </si>
  <si>
    <r>
      <rPr>
        <sz val="10"/>
        <color rgb="FFFF0000"/>
        <rFont val="Calibri"/>
        <family val="2"/>
        <scheme val="minor"/>
      </rPr>
      <t xml:space="preserve"> E; F3F5.</t>
    </r>
    <r>
      <rPr>
        <sz val="10"/>
        <color theme="1"/>
        <rFont val="Calibri"/>
        <family val="2"/>
        <scheme val="minor"/>
      </rPr>
      <t xml:space="preserve"> Dar capacitacion a todas las entidades Distritales informando el proceso que se realizara, teniendo en cuenta los diferentes procesos electorales.</t>
    </r>
  </si>
  <si>
    <r>
      <rPr>
        <sz val="10"/>
        <color rgb="FFFF0000"/>
        <rFont val="Calibri"/>
        <family val="2"/>
        <scheme val="minor"/>
      </rPr>
      <t xml:space="preserve"> E; F4A6</t>
    </r>
    <r>
      <rPr>
        <sz val="10"/>
        <color theme="1"/>
        <rFont val="Calibri"/>
        <family val="2"/>
        <scheme val="minor"/>
      </rPr>
      <t xml:space="preserve">. Mantener informados a los enlaces, realizar retroalimentación de de las  acciones realizadas y por realizar,  consolidar el liderazgo. </t>
    </r>
  </si>
  <si>
    <r>
      <rPr>
        <sz val="10"/>
        <color rgb="FFFF0000"/>
        <rFont val="Calibri"/>
        <family val="2"/>
        <scheme val="minor"/>
      </rPr>
      <t>E; F1O1</t>
    </r>
    <r>
      <rPr>
        <sz val="10"/>
        <color theme="1"/>
        <rFont val="Calibri"/>
        <family val="2"/>
        <scheme val="minor"/>
      </rPr>
      <t xml:space="preserve">. Fortalecer el paso a paso del proceso, teniendo en cuenta los logros alcanzados hasta la fecha. </t>
    </r>
  </si>
  <si>
    <r>
      <rPr>
        <sz val="10"/>
        <color rgb="FFFF0000"/>
        <rFont val="Calibri"/>
        <family val="2"/>
        <scheme val="minor"/>
      </rPr>
      <t xml:space="preserve"> E; F2O2. </t>
    </r>
    <r>
      <rPr>
        <sz val="10"/>
        <color theme="1"/>
        <rFont val="Calibri"/>
        <family val="2"/>
        <scheme val="minor"/>
      </rPr>
      <t xml:space="preserve">Mejorar los canales de comunicación e información con los Enlaces Distritales. 
Divulgar a nivel Distrital el desarrollo de los procesoso electorales, teniendo como base el calendario electoral expedido por la Registraduria Nacional del Estado Civil. </t>
    </r>
  </si>
  <si>
    <r>
      <rPr>
        <sz val="10"/>
        <color rgb="FFFF0000"/>
        <rFont val="Calibri"/>
        <family val="2"/>
        <scheme val="minor"/>
      </rPr>
      <t>E; F3O3</t>
    </r>
    <r>
      <rPr>
        <sz val="10"/>
        <color theme="1"/>
        <rFont val="Calibri"/>
        <family val="2"/>
        <scheme val="minor"/>
      </rPr>
      <t>. Programar una capacitación a los miembros del Equipo sobre las funciones y operación del Congreso de la Republica, Decreto 006 de 2009 y la responsabilidad política de la Secretaría de Gobierno.</t>
    </r>
  </si>
  <si>
    <r>
      <rPr>
        <sz val="10"/>
        <color rgb="FFFF0000"/>
        <rFont val="Calibri"/>
        <family val="2"/>
        <scheme val="minor"/>
      </rPr>
      <t>E; F4O4.</t>
    </r>
    <r>
      <rPr>
        <sz val="10"/>
        <color theme="1"/>
        <rFont val="Calibri"/>
        <family val="2"/>
        <scheme val="minor"/>
      </rPr>
      <t xml:space="preserve"> Más facilidades para conseguir a tiempo la totalidad de los cuestionarios de proposición.
Establecer un rango de tiempo para unificar un Proyecto de Acuerdo.</t>
    </r>
  </si>
  <si>
    <r>
      <rPr>
        <sz val="10"/>
        <color rgb="FFFF0000"/>
        <rFont val="Calibri"/>
        <family val="2"/>
        <scheme val="minor"/>
      </rPr>
      <t>E; F5O5.</t>
    </r>
    <r>
      <rPr>
        <sz val="10"/>
        <color theme="1"/>
        <rFont val="Calibri"/>
        <family val="2"/>
        <scheme val="minor"/>
      </rPr>
      <t xml:space="preserve"> Seguimiento de las actividades individuales y colectivas respecto de sus responsabilidades según las actividades descritas en los procesos. </t>
    </r>
  </si>
  <si>
    <r>
      <rPr>
        <sz val="10"/>
        <color rgb="FFFF0000"/>
        <rFont val="Calibri"/>
        <family val="2"/>
        <scheme val="minor"/>
      </rPr>
      <t>E; D2A1</t>
    </r>
    <r>
      <rPr>
        <sz val="10"/>
        <color theme="1"/>
        <rFont val="Calibri"/>
        <family val="2"/>
        <scheme val="minor"/>
      </rPr>
      <t xml:space="preserve">. Fortalecer al equipo de trabajo de manera que se logre cubrir la demanda del servicio.  </t>
    </r>
  </si>
  <si>
    <r>
      <rPr>
        <sz val="10"/>
        <color rgb="FFFF0000"/>
        <rFont val="Calibri"/>
        <family val="2"/>
        <scheme val="minor"/>
      </rPr>
      <t xml:space="preserve">E; D3A3. </t>
    </r>
    <r>
      <rPr>
        <sz val="10"/>
        <color theme="1"/>
        <rFont val="Calibri"/>
        <family val="2"/>
        <scheme val="minor"/>
      </rPr>
      <t>Mejorar la comunicacióny articulación con todas las entidades distritales.</t>
    </r>
  </si>
  <si>
    <r>
      <rPr>
        <sz val="10"/>
        <color rgb="FFFF0000"/>
        <rFont val="Calibri"/>
        <family val="2"/>
        <scheme val="minor"/>
      </rPr>
      <t>E; D4A4.</t>
    </r>
    <r>
      <rPr>
        <sz val="10"/>
        <color theme="1"/>
        <rFont val="Calibri"/>
        <family val="2"/>
        <scheme val="minor"/>
      </rPr>
      <t xml:space="preserve"> Priorizacion de los Proyectos de Ley mas efectiva y eficiente.</t>
    </r>
  </si>
  <si>
    <r>
      <rPr>
        <sz val="10"/>
        <color rgb="FFFF0000"/>
        <rFont val="Calibri"/>
        <family val="2"/>
        <scheme val="minor"/>
      </rPr>
      <t>E; F2A2.</t>
    </r>
    <r>
      <rPr>
        <sz val="10"/>
        <color theme="1"/>
        <rFont val="Calibri"/>
        <family val="2"/>
        <scheme val="minor"/>
      </rPr>
      <t xml:space="preserve"> Hacer un estudio para establecer mas y mejores canales de comunicación y apoyo que permitan implementar método estratégico para articular a los sectores de la administración.  </t>
    </r>
  </si>
  <si>
    <r>
      <rPr>
        <sz val="10"/>
        <color rgb="FFFF0000"/>
        <rFont val="Calibri"/>
        <family val="2"/>
        <scheme val="minor"/>
      </rPr>
      <t>E; D1A1</t>
    </r>
    <r>
      <rPr>
        <sz val="10"/>
        <color theme="1"/>
        <rFont val="Calibri"/>
        <family val="2"/>
        <scheme val="minor"/>
      </rPr>
      <t>. Proyectar en la mayoría de los casos la solicitud de prórroga para contar con los 3 días adicionales permitidos para la contestación final del cuestionario de proposición</t>
    </r>
  </si>
  <si>
    <t>R2</t>
  </si>
  <si>
    <r>
      <t xml:space="preserve">
</t>
    </r>
    <r>
      <rPr>
        <sz val="10"/>
        <rFont val="Arial"/>
        <family val="2"/>
      </rPr>
      <t xml:space="preserve">Inoportuna atención de las demandas de información de las corporaciones de elección popular. 
                               </t>
    </r>
  </si>
  <si>
    <t>Comunicaciones oficiales o virtuales solicitando los conceptos.
Posición Unificada de la Administración a las iniciativas normativas, proyectos de ley y/o actos legislativos.</t>
  </si>
  <si>
    <t>Ajuste y actualización a la matriz de acuerdo con la guía del DAFP V4 -2018 a través del manual de gestión del riesgo versión 11- 2019, se ingresan las columnas para las características y la evaluación de los controles, se ajusta el evento de los R1,R2 y R3,  se elimina el evento R4, debido a que el evento que proponen es la misionalidad de la dependencia,se realiza ajuste a las causas y a los controles de cada uno de los eventos.</t>
  </si>
  <si>
    <t xml:space="preserve">Falta de coordinación interinstitucional en los procesos electorales que se realicen en Bogotá.  </t>
  </si>
  <si>
    <t xml:space="preserve">1. Incumplimiento del Plan de Acción relacionado con los procesos que convoque la autoridad o los organismos electorales.
2. Falta de participación de las entidades que hacen parte de la Comisión Electoral en el Distrito Capital.
</t>
  </si>
  <si>
    <t>REVISÓ: 
Profesional Especializado  RE
Profesional Especializado  OAP</t>
  </si>
  <si>
    <r>
      <t xml:space="preserve">VERSION:                                                                              </t>
    </r>
    <r>
      <rPr>
        <sz val="12"/>
        <rFont val="Arial"/>
        <family val="2"/>
      </rPr>
      <t>2</t>
    </r>
  </si>
  <si>
    <r>
      <t xml:space="preserve">CODIGO:                                                                     </t>
    </r>
    <r>
      <rPr>
        <sz val="12"/>
        <color rgb="FFFF0000"/>
        <rFont val="Arial"/>
        <family val="2"/>
      </rPr>
      <t xml:space="preserve">  </t>
    </r>
    <r>
      <rPr>
        <sz val="12"/>
        <color theme="1"/>
        <rFont val="Arial"/>
        <family val="2"/>
      </rPr>
      <t>RE</t>
    </r>
    <r>
      <rPr>
        <sz val="12"/>
        <rFont val="Arial"/>
        <family val="2"/>
      </rPr>
      <t>-MR</t>
    </r>
  </si>
  <si>
    <t>Inoportuna presentación de la posición unificada de la Administración frente a Proyectos de Acuerdo y/o Proyectos de Ley - Actos Legislativos que se debaten en las Corporaciones de Elección Popular.</t>
  </si>
  <si>
    <t>Incumplimiento por parte de los sectores de la Administración a los comentarios solicitados.</t>
  </si>
  <si>
    <t>1. Procesos administrativos que pueden derivar en investigaciones disciplinarias
2. Deterioro de la imagen institucional y el servicio público, ante las Corporaciones de elección popular.</t>
  </si>
  <si>
    <r>
      <rPr>
        <b/>
        <sz val="10"/>
        <color rgb="FFFF0000"/>
        <rFont val="Arial"/>
        <family val="2"/>
      </rPr>
      <t xml:space="preserve">
</t>
    </r>
    <r>
      <rPr>
        <sz val="10"/>
        <rFont val="Arial"/>
        <family val="2"/>
      </rPr>
      <t>Los Profesionales designados del grupo de Control Político y/o Derechos de Petición, revisa  diariamente el estado de las respuestas a los derechos de petición, proposiciones de control político y/o requerimientos, realizados por los miembros de las corporaciones de elección popular.
Independientemente de los términos, siempre se tendrá evidencia de la respuesta; sin embargo, la entidad queda expuesta a las investigaciones  de diferente orden que adelanten los organismos de control.
Como evidencia de la ejecución del control queda el registro en las matrices y/o en las herramientas informáticas que se implementen para el seguimiento a derechos de petición y/o proposiciones de control político.</t>
    </r>
  </si>
  <si>
    <t>Plan de Acción de los procesos electorales con su respectivo seguimiento.
Actas de la Comisión de Seguimiento y Garantías Electorales y Actas del Comité Técnico de los Procesos Electorales.</t>
  </si>
  <si>
    <t xml:space="preserve">ELABORÓ: 
Analista OAP
Promotor de Mejora del Proceso </t>
  </si>
  <si>
    <t>1. Información insuficiente o fuera de términos para dar respuesta a los requerimientos de los miembros de las corporaciones de elección popular.
2. Falta de seguimiento a las solicitudes realizadas por las corporaciones de elección popular, de competencia de la Secretaría Distrital de Gobierno.</t>
  </si>
  <si>
    <t xml:space="preserve">
Afectación negativa de los procesos electorales en el Distrito Capital al no implementar las acciones relacionadas con la coordinación y apoyo logístico requerido por los organismos electorales.</t>
  </si>
  <si>
    <t>Afectación de la gobernabilidad de la Administración Distrital, al no emitir los conceptos de carácter técnico, jurídico y presupuestal, los cuales soportan la viabilidad o no de las iniciativas normativas, los proyectos de ley y/o actos legislativos y la posición unificada de la Administración en estas materias.</t>
  </si>
  <si>
    <t xml:space="preserve">
El profesional designado por la Dirección de Relaciones Políticas, responsable de consolidar y remitir los conceptos técnicos, jurídicos y presupuestales de las iniciativas normativas, de los proyectos de ley y/o actos legislativos, revisa que cada vez que se agende para discusión en las Corporaciones de Elección Popular, exista el seguimiento a la consecución del concepto y la radicación de la posición unificada de la Administración, en cumplimiento de lo establecido en los procedimientos adoptados por la Secretaría Distrital de Gobierno 
En caso de incumplimiento del concepto de viabilidad por parte de los sectores de la Administración Distrital, de acuerdo con la base de datos de seguimiento sobre la temática, se realizará comunicación oficial o virtual para que dichos sectores tomen las medidas del caso y se cumpla lo establecido en la normatividad vigente.
Se tendrá como evidencia de la ejecución del control el oficio o correo electrónico de la solicitud de los conceptos de la Administración Distrital frente a las iniciativas normativas o legislativas y en últimas, la radicación de la posición unificada ante la corporación de elección popular.
</t>
  </si>
  <si>
    <t>El  Director (a) de Relaciones Políticas y el profesional designado como responsable de coordinar los asuntos electorales, cada vez que se programe un proceso electoral formula un plan de acción y realiza el seguimiento periódico del mismo; de igual manera, realiza el control a los compromisos que surjan de la Comisión de Seguimiento y Garantías Electorales.
En caso de identificar que las actividades propias del plan de acción son modificadas, no se requieren o están retrasadas, se implementan los correctivos correspondientes.
Como evidencia de la ejecución del control queda el registro en la Matriz del seguimiento realizado al Plan de Acción - DRP ubicada en la carpeta compartida de la DRP - Asuntos Electorales.</t>
  </si>
  <si>
    <t>Matrices y/o herramienta de información para el seguimiento a derechos de petición y proposiciones de control político, en medio magnético carpetas compartidas de la Dirección de Relaciones Políticas.</t>
  </si>
  <si>
    <r>
      <t>VIGENCIA:                                                               22</t>
    </r>
    <r>
      <rPr>
        <sz val="12"/>
        <rFont val="Arial"/>
        <family val="2"/>
      </rPr>
      <t>/10/2019</t>
    </r>
  </si>
  <si>
    <t>REVISÓ Y APROBÓ:
Líder del proceso mediante caso HOLA No. 74392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</si>
</sst>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5">
    <font>
      <sz val="10"/>
      <name val="Arial"/>
      <family val="2"/>
    </font>
    <font>
      <sz val="10"/>
      <name val="Arial"/>
      <family val="2"/>
    </font>
    <font>
      <b/>
      <sz val="11"/>
      <name val="Arial"/>
      <family val="2"/>
    </font>
    <font>
      <b/>
      <sz val="12"/>
      <name val="Arial"/>
      <family val="2"/>
    </font>
    <font>
      <sz val="12"/>
      <name val="Arial"/>
      <family val="2"/>
    </font>
    <font>
      <b/>
      <sz val="10"/>
      <name val="Arial"/>
      <family val="2"/>
    </font>
    <font>
      <b/>
      <sz val="10"/>
      <name val="Arial Narrow"/>
      <family val="2"/>
    </font>
    <font>
      <sz val="16"/>
      <name val="Arial"/>
      <family val="2"/>
    </font>
    <font>
      <b/>
      <sz val="12"/>
      <color indexed="9"/>
      <name val="Arial"/>
      <family val="2"/>
    </font>
    <font>
      <sz val="11"/>
      <name val="Arial"/>
      <family val="2"/>
    </font>
    <font>
      <sz val="10"/>
      <name val="Arial Narrow"/>
      <family val="2"/>
    </font>
    <font>
      <b/>
      <sz val="9"/>
      <color indexed="9"/>
      <name val="Arial"/>
      <family val="2"/>
    </font>
    <font>
      <sz val="8"/>
      <name val="Arial"/>
      <family val="2"/>
    </font>
    <font>
      <b/>
      <sz val="16"/>
      <color indexed="63"/>
      <name val="Carlito"/>
      <family val="2"/>
    </font>
    <font>
      <b/>
      <sz val="18"/>
      <color indexed="63"/>
      <name val="Carlito"/>
      <family val="2"/>
    </font>
    <font>
      <b/>
      <sz val="11"/>
      <color indexed="9"/>
      <name val="Arial"/>
      <family val="2"/>
    </font>
    <font>
      <b/>
      <sz val="12"/>
      <color indexed="10"/>
      <name val="Arial"/>
      <family val="2"/>
    </font>
    <font>
      <sz val="11"/>
      <color indexed="8"/>
      <name val="Arial"/>
      <family val="2"/>
    </font>
    <font>
      <b/>
      <sz val="11"/>
      <color indexed="16"/>
      <name val="Arial"/>
      <family val="2"/>
    </font>
    <font>
      <sz val="10"/>
      <color indexed="9"/>
      <name val="Arial"/>
      <family val="2"/>
    </font>
    <font>
      <b/>
      <sz val="10"/>
      <color indexed="21"/>
      <name val="Arial"/>
      <family val="2"/>
    </font>
    <font>
      <b/>
      <sz val="10"/>
      <color indexed="9"/>
      <name val="Arial"/>
      <family val="2"/>
    </font>
    <font>
      <b/>
      <sz val="8"/>
      <color indexed="9"/>
      <name val="Arial"/>
      <family val="2"/>
    </font>
    <font>
      <b/>
      <sz val="12"/>
      <color indexed="21"/>
      <name val="Arial"/>
      <family val="2"/>
    </font>
    <font>
      <b/>
      <sz val="22"/>
      <color indexed="63"/>
      <name val="Carlito"/>
      <family val="2"/>
    </font>
    <font>
      <b/>
      <sz val="20"/>
      <color indexed="63"/>
      <name val="Carlito"/>
      <family val="2"/>
    </font>
    <font>
      <b/>
      <sz val="18"/>
      <name val="Arial"/>
      <family val="2"/>
    </font>
    <font>
      <b/>
      <sz val="18"/>
      <color indexed="60"/>
      <name val="Arial"/>
      <family val="2"/>
    </font>
    <font>
      <b/>
      <sz val="12"/>
      <color indexed="16"/>
      <name val="Arial"/>
      <family val="2"/>
    </font>
    <font>
      <b/>
      <sz val="12"/>
      <color indexed="9"/>
      <name val="Arial"/>
      <family val="2"/>
    </font>
    <font>
      <b/>
      <sz val="12"/>
      <color indexed="29"/>
      <name val="Arial"/>
      <family val="2"/>
    </font>
    <font>
      <sz val="10"/>
      <color indexed="8"/>
      <name val="Arial"/>
      <family val="2"/>
    </font>
    <font>
      <sz val="12"/>
      <color indexed="8"/>
      <name val="Arial"/>
      <family val="2"/>
    </font>
    <font>
      <sz val="11"/>
      <color indexed="17"/>
      <name val="Calibri"/>
      <family val="2"/>
    </font>
    <font>
      <sz val="10"/>
      <name val="Arial"/>
      <family val="2"/>
    </font>
    <font>
      <b/>
      <sz val="15"/>
      <color indexed="56"/>
      <name val="Calibri"/>
      <family val="2"/>
    </font>
    <font>
      <b/>
      <sz val="13"/>
      <color indexed="56"/>
      <name val="Calibri"/>
      <family val="2"/>
    </font>
    <font>
      <sz val="9"/>
      <name val="Arial"/>
      <family val="2"/>
    </font>
    <font>
      <b/>
      <sz val="9"/>
      <color indexed="56"/>
      <name val="Calibri"/>
      <family val="2"/>
    </font>
    <font>
      <sz val="9"/>
      <name val="Arial"/>
      <family val="2"/>
    </font>
    <font>
      <b/>
      <sz val="12"/>
      <color indexed="56"/>
      <name val="Calibri"/>
      <family val="2"/>
    </font>
    <font>
      <b/>
      <sz val="8"/>
      <name val="Arial"/>
      <family val="2"/>
    </font>
    <font>
      <sz val="9"/>
      <color theme="1"/>
      <name val="Arial"/>
      <family val="2"/>
    </font>
    <font>
      <sz val="11"/>
      <name val="Calibri"/>
      <family val="2"/>
    </font>
    <font>
      <b/>
      <shadow/>
      <sz val="11"/>
      <color rgb="FF17365D"/>
      <name val="Garamond"/>
      <family val="1"/>
    </font>
    <font>
      <sz val="11"/>
      <name val="Garamond"/>
      <family val="1"/>
    </font>
    <font>
      <sz val="11"/>
      <color rgb="FF000000"/>
      <name val="Garamond"/>
      <family val="1"/>
    </font>
    <font>
      <sz val="11"/>
      <color rgb="FF000000"/>
      <name val="Symbol"/>
      <family val="1"/>
      <charset val="2"/>
    </font>
    <font>
      <sz val="7"/>
      <color rgb="FF000000"/>
      <name val="Times New Roman"/>
      <family val="1"/>
    </font>
    <font>
      <sz val="11"/>
      <name val="Symbol"/>
      <family val="1"/>
      <charset val="2"/>
    </font>
    <font>
      <sz val="7"/>
      <name val="Times New Roman"/>
      <family val="1"/>
    </font>
    <font>
      <b/>
      <sz val="11"/>
      <name val="Garamond"/>
      <family val="1"/>
    </font>
    <font>
      <sz val="11"/>
      <color rgb="FF000000"/>
      <name val="Wingdings"/>
      <charset val="2"/>
    </font>
    <font>
      <b/>
      <sz val="11"/>
      <color rgb="FF000000"/>
      <name val="Garamond"/>
      <family val="1"/>
    </font>
    <font>
      <sz val="11"/>
      <name val="Wingdings"/>
      <charset val="2"/>
    </font>
    <font>
      <b/>
      <i/>
      <u/>
      <sz val="11"/>
      <name val="Garamond"/>
      <family val="1"/>
    </font>
    <font>
      <b/>
      <sz val="11"/>
      <color rgb="FF17365D"/>
      <name val="Garamond"/>
      <family val="1"/>
    </font>
    <font>
      <b/>
      <sz val="9"/>
      <color rgb="FF002060"/>
      <name val="Arial"/>
      <family val="2"/>
    </font>
    <font>
      <sz val="10"/>
      <color theme="1"/>
      <name val="Calibri"/>
      <family val="2"/>
      <scheme val="minor"/>
    </font>
    <font>
      <b/>
      <sz val="10"/>
      <color rgb="FFFF0000"/>
      <name val="Arial"/>
      <family val="2"/>
    </font>
    <font>
      <sz val="10"/>
      <color rgb="FFFF0000"/>
      <name val="Calibri"/>
      <family val="2"/>
      <scheme val="minor"/>
    </font>
    <font>
      <b/>
      <sz val="9"/>
      <name val="Arial"/>
      <family val="2"/>
    </font>
    <font>
      <b/>
      <sz val="12"/>
      <color rgb="FFFF0000"/>
      <name val="Arial"/>
      <family val="2"/>
    </font>
    <font>
      <sz val="12"/>
      <color rgb="FFFF0000"/>
      <name val="Arial"/>
      <family val="2"/>
    </font>
    <font>
      <sz val="12"/>
      <color theme="1"/>
      <name val="Arial"/>
      <family val="2"/>
    </font>
  </fonts>
  <fills count="27">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57"/>
        <bgColor indexed="64"/>
      </patternFill>
    </fill>
    <fill>
      <patternFill patternType="solid">
        <fgColor indexed="60"/>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17"/>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5B3D7"/>
        <bgColor indexed="64"/>
      </patternFill>
    </fill>
    <fill>
      <patternFill patternType="solid">
        <fgColor rgb="FFFFFFFF"/>
        <bgColor indexed="64"/>
      </patternFill>
    </fill>
    <fill>
      <patternFill patternType="solid">
        <fgColor rgb="FFC2D69B"/>
        <bgColor indexed="64"/>
      </patternFill>
    </fill>
    <fill>
      <patternFill patternType="solid">
        <fgColor rgb="FFB8CCE4"/>
        <bgColor indexed="64"/>
      </patternFill>
    </fill>
    <fill>
      <patternFill patternType="solid">
        <fgColor theme="0"/>
        <bgColor indexed="64"/>
      </patternFill>
    </fill>
  </fills>
  <borders count="42">
    <border>
      <left/>
      <right/>
      <top/>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BFBFBF"/>
      </left>
      <right style="thick">
        <color rgb="FFBFBFBF"/>
      </right>
      <top style="thick">
        <color rgb="FFBFBFBF"/>
      </top>
      <bottom style="thick">
        <color rgb="FFBFBFBF"/>
      </bottom>
      <diagonal/>
    </border>
    <border>
      <left/>
      <right style="thick">
        <color rgb="FFBFBFBF"/>
      </right>
      <top style="thick">
        <color rgb="FFBFBFBF"/>
      </top>
      <bottom style="thick">
        <color rgb="FFBFBFBF"/>
      </bottom>
      <diagonal/>
    </border>
    <border>
      <left style="thick">
        <color rgb="FFBFBFBF"/>
      </left>
      <right style="thick">
        <color rgb="FFBFBFBF"/>
      </right>
      <top/>
      <bottom style="thick">
        <color rgb="FFBFBFBF"/>
      </bottom>
      <diagonal/>
    </border>
    <border>
      <left style="thick">
        <color rgb="FFBFBFBF"/>
      </left>
      <right style="thick">
        <color rgb="FFBFBFBF"/>
      </right>
      <top/>
      <bottom/>
      <diagonal/>
    </border>
    <border>
      <left/>
      <right style="thick">
        <color rgb="FFBFBFBF"/>
      </right>
      <top/>
      <bottom style="thick">
        <color rgb="FFBFBFBF"/>
      </bottom>
      <diagonal/>
    </border>
    <border>
      <left/>
      <right style="thick">
        <color rgb="FFBFBFBF"/>
      </right>
      <top/>
      <bottom/>
      <diagonal/>
    </border>
    <border>
      <left style="thick">
        <color rgb="FFBFBFBF"/>
      </left>
      <right style="thick">
        <color rgb="FFBFBFBF"/>
      </right>
      <top style="thick">
        <color rgb="FFBFBFBF"/>
      </top>
      <bottom/>
      <diagonal/>
    </border>
    <border>
      <left/>
      <right style="thick">
        <color rgb="FFBFBFBF"/>
      </right>
      <top style="thick">
        <color rgb="FFBFBFBF"/>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xf numFmtId="0" fontId="33" fillId="2" borderId="0" applyNumberFormat="0" applyBorder="0" applyAlignment="0" applyProtection="0"/>
    <xf numFmtId="0" fontId="1" fillId="0" borderId="0"/>
    <xf numFmtId="0" fontId="34" fillId="0" borderId="0"/>
    <xf numFmtId="0" fontId="35" fillId="0" borderId="1" applyNumberFormat="0" applyFill="0" applyAlignment="0" applyProtection="0"/>
    <xf numFmtId="0" fontId="36" fillId="0" borderId="2" applyNumberFormat="0" applyFill="0" applyAlignment="0" applyProtection="0"/>
  </cellStyleXfs>
  <cellXfs count="338">
    <xf numFmtId="0" fontId="0" fillId="0" borderId="0" xfId="0"/>
    <xf numFmtId="0" fontId="4" fillId="3" borderId="3"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0" fillId="3" borderId="0" xfId="0" applyFill="1"/>
    <xf numFmtId="0" fontId="1" fillId="0" borderId="3" xfId="0" applyFont="1" applyBorder="1" applyAlignment="1">
      <alignment horizontal="center" vertical="center" wrapText="1"/>
    </xf>
    <xf numFmtId="0" fontId="14" fillId="3" borderId="0" xfId="0" applyFont="1" applyFill="1" applyAlignment="1"/>
    <xf numFmtId="0" fontId="0" fillId="3" borderId="0" xfId="0" applyFill="1" applyAlignment="1">
      <alignment horizontal="center"/>
    </xf>
    <xf numFmtId="0" fontId="0" fillId="0" borderId="0" xfId="0" applyAlignment="1">
      <alignment horizontal="center"/>
    </xf>
    <xf numFmtId="0" fontId="5" fillId="5" borderId="3" xfId="0" applyFont="1" applyFill="1" applyBorder="1" applyAlignment="1">
      <alignment horizontal="center"/>
    </xf>
    <xf numFmtId="0" fontId="5" fillId="7" borderId="3" xfId="0" applyFont="1" applyFill="1" applyBorder="1" applyAlignment="1">
      <alignment horizontal="center"/>
    </xf>
    <xf numFmtId="0" fontId="5" fillId="4" borderId="3" xfId="0" applyFont="1" applyFill="1" applyBorder="1" applyAlignment="1">
      <alignment horizontal="center"/>
    </xf>
    <xf numFmtId="0" fontId="9" fillId="3" borderId="0" xfId="0" applyFont="1" applyFill="1"/>
    <xf numFmtId="0" fontId="9" fillId="0" borderId="0" xfId="0" applyFont="1"/>
    <xf numFmtId="0" fontId="0" fillId="3" borderId="0" xfId="0" applyFill="1" applyAlignment="1">
      <alignment vertical="center"/>
    </xf>
    <xf numFmtId="0" fontId="0" fillId="3" borderId="0" xfId="0" applyFill="1" applyBorder="1" applyAlignment="1">
      <alignment vertical="center"/>
    </xf>
    <xf numFmtId="0" fontId="0" fillId="3" borderId="3" xfId="0" applyFill="1" applyBorder="1" applyAlignment="1">
      <alignment horizontal="justify" vertical="center" wrapText="1"/>
    </xf>
    <xf numFmtId="0" fontId="0" fillId="0" borderId="0" xfId="0" applyAlignment="1">
      <alignment vertical="center"/>
    </xf>
    <xf numFmtId="0" fontId="0" fillId="3" borderId="3" xfId="0" applyFill="1" applyBorder="1" applyAlignment="1">
      <alignment horizontal="center" vertical="center"/>
    </xf>
    <xf numFmtId="0" fontId="4" fillId="3" borderId="3" xfId="2" applyFont="1" applyFill="1" applyBorder="1" applyAlignment="1" applyProtection="1">
      <alignment horizontal="center" vertical="center" wrapText="1"/>
      <protection locked="0"/>
    </xf>
    <xf numFmtId="0" fontId="1" fillId="3" borderId="0" xfId="0" applyFont="1" applyFill="1"/>
    <xf numFmtId="0" fontId="0" fillId="5" borderId="0" xfId="0" applyFill="1"/>
    <xf numFmtId="0" fontId="0" fillId="4" borderId="0" xfId="0" applyFill="1"/>
    <xf numFmtId="0" fontId="0" fillId="7" borderId="0" xfId="0" applyFill="1"/>
    <xf numFmtId="0" fontId="5"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13" fillId="3" borderId="0" xfId="0" applyFont="1" applyFill="1" applyAlignment="1">
      <alignment wrapText="1"/>
    </xf>
    <xf numFmtId="0" fontId="13" fillId="3" borderId="0" xfId="0" applyFont="1" applyFill="1" applyAlignment="1"/>
    <xf numFmtId="0" fontId="0" fillId="3" borderId="0" xfId="0" applyFill="1" applyAlignment="1">
      <alignment horizontal="center" vertical="center"/>
    </xf>
    <xf numFmtId="0" fontId="0" fillId="0" borderId="0" xfId="0" applyAlignment="1">
      <alignment horizontal="center" vertical="center"/>
    </xf>
    <xf numFmtId="0" fontId="0" fillId="8" borderId="0" xfId="0" applyFill="1" applyAlignment="1">
      <alignment horizontal="center"/>
    </xf>
    <xf numFmtId="0" fontId="0" fillId="4" borderId="0" xfId="0" applyFill="1" applyAlignment="1">
      <alignment horizontal="center"/>
    </xf>
    <xf numFmtId="0" fontId="1" fillId="3" borderId="0" xfId="0" applyFont="1" applyFill="1" applyBorder="1" applyAlignment="1">
      <alignment horizontal="center" vertical="center" wrapText="1"/>
    </xf>
    <xf numFmtId="0" fontId="1" fillId="3" borderId="0" xfId="0" applyFont="1" applyFill="1" applyBorder="1" applyAlignment="1">
      <alignment horizontal="center"/>
    </xf>
    <xf numFmtId="0" fontId="0" fillId="3" borderId="0" xfId="0" applyFill="1" applyBorder="1" applyAlignment="1">
      <alignment horizontal="center" vertical="center" wrapText="1"/>
    </xf>
    <xf numFmtId="0" fontId="0" fillId="3" borderId="3" xfId="0" applyFill="1" applyBorder="1"/>
    <xf numFmtId="0" fontId="5" fillId="9" borderId="3" xfId="0" applyFont="1" applyFill="1" applyBorder="1" applyAlignment="1">
      <alignment horizontal="center"/>
    </xf>
    <xf numFmtId="0" fontId="5" fillId="8" borderId="3" xfId="0" applyFont="1" applyFill="1" applyBorder="1" applyAlignment="1">
      <alignment horizontal="center"/>
    </xf>
    <xf numFmtId="0" fontId="0" fillId="3" borderId="3" xfId="0" applyFill="1" applyBorder="1" applyAlignment="1">
      <alignment horizontal="center" vertical="center" wrapText="1"/>
    </xf>
    <xf numFmtId="0" fontId="0" fillId="3" borderId="0" xfId="0" applyFill="1" applyBorder="1"/>
    <xf numFmtId="0" fontId="21" fillId="10" borderId="3" xfId="0" applyFont="1" applyFill="1" applyBorder="1" applyAlignment="1">
      <alignment horizontal="justify" vertical="justify" wrapText="1"/>
    </xf>
    <xf numFmtId="0" fontId="21" fillId="10" borderId="3" xfId="0" applyFont="1" applyFill="1" applyBorder="1" applyAlignment="1">
      <alignment horizontal="center" vertical="center" wrapText="1"/>
    </xf>
    <xf numFmtId="0" fontId="21" fillId="10" borderId="3" xfId="0" applyFont="1" applyFill="1" applyBorder="1" applyAlignment="1">
      <alignment horizontal="center" vertical="center"/>
    </xf>
    <xf numFmtId="0" fontId="0" fillId="3" borderId="3" xfId="0" applyFill="1" applyBorder="1" applyAlignment="1">
      <alignment horizontal="center" vertical="top"/>
    </xf>
    <xf numFmtId="0" fontId="0" fillId="3" borderId="3" xfId="0" applyFill="1" applyBorder="1" applyAlignment="1">
      <alignment horizontal="center" vertical="top" wrapText="1"/>
    </xf>
    <xf numFmtId="0" fontId="0" fillId="9" borderId="0" xfId="0" applyFill="1"/>
    <xf numFmtId="0" fontId="8" fillId="10" borderId="3" xfId="0" applyFont="1" applyFill="1" applyBorder="1" applyAlignment="1">
      <alignment horizontal="center" vertical="center" wrapText="1"/>
    </xf>
    <xf numFmtId="0" fontId="0" fillId="10" borderId="0" xfId="0" applyFill="1" applyAlignment="1">
      <alignment vertical="center"/>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34" fillId="0" borderId="0" xfId="3" applyProtection="1">
      <protection locked="0"/>
    </xf>
    <xf numFmtId="0" fontId="37" fillId="0" borderId="3" xfId="3" applyFont="1" applyBorder="1" applyProtection="1">
      <protection locked="0"/>
    </xf>
    <xf numFmtId="0" fontId="39" fillId="0" borderId="0" xfId="0" applyFont="1"/>
    <xf numFmtId="0" fontId="0" fillId="3" borderId="0" xfId="0" applyFill="1" applyAlignment="1" applyProtection="1">
      <alignment horizontal="center"/>
      <protection locked="0"/>
    </xf>
    <xf numFmtId="0" fontId="0" fillId="3" borderId="0" xfId="0" applyFill="1" applyProtection="1">
      <protection locked="0"/>
    </xf>
    <xf numFmtId="0" fontId="3" fillId="3" borderId="0" xfId="0" applyFont="1" applyFill="1" applyBorder="1" applyAlignment="1" applyProtection="1">
      <alignment horizontal="left" vertical="center" wrapText="1"/>
      <protection locked="0"/>
    </xf>
    <xf numFmtId="0" fontId="3" fillId="3" borderId="0" xfId="2" applyFont="1" applyFill="1" applyBorder="1" applyAlignment="1" applyProtection="1">
      <alignment horizontal="left" vertical="center" wrapText="1"/>
      <protection locked="0"/>
    </xf>
    <xf numFmtId="0" fontId="1" fillId="3" borderId="0" xfId="2" applyFill="1" applyProtection="1">
      <protection locked="0"/>
    </xf>
    <xf numFmtId="0" fontId="3" fillId="3" borderId="0" xfId="2" applyFont="1" applyFill="1" applyBorder="1" applyAlignment="1" applyProtection="1">
      <alignment vertical="center" wrapText="1"/>
      <protection locked="0"/>
    </xf>
    <xf numFmtId="0" fontId="31" fillId="3" borderId="0" xfId="0" applyFont="1" applyFill="1" applyProtection="1">
      <protection locked="0"/>
    </xf>
    <xf numFmtId="0" fontId="31" fillId="3" borderId="0" xfId="2" applyFont="1" applyFill="1" applyAlignment="1" applyProtection="1">
      <alignment vertical="center" wrapText="1"/>
      <protection locked="0"/>
    </xf>
    <xf numFmtId="0" fontId="31" fillId="3" borderId="0" xfId="0" applyFont="1" applyFill="1" applyAlignment="1" applyProtection="1">
      <alignment horizontal="center"/>
      <protection locked="0"/>
    </xf>
    <xf numFmtId="0" fontId="18" fillId="3" borderId="0" xfId="0" applyFont="1" applyFill="1" applyBorder="1" applyAlignment="1" applyProtection="1">
      <alignment horizontal="right" wrapText="1"/>
      <protection locked="0"/>
    </xf>
    <xf numFmtId="0" fontId="0" fillId="3" borderId="0" xfId="0" applyFill="1" applyAlignment="1" applyProtection="1">
      <alignment horizontal="center" vertical="center"/>
      <protection locked="0"/>
    </xf>
    <xf numFmtId="0" fontId="17" fillId="3" borderId="0" xfId="0" applyFont="1" applyFill="1" applyAlignment="1" applyProtection="1">
      <alignment horizontal="center" vertical="center" wrapText="1"/>
      <protection locked="0"/>
    </xf>
    <xf numFmtId="0" fontId="17" fillId="3" borderId="0" xfId="0" applyFont="1" applyFill="1" applyBorder="1" applyAlignment="1" applyProtection="1">
      <alignment vertical="center" wrapText="1"/>
      <protection locked="0"/>
    </xf>
    <xf numFmtId="0" fontId="17" fillId="3" borderId="0" xfId="0" applyFont="1" applyFill="1" applyBorder="1" applyAlignment="1" applyProtection="1">
      <alignment horizontal="center" vertical="center" wrapText="1"/>
      <protection locked="0"/>
    </xf>
    <xf numFmtId="0" fontId="3" fillId="3" borderId="0" xfId="2" applyFont="1" applyFill="1" applyBorder="1" applyAlignment="1" applyProtection="1">
      <alignment horizontal="center" vertical="center" wrapText="1"/>
      <protection locked="0"/>
    </xf>
    <xf numFmtId="0" fontId="31" fillId="3" borderId="0" xfId="0" applyFont="1" applyFill="1" applyAlignment="1" applyProtection="1">
      <alignment horizontal="center" vertical="center"/>
      <protection locked="0"/>
    </xf>
    <xf numFmtId="0" fontId="31" fillId="3" borderId="0" xfId="2" applyFont="1" applyFill="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8" fillId="0" borderId="5"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2" fontId="4" fillId="3" borderId="0" xfId="2" applyNumberFormat="1" applyFont="1" applyFill="1" applyBorder="1" applyAlignment="1" applyProtection="1">
      <alignment horizontal="center" vertical="center" wrapText="1"/>
      <protection locked="0"/>
    </xf>
    <xf numFmtId="2" fontId="32" fillId="3" borderId="0" xfId="2" applyNumberFormat="1" applyFont="1" applyFill="1" applyBorder="1" applyAlignment="1" applyProtection="1">
      <alignment horizontal="center" vertical="center" wrapText="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18" fillId="3" borderId="0"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protection locked="0"/>
    </xf>
    <xf numFmtId="0" fontId="0" fillId="3" borderId="0" xfId="0" applyFill="1" applyBorder="1" applyProtection="1">
      <protection locked="0"/>
    </xf>
    <xf numFmtId="0" fontId="18" fillId="0" borderId="3"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164" fontId="3" fillId="3" borderId="0" xfId="2" applyNumberFormat="1" applyFont="1" applyFill="1" applyBorder="1" applyAlignment="1" applyProtection="1">
      <alignment horizontal="center" vertical="center"/>
      <protection locked="0"/>
    </xf>
    <xf numFmtId="2" fontId="3" fillId="3" borderId="0"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wrapText="1"/>
      <protection locked="0"/>
    </xf>
    <xf numFmtId="0" fontId="1" fillId="3" borderId="0" xfId="2" applyFont="1" applyFill="1" applyAlignment="1" applyProtection="1">
      <alignment vertical="center" wrapText="1"/>
      <protection locked="0"/>
    </xf>
    <xf numFmtId="0" fontId="29" fillId="11" borderId="17" xfId="2" applyFont="1" applyFill="1" applyBorder="1" applyAlignment="1" applyProtection="1">
      <alignment horizontal="center" vertical="center" wrapText="1"/>
      <protection locked="0"/>
    </xf>
    <xf numFmtId="0" fontId="29" fillId="11" borderId="7" xfId="2"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wrapText="1"/>
      <protection locked="0"/>
    </xf>
    <xf numFmtId="0" fontId="3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28" fillId="3" borderId="3" xfId="2"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165" fontId="4" fillId="0" borderId="3" xfId="2" applyNumberFormat="1" applyFont="1" applyBorder="1" applyAlignment="1" applyProtection="1">
      <alignment horizontal="center" vertical="center" wrapText="1"/>
      <protection locked="0"/>
    </xf>
    <xf numFmtId="0" fontId="19" fillId="3" borderId="3" xfId="2" applyFont="1" applyFill="1" applyBorder="1" applyAlignment="1" applyProtection="1">
      <alignment horizontal="center" vertical="center" wrapText="1"/>
      <protection locked="0"/>
    </xf>
    <xf numFmtId="0" fontId="1" fillId="3" borderId="3" xfId="2"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2" fillId="9" borderId="3" xfId="2" applyFont="1" applyFill="1" applyBorder="1" applyAlignment="1" applyProtection="1">
      <alignment horizontal="center" vertical="center"/>
      <protection locked="0"/>
    </xf>
    <xf numFmtId="0" fontId="10" fillId="0" borderId="0" xfId="2" applyFont="1" applyFill="1" applyBorder="1" applyAlignment="1" applyProtection="1">
      <alignment wrapText="1"/>
      <protection locked="0"/>
    </xf>
    <xf numFmtId="0" fontId="1" fillId="3" borderId="0" xfId="2" applyFont="1" applyFill="1" applyAlignment="1" applyProtection="1">
      <alignment horizontal="center" vertical="center" wrapText="1"/>
      <protection locked="0"/>
    </xf>
    <xf numFmtId="0" fontId="1" fillId="3" borderId="0" xfId="2" applyFont="1" applyFill="1" applyBorder="1" applyAlignment="1" applyProtection="1">
      <alignment vertical="center" wrapText="1"/>
      <protection locked="0"/>
    </xf>
    <xf numFmtId="0" fontId="1" fillId="3" borderId="0" xfId="2" applyFont="1" applyFill="1" applyBorder="1" applyAlignment="1" applyProtection="1">
      <alignment horizontal="center" vertical="center" wrapText="1"/>
      <protection locked="0"/>
    </xf>
    <xf numFmtId="0" fontId="6" fillId="3" borderId="0" xfId="2" applyFont="1" applyFill="1" applyAlignment="1" applyProtection="1">
      <alignment wrapText="1"/>
      <protection locked="0"/>
    </xf>
    <xf numFmtId="0" fontId="6" fillId="3" borderId="0" xfId="0" applyFont="1" applyFill="1" applyAlignment="1" applyProtection="1">
      <alignment wrapText="1"/>
      <protection locked="0"/>
    </xf>
    <xf numFmtId="0" fontId="8" fillId="6" borderId="3" xfId="0"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top" wrapText="1"/>
      <protection locked="0"/>
    </xf>
    <xf numFmtId="0" fontId="5" fillId="4"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0" fontId="4" fillId="3" borderId="3" xfId="0" applyFont="1" applyFill="1" applyBorder="1" applyAlignment="1" applyProtection="1">
      <alignment vertical="center" wrapText="1"/>
      <protection locked="0"/>
    </xf>
    <xf numFmtId="0" fontId="7" fillId="3" borderId="3"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5" fillId="9" borderId="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5" fontId="4" fillId="0" borderId="3" xfId="2" applyNumberFormat="1" applyFont="1" applyBorder="1" applyAlignment="1" applyProtection="1">
      <alignment horizontal="center" vertical="center" wrapText="1"/>
      <protection hidden="1"/>
    </xf>
    <xf numFmtId="0" fontId="4" fillId="3" borderId="3" xfId="2" applyFont="1" applyFill="1" applyBorder="1" applyAlignment="1" applyProtection="1">
      <alignment horizontal="center" vertical="center" wrapText="1"/>
      <protection hidden="1"/>
    </xf>
    <xf numFmtId="0" fontId="4" fillId="0" borderId="3" xfId="2" applyFont="1" applyFill="1" applyBorder="1" applyAlignment="1" applyProtection="1">
      <alignment horizontal="center" vertical="center" wrapText="1"/>
      <protection hidden="1"/>
    </xf>
    <xf numFmtId="1" fontId="2" fillId="5" borderId="3" xfId="2" applyNumberFormat="1" applyFont="1" applyFill="1" applyBorder="1" applyAlignment="1" applyProtection="1">
      <alignment horizontal="center" vertical="center" wrapText="1"/>
      <protection hidden="1"/>
    </xf>
    <xf numFmtId="0" fontId="0" fillId="5" borderId="3" xfId="0" applyFill="1" applyBorder="1" applyAlignment="1" applyProtection="1">
      <alignment horizontal="center" vertical="center"/>
      <protection hidden="1"/>
    </xf>
    <xf numFmtId="0" fontId="29" fillId="11" borderId="8" xfId="2" applyFont="1" applyFill="1" applyBorder="1" applyAlignment="1" applyProtection="1">
      <alignment vertical="center" wrapText="1"/>
      <protection locked="0"/>
    </xf>
    <xf numFmtId="0" fontId="8" fillId="11" borderId="7" xfId="2" applyFont="1" applyFill="1" applyBorder="1" applyAlignment="1" applyProtection="1">
      <alignment horizontal="center" vertical="center" wrapText="1"/>
    </xf>
    <xf numFmtId="0" fontId="4" fillId="0" borderId="13" xfId="2" applyFont="1" applyBorder="1" applyAlignment="1" applyProtection="1">
      <alignment horizontal="center" vertical="center" wrapText="1"/>
      <protection locked="0"/>
    </xf>
    <xf numFmtId="0" fontId="42" fillId="0" borderId="3" xfId="2" applyFont="1" applyFill="1" applyBorder="1" applyAlignment="1" applyProtection="1">
      <alignment vertical="center" wrapText="1"/>
      <protection locked="0"/>
    </xf>
    <xf numFmtId="0" fontId="2" fillId="9" borderId="3" xfId="2" applyFont="1"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hidden="1"/>
    </xf>
    <xf numFmtId="1" fontId="2" fillId="5" borderId="3" xfId="2" applyNumberFormat="1" applyFont="1" applyFill="1" applyBorder="1" applyAlignment="1" applyProtection="1">
      <alignment horizontal="center" vertical="center"/>
      <protection hidden="1"/>
    </xf>
    <xf numFmtId="0" fontId="4" fillId="0" borderId="3" xfId="2" applyFont="1" applyBorder="1" applyAlignment="1" applyProtection="1">
      <alignment horizontal="center" vertical="center" wrapText="1"/>
      <protection hidden="1"/>
    </xf>
    <xf numFmtId="0" fontId="43" fillId="0" borderId="3" xfId="0" applyFont="1" applyBorder="1" applyProtection="1">
      <protection hidden="1"/>
    </xf>
    <xf numFmtId="0" fontId="2" fillId="3" borderId="3" xfId="2" applyNumberFormat="1"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protection hidden="1"/>
    </xf>
    <xf numFmtId="0" fontId="0" fillId="3" borderId="3" xfId="0" applyFill="1" applyBorder="1" applyAlignment="1" applyProtection="1">
      <alignment horizontal="center"/>
      <protection hidden="1"/>
    </xf>
    <xf numFmtId="2" fontId="0" fillId="3" borderId="3" xfId="0" applyNumberFormat="1" applyFill="1" applyBorder="1" applyAlignment="1" applyProtection="1">
      <alignment horizontal="center"/>
      <protection hidden="1"/>
    </xf>
    <xf numFmtId="0" fontId="1" fillId="0" borderId="3" xfId="0" applyFont="1" applyFill="1" applyBorder="1" applyAlignment="1" applyProtection="1">
      <alignment horizontal="center"/>
      <protection hidden="1"/>
    </xf>
    <xf numFmtId="0" fontId="1" fillId="3" borderId="0" xfId="0" applyFont="1" applyFill="1" applyProtection="1">
      <protection hidden="1"/>
    </xf>
    <xf numFmtId="0" fontId="0" fillId="3" borderId="0" xfId="0" applyFill="1" applyProtection="1">
      <protection hidden="1"/>
    </xf>
    <xf numFmtId="0" fontId="1" fillId="3" borderId="3" xfId="0" applyFont="1" applyFill="1" applyBorder="1" applyAlignment="1" applyProtection="1">
      <alignment horizontal="center" vertical="center" wrapText="1"/>
      <protection hidden="1"/>
    </xf>
    <xf numFmtId="0" fontId="0" fillId="0" borderId="0" xfId="0" applyFill="1" applyBorder="1" applyAlignment="1"/>
    <xf numFmtId="0" fontId="44" fillId="22" borderId="22" xfId="0" applyFont="1" applyFill="1" applyBorder="1" applyAlignment="1">
      <alignment horizontal="center" vertical="center" wrapText="1"/>
    </xf>
    <xf numFmtId="0" fontId="44" fillId="22" borderId="23" xfId="0" applyFont="1" applyFill="1" applyBorder="1" applyAlignment="1">
      <alignment horizontal="center" vertical="center" wrapText="1"/>
    </xf>
    <xf numFmtId="0" fontId="44" fillId="23" borderId="25" xfId="0" applyFont="1" applyFill="1" applyBorder="1" applyAlignment="1">
      <alignment horizontal="center" vertical="center" wrapText="1"/>
    </xf>
    <xf numFmtId="0" fontId="44" fillId="23" borderId="25" xfId="0" applyFont="1" applyFill="1" applyBorder="1" applyAlignment="1">
      <alignment horizontal="justify" vertical="center" wrapText="1"/>
    </xf>
    <xf numFmtId="0" fontId="0" fillId="23" borderId="25" xfId="0" applyFill="1" applyBorder="1" applyAlignment="1">
      <alignment vertical="center" wrapText="1"/>
    </xf>
    <xf numFmtId="0" fontId="0" fillId="23" borderId="24" xfId="0" applyFill="1" applyBorder="1" applyAlignment="1">
      <alignment vertical="center" wrapText="1"/>
    </xf>
    <xf numFmtId="0" fontId="45" fillId="23" borderId="27" xfId="0" applyFont="1" applyFill="1" applyBorder="1" applyAlignment="1">
      <alignment horizontal="justify" vertical="center" wrapText="1"/>
    </xf>
    <xf numFmtId="0" fontId="45" fillId="23" borderId="27" xfId="0" applyFont="1" applyFill="1" applyBorder="1" applyAlignment="1">
      <alignment horizontal="left" vertical="center" wrapText="1" indent="1"/>
    </xf>
    <xf numFmtId="0" fontId="47" fillId="23" borderId="27" xfId="0" applyFont="1" applyFill="1" applyBorder="1" applyAlignment="1">
      <alignment horizontal="left" vertical="center" wrapText="1" indent="1"/>
    </xf>
    <xf numFmtId="0" fontId="49" fillId="23" borderId="26" xfId="0" applyFont="1" applyFill="1" applyBorder="1" applyAlignment="1">
      <alignment horizontal="left" vertical="center" wrapText="1" indent="1"/>
    </xf>
    <xf numFmtId="0" fontId="51" fillId="23" borderId="25" xfId="0" applyFont="1" applyFill="1" applyBorder="1" applyAlignment="1">
      <alignment horizontal="justify" vertical="center" wrapText="1"/>
    </xf>
    <xf numFmtId="0" fontId="46" fillId="23" borderId="27" xfId="0" applyFont="1" applyFill="1" applyBorder="1" applyAlignment="1">
      <alignment horizontal="justify" vertical="center" wrapText="1"/>
    </xf>
    <xf numFmtId="0" fontId="52" fillId="23" borderId="27" xfId="0" applyFont="1" applyFill="1" applyBorder="1" applyAlignment="1">
      <alignment horizontal="left" vertical="center" wrapText="1" indent="4"/>
    </xf>
    <xf numFmtId="0" fontId="54" fillId="23" borderId="26" xfId="0" applyFont="1" applyFill="1" applyBorder="1" applyAlignment="1">
      <alignment horizontal="left" vertical="center" wrapText="1" indent="4"/>
    </xf>
    <xf numFmtId="0" fontId="53" fillId="23" borderId="27" xfId="0" applyFont="1" applyFill="1" applyBorder="1" applyAlignment="1">
      <alignment horizontal="justify" vertical="center" wrapText="1"/>
    </xf>
    <xf numFmtId="0" fontId="46" fillId="23" borderId="26" xfId="0" applyFont="1" applyFill="1" applyBorder="1" applyAlignment="1">
      <alignment horizontal="justify" vertical="center" wrapText="1"/>
    </xf>
    <xf numFmtId="0" fontId="49" fillId="23" borderId="27" xfId="0" applyFont="1" applyFill="1" applyBorder="1" applyAlignment="1">
      <alignment horizontal="justify" vertical="center" wrapText="1"/>
    </xf>
    <xf numFmtId="0" fontId="49" fillId="23" borderId="26" xfId="0" applyFont="1" applyFill="1" applyBorder="1" applyAlignment="1">
      <alignment horizontal="justify" vertical="center" wrapText="1"/>
    </xf>
    <xf numFmtId="0" fontId="46" fillId="23" borderId="27" xfId="0" applyFont="1" applyFill="1" applyBorder="1" applyAlignment="1">
      <alignment horizontal="left" vertical="center" wrapText="1" indent="1"/>
    </xf>
    <xf numFmtId="0" fontId="52" fillId="23" borderId="27" xfId="0" applyFont="1" applyFill="1" applyBorder="1" applyAlignment="1">
      <alignment horizontal="justify" vertical="center" wrapText="1"/>
    </xf>
    <xf numFmtId="0" fontId="54" fillId="23" borderId="27" xfId="0" applyFont="1" applyFill="1" applyBorder="1" applyAlignment="1">
      <alignment horizontal="justify" vertical="center" wrapText="1"/>
    </xf>
    <xf numFmtId="0" fontId="47" fillId="23" borderId="27" xfId="0" applyFont="1" applyFill="1" applyBorder="1" applyAlignment="1">
      <alignment horizontal="justify" vertical="center" wrapText="1"/>
    </xf>
    <xf numFmtId="0" fontId="53" fillId="23" borderId="26" xfId="0" applyFont="1" applyFill="1" applyBorder="1" applyAlignment="1">
      <alignment horizontal="justify" vertical="center" wrapText="1"/>
    </xf>
    <xf numFmtId="0" fontId="56" fillId="22" borderId="29" xfId="0" applyFont="1" applyFill="1" applyBorder="1" applyAlignment="1">
      <alignment vertical="center" wrapText="1"/>
    </xf>
    <xf numFmtId="0" fontId="56" fillId="22" borderId="27" xfId="0" applyFont="1" applyFill="1" applyBorder="1" applyAlignment="1">
      <alignment vertical="center" wrapText="1"/>
    </xf>
    <xf numFmtId="0" fontId="56" fillId="22" borderId="26" xfId="0" applyFont="1" applyFill="1" applyBorder="1" applyAlignment="1">
      <alignment vertical="center" wrapText="1"/>
    </xf>
    <xf numFmtId="0" fontId="46" fillId="0" borderId="24" xfId="0" applyFont="1" applyBorder="1" applyAlignment="1">
      <alignment horizontal="center" vertical="center" wrapText="1"/>
    </xf>
    <xf numFmtId="0" fontId="46" fillId="18" borderId="26" xfId="0" applyFont="1" applyFill="1" applyBorder="1" applyAlignment="1">
      <alignment horizontal="justify" vertical="center" wrapText="1"/>
    </xf>
    <xf numFmtId="0" fontId="46" fillId="0" borderId="26" xfId="0" applyFont="1" applyBorder="1" applyAlignment="1">
      <alignment horizontal="justify" vertical="center" wrapText="1"/>
    </xf>
    <xf numFmtId="0" fontId="46" fillId="19" borderId="26" xfId="0" applyFont="1" applyFill="1" applyBorder="1" applyAlignment="1">
      <alignment horizontal="justify" vertical="center" wrapText="1"/>
    </xf>
    <xf numFmtId="0" fontId="46" fillId="24" borderId="26" xfId="0" applyFont="1" applyFill="1" applyBorder="1" applyAlignment="1">
      <alignment horizontal="justify" vertical="center" wrapText="1"/>
    </xf>
    <xf numFmtId="0" fontId="14" fillId="3" borderId="0" xfId="0" applyFont="1" applyFill="1" applyAlignment="1">
      <alignment wrapText="1"/>
    </xf>
    <xf numFmtId="0" fontId="56" fillId="25" borderId="32" xfId="0" applyFont="1" applyFill="1" applyBorder="1" applyAlignment="1">
      <alignment horizontal="center" vertical="center" wrapText="1"/>
    </xf>
    <xf numFmtId="0" fontId="56" fillId="25" borderId="33" xfId="0" applyFont="1" applyFill="1" applyBorder="1" applyAlignment="1">
      <alignment horizontal="center" vertical="center" wrapText="1"/>
    </xf>
    <xf numFmtId="0" fontId="51" fillId="0" borderId="37" xfId="0" applyFont="1" applyBorder="1" applyAlignment="1">
      <alignment horizontal="center" vertical="center" wrapText="1"/>
    </xf>
    <xf numFmtId="0" fontId="45" fillId="0" borderId="37" xfId="0" applyFont="1" applyBorder="1" applyAlignment="1">
      <alignment horizontal="justify" vertical="center" wrapText="1"/>
    </xf>
    <xf numFmtId="0" fontId="45" fillId="0" borderId="37" xfId="0" applyFont="1" applyBorder="1" applyAlignment="1">
      <alignment horizontal="center" vertical="center" wrapText="1"/>
    </xf>
    <xf numFmtId="0" fontId="0" fillId="0" borderId="33" xfId="0" applyBorder="1" applyAlignment="1">
      <alignment vertical="top" wrapText="1"/>
    </xf>
    <xf numFmtId="0" fontId="45" fillId="0" borderId="37" xfId="0" applyFont="1" applyBorder="1" applyAlignment="1">
      <alignment vertical="center" wrapText="1"/>
    </xf>
    <xf numFmtId="0" fontId="51" fillId="0" borderId="32"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33" xfId="0" applyFont="1" applyBorder="1" applyAlignment="1">
      <alignment vertical="center" wrapText="1"/>
    </xf>
    <xf numFmtId="0" fontId="37" fillId="0" borderId="6" xfId="3" applyFont="1" applyBorder="1" applyProtection="1">
      <protection locked="0"/>
    </xf>
    <xf numFmtId="0" fontId="58" fillId="26" borderId="3" xfId="0" applyFont="1" applyFill="1" applyBorder="1" applyAlignment="1">
      <alignment horizontal="left" vertical="top" wrapText="1"/>
    </xf>
    <xf numFmtId="0" fontId="58" fillId="0" borderId="3" xfId="0" applyFont="1" applyBorder="1" applyAlignment="1">
      <alignment horizontal="left" vertical="top" wrapText="1"/>
    </xf>
    <xf numFmtId="0" fontId="38" fillId="12" borderId="12" xfId="5" applyFont="1" applyFill="1" applyBorder="1" applyAlignment="1" applyProtection="1">
      <alignment horizontal="left" vertical="top"/>
      <protection locked="0"/>
    </xf>
    <xf numFmtId="0" fontId="38" fillId="13" borderId="12" xfId="5" applyFont="1" applyFill="1" applyBorder="1" applyAlignment="1" applyProtection="1">
      <alignment horizontal="left" vertical="top"/>
      <protection locked="0"/>
    </xf>
    <xf numFmtId="0" fontId="38" fillId="12" borderId="11" xfId="5" applyFont="1" applyFill="1" applyBorder="1" applyAlignment="1" applyProtection="1">
      <alignment horizontal="left" vertical="top"/>
      <protection locked="0"/>
    </xf>
    <xf numFmtId="0" fontId="38" fillId="12" borderId="3" xfId="5" applyFont="1" applyFill="1" applyBorder="1" applyAlignment="1" applyProtection="1">
      <alignment horizontal="left" vertical="top"/>
      <protection locked="0"/>
    </xf>
    <xf numFmtId="0" fontId="58" fillId="0" borderId="3" xfId="0" applyFont="1" applyBorder="1" applyAlignment="1">
      <alignment horizontal="left" vertical="top"/>
    </xf>
    <xf numFmtId="0" fontId="38" fillId="13" borderId="3" xfId="5" applyFont="1" applyFill="1" applyBorder="1" applyAlignment="1" applyProtection="1">
      <alignment horizontal="left" vertical="top"/>
      <protection locked="0"/>
    </xf>
    <xf numFmtId="0" fontId="0" fillId="3" borderId="0" xfId="0" applyFont="1" applyFill="1" applyBorder="1" applyAlignment="1" applyProtection="1">
      <alignment vertical="center" wrapText="1"/>
      <protection locked="0"/>
    </xf>
    <xf numFmtId="0" fontId="0" fillId="3" borderId="3" xfId="2"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5" borderId="3" xfId="0" applyFont="1" applyFill="1" applyBorder="1" applyAlignment="1" applyProtection="1">
      <alignment horizontal="center" vertical="center"/>
      <protection hidden="1"/>
    </xf>
    <xf numFmtId="0" fontId="4" fillId="3" borderId="6" xfId="0" applyFont="1" applyFill="1" applyBorder="1" applyAlignment="1" applyProtection="1">
      <alignment horizontal="center" vertical="center" wrapText="1"/>
      <protection locked="0"/>
    </xf>
    <xf numFmtId="0" fontId="0" fillId="0" borderId="3" xfId="0" applyFont="1" applyBorder="1" applyAlignment="1" applyProtection="1">
      <alignment horizontal="justify" vertical="center" wrapText="1"/>
      <protection locked="0"/>
    </xf>
    <xf numFmtId="0" fontId="0" fillId="0" borderId="6" xfId="0" applyFont="1" applyBorder="1" applyAlignment="1" applyProtection="1">
      <alignment horizontal="justify" vertical="center" wrapText="1"/>
      <protection locked="0"/>
    </xf>
    <xf numFmtId="0" fontId="0" fillId="3" borderId="3" xfId="0" applyFont="1" applyFill="1" applyBorder="1" applyAlignment="1" applyProtection="1">
      <alignment horizontal="center" vertical="center" wrapText="1"/>
      <protection locked="0"/>
    </xf>
    <xf numFmtId="14" fontId="4" fillId="3" borderId="3" xfId="0" applyNumberFormat="1" applyFont="1" applyFill="1" applyBorder="1" applyAlignment="1" applyProtection="1">
      <alignment horizontal="center" vertical="center" wrapText="1"/>
      <protection locked="0"/>
    </xf>
    <xf numFmtId="0" fontId="61" fillId="3" borderId="3" xfId="2" applyNumberFormat="1" applyFont="1" applyFill="1" applyBorder="1" applyAlignment="1" applyProtection="1">
      <alignment horizontal="center" vertical="center" wrapText="1"/>
      <protection hidden="1"/>
    </xf>
    <xf numFmtId="0" fontId="3" fillId="0" borderId="0" xfId="2" applyFont="1" applyFill="1" applyBorder="1" applyAlignment="1" applyProtection="1">
      <alignment horizontal="left" vertical="center" wrapText="1"/>
      <protection locked="0"/>
    </xf>
    <xf numFmtId="2" fontId="4" fillId="0" borderId="0" xfId="2" applyNumberFormat="1"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protection locked="0"/>
    </xf>
    <xf numFmtId="0" fontId="0" fillId="0" borderId="0" xfId="0" applyFill="1" applyBorder="1" applyProtection="1">
      <protection locked="0"/>
    </xf>
    <xf numFmtId="0" fontId="0" fillId="3" borderId="0" xfId="0" applyFill="1" applyAlignment="1" applyProtection="1">
      <alignment horizontal="left"/>
      <protection locked="0"/>
    </xf>
    <xf numFmtId="0" fontId="62" fillId="0" borderId="9" xfId="0" applyFont="1" applyBorder="1" applyAlignment="1" applyProtection="1">
      <alignment horizontal="left"/>
      <protection locked="0"/>
    </xf>
    <xf numFmtId="14" fontId="62" fillId="0" borderId="9" xfId="0" applyNumberFormat="1" applyFont="1" applyBorder="1" applyAlignment="1" applyProtection="1">
      <alignment horizontal="left"/>
      <protection locked="0"/>
    </xf>
    <xf numFmtId="0" fontId="58" fillId="0" borderId="3" xfId="0" applyFont="1" applyBorder="1" applyAlignment="1">
      <alignment horizontal="left" vertical="top" wrapText="1"/>
    </xf>
    <xf numFmtId="0" fontId="57" fillId="0" borderId="6" xfId="0" applyFont="1" applyBorder="1" applyAlignment="1">
      <alignment horizontal="center" vertical="center" textRotation="90" wrapText="1"/>
    </xf>
    <xf numFmtId="0" fontId="57" fillId="0" borderId="13" xfId="0" applyFont="1" applyBorder="1" applyAlignment="1">
      <alignment horizontal="center" vertical="center" textRotation="90" wrapText="1"/>
    </xf>
    <xf numFmtId="0" fontId="40" fillId="0" borderId="3" xfId="5" applyFont="1" applyBorder="1" applyAlignment="1" applyProtection="1">
      <alignment horizontal="center" vertical="center" wrapText="1"/>
      <protection locked="0"/>
    </xf>
    <xf numFmtId="0" fontId="38" fillId="14" borderId="6" xfId="5" applyFont="1" applyFill="1" applyBorder="1" applyAlignment="1" applyProtection="1">
      <alignment horizontal="left" vertical="top"/>
      <protection locked="0"/>
    </xf>
    <xf numFmtId="0" fontId="38" fillId="14" borderId="13" xfId="5" applyFont="1" applyFill="1" applyBorder="1" applyAlignment="1" applyProtection="1">
      <alignment horizontal="left" vertical="top"/>
      <protection locked="0"/>
    </xf>
    <xf numFmtId="0" fontId="40" fillId="0" borderId="11" xfId="5" applyFont="1" applyBorder="1" applyAlignment="1" applyProtection="1">
      <alignment horizontal="center" vertical="center" wrapText="1"/>
      <protection locked="0"/>
    </xf>
    <xf numFmtId="0" fontId="40" fillId="0" borderId="4" xfId="5" applyFont="1" applyBorder="1" applyAlignment="1" applyProtection="1">
      <alignment horizontal="center" vertical="center" wrapText="1"/>
      <protection locked="0"/>
    </xf>
    <xf numFmtId="0" fontId="4" fillId="3" borderId="0" xfId="2" applyFont="1" applyFill="1" applyBorder="1" applyAlignment="1" applyProtection="1">
      <alignment horizontal="left" vertical="justify" wrapText="1"/>
      <protection locked="0"/>
    </xf>
    <xf numFmtId="0" fontId="11" fillId="11" borderId="40" xfId="2" applyFont="1" applyFill="1" applyBorder="1" applyAlignment="1" applyProtection="1">
      <alignment horizontal="center" vertical="center" wrapText="1"/>
      <protection locked="0"/>
    </xf>
    <xf numFmtId="0" fontId="11" fillId="11" borderId="0" xfId="2" applyFont="1" applyFill="1" applyBorder="1" applyAlignment="1" applyProtection="1">
      <alignment horizontal="center" vertical="center" wrapText="1"/>
      <protection locked="0"/>
    </xf>
    <xf numFmtId="0" fontId="11" fillId="11" borderId="41" xfId="2" applyFont="1" applyFill="1" applyBorder="1" applyAlignment="1" applyProtection="1">
      <alignment horizontal="center" vertical="center" wrapText="1"/>
      <protection locked="0"/>
    </xf>
    <xf numFmtId="0" fontId="11" fillId="11" borderId="20" xfId="2" applyFont="1" applyFill="1" applyBorder="1" applyAlignment="1" applyProtection="1">
      <alignment horizontal="center" vertical="center" wrapText="1"/>
      <protection locked="0"/>
    </xf>
    <xf numFmtId="0" fontId="11" fillId="11" borderId="9" xfId="2" applyFont="1" applyFill="1" applyBorder="1" applyAlignment="1" applyProtection="1">
      <alignment horizontal="center" vertical="center" wrapText="1"/>
      <protection locked="0"/>
    </xf>
    <xf numFmtId="0" fontId="11" fillId="11" borderId="21" xfId="2" applyFont="1" applyFill="1" applyBorder="1" applyAlignment="1" applyProtection="1">
      <alignment horizontal="center" vertical="center" wrapText="1"/>
      <protection locked="0"/>
    </xf>
    <xf numFmtId="0" fontId="11" fillId="11" borderId="13" xfId="2" applyFont="1" applyFill="1" applyBorder="1" applyAlignment="1" applyProtection="1">
      <alignment horizontal="center" vertical="center" wrapText="1"/>
      <protection locked="0"/>
    </xf>
    <xf numFmtId="0" fontId="11" fillId="11" borderId="12" xfId="2"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xf>
    <xf numFmtId="0" fontId="7" fillId="0" borderId="1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6" borderId="18" xfId="0" applyFont="1" applyFill="1" applyBorder="1" applyAlignment="1" applyProtection="1">
      <alignment horizontal="center" vertical="center" wrapText="1"/>
      <protection locked="0"/>
    </xf>
    <xf numFmtId="0" fontId="8" fillId="6" borderId="19"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49" fontId="26" fillId="3" borderId="0" xfId="0" applyNumberFormat="1" applyFont="1" applyFill="1" applyBorder="1" applyAlignment="1" applyProtection="1">
      <alignment horizontal="center" vertical="center" wrapText="1"/>
      <protection locked="0"/>
    </xf>
    <xf numFmtId="0" fontId="29" fillId="11" borderId="17" xfId="2"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30" fillId="3" borderId="3" xfId="2"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0" fontId="30" fillId="3" borderId="3"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left" vertical="center" wrapText="1"/>
      <protection locked="0"/>
    </xf>
    <xf numFmtId="0" fontId="17" fillId="3" borderId="14" xfId="0" applyFont="1" applyFill="1" applyBorder="1" applyAlignment="1" applyProtection="1">
      <alignment horizontal="left" vertical="center" wrapText="1"/>
      <protection locked="0"/>
    </xf>
    <xf numFmtId="0" fontId="28" fillId="3" borderId="3"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justify" vertical="center" wrapText="1"/>
      <protection locked="0"/>
    </xf>
    <xf numFmtId="0" fontId="4" fillId="3" borderId="14" xfId="0" applyFont="1" applyFill="1" applyBorder="1" applyAlignment="1" applyProtection="1">
      <alignment horizontal="justify" vertical="center" wrapText="1"/>
      <protection locked="0"/>
    </xf>
    <xf numFmtId="0" fontId="4" fillId="3" borderId="4" xfId="0" applyFont="1" applyFill="1" applyBorder="1" applyAlignment="1" applyProtection="1">
      <alignment horizontal="justify" vertical="center" wrapText="1"/>
      <protection locked="0"/>
    </xf>
    <xf numFmtId="0" fontId="3" fillId="3" borderId="0" xfId="0" applyFont="1" applyFill="1" applyBorder="1" applyAlignment="1" applyProtection="1">
      <alignment horizontal="left" vertical="top"/>
      <protection locked="0"/>
    </xf>
    <xf numFmtId="0" fontId="18" fillId="0" borderId="11"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protection locked="0"/>
    </xf>
    <xf numFmtId="0" fontId="29" fillId="11" borderId="16" xfId="2" applyFont="1" applyFill="1" applyBorder="1" applyAlignment="1" applyProtection="1">
      <alignment horizontal="center" vertical="center" wrapText="1"/>
      <protection locked="0"/>
    </xf>
    <xf numFmtId="2" fontId="4" fillId="3" borderId="3" xfId="2" applyNumberFormat="1" applyFont="1" applyFill="1" applyBorder="1" applyAlignment="1" applyProtection="1">
      <alignment horizontal="center" vertical="center" wrapText="1"/>
      <protection hidden="1"/>
    </xf>
    <xf numFmtId="0" fontId="3" fillId="7" borderId="3" xfId="0" applyFont="1" applyFill="1" applyBorder="1" applyAlignment="1">
      <alignment horizontal="center" vertical="center" wrapText="1"/>
    </xf>
    <xf numFmtId="0" fontId="22" fillId="17" borderId="0" xfId="2" applyFont="1" applyFill="1" applyBorder="1" applyAlignment="1" applyProtection="1">
      <alignment horizontal="center" vertical="center" wrapText="1"/>
    </xf>
    <xf numFmtId="0" fontId="0" fillId="5" borderId="0" xfId="0" applyFill="1" applyBorder="1" applyAlignment="1">
      <alignment horizontal="center" vertical="center"/>
    </xf>
    <xf numFmtId="2" fontId="1" fillId="3" borderId="0" xfId="2" applyNumberFormat="1" applyFont="1" applyFill="1" applyBorder="1" applyAlignment="1" applyProtection="1">
      <alignment horizontal="center" vertical="center" wrapText="1"/>
    </xf>
    <xf numFmtId="0" fontId="3" fillId="5" borderId="3"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3" borderId="3" xfId="0" applyFont="1" applyFill="1" applyBorder="1" applyAlignment="1">
      <alignment horizontal="center" vertical="center" wrapText="1"/>
    </xf>
    <xf numFmtId="0" fontId="3" fillId="15" borderId="6" xfId="0" applyFont="1" applyFill="1" applyBorder="1" applyAlignment="1">
      <alignment horizontal="center" vertical="center" textRotation="90"/>
    </xf>
    <xf numFmtId="0" fontId="3" fillId="15" borderId="13" xfId="0" applyFont="1" applyFill="1" applyBorder="1" applyAlignment="1">
      <alignment horizontal="center" vertical="center" textRotation="90"/>
    </xf>
    <xf numFmtId="0" fontId="3" fillId="15" borderId="12" xfId="0" applyFont="1" applyFill="1" applyBorder="1" applyAlignment="1">
      <alignment horizontal="center" vertical="center" textRotation="90"/>
    </xf>
    <xf numFmtId="0" fontId="3" fillId="9" borderId="3" xfId="0" applyFont="1" applyFill="1" applyBorder="1" applyAlignment="1">
      <alignment horizontal="center" vertical="center" wrapText="1"/>
    </xf>
    <xf numFmtId="0" fontId="3" fillId="15" borderId="10" xfId="0" applyFont="1" applyFill="1" applyBorder="1" applyAlignment="1">
      <alignment horizontal="center" vertical="center"/>
    </xf>
    <xf numFmtId="0" fontId="3" fillId="15" borderId="18" xfId="0" applyFont="1" applyFill="1" applyBorder="1" applyAlignment="1">
      <alignment horizontal="center" vertical="center"/>
    </xf>
    <xf numFmtId="0" fontId="3" fillId="15" borderId="19" xfId="0" applyFont="1" applyFill="1" applyBorder="1" applyAlignment="1">
      <alignment horizontal="center" vertical="center"/>
    </xf>
    <xf numFmtId="0" fontId="3" fillId="15" borderId="20"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21" xfId="0" applyFont="1" applyFill="1" applyBorder="1" applyAlignment="1">
      <alignment horizontal="center" vertical="center"/>
    </xf>
    <xf numFmtId="0" fontId="24" fillId="3" borderId="0" xfId="0" applyFont="1" applyFill="1" applyAlignment="1">
      <alignment horizontal="center" vertical="center" wrapText="1"/>
    </xf>
    <xf numFmtId="0" fontId="0" fillId="15" borderId="3" xfId="0" applyFill="1" applyBorder="1" applyAlignment="1">
      <alignment horizontal="center"/>
    </xf>
    <xf numFmtId="0" fontId="13" fillId="3" borderId="0" xfId="0" applyFont="1" applyFill="1" applyAlignment="1">
      <alignment horizontal="center" wrapText="1"/>
    </xf>
    <xf numFmtId="0" fontId="13" fillId="3" borderId="0" xfId="0" applyFont="1" applyFill="1" applyAlignment="1">
      <alignment horizontal="center"/>
    </xf>
    <xf numFmtId="0" fontId="20" fillId="3" borderId="3" xfId="0" applyFont="1" applyFill="1" applyBorder="1" applyAlignment="1">
      <alignment horizontal="center" vertical="center"/>
    </xf>
    <xf numFmtId="0" fontId="5" fillId="15" borderId="6" xfId="0" applyFont="1" applyFill="1" applyBorder="1" applyAlignment="1">
      <alignment horizontal="center" vertical="center" textRotation="90"/>
    </xf>
    <xf numFmtId="0" fontId="5" fillId="15" borderId="13" xfId="0" applyFont="1" applyFill="1" applyBorder="1" applyAlignment="1">
      <alignment horizontal="center" vertical="center" textRotation="90"/>
    </xf>
    <xf numFmtId="0" fontId="5" fillId="15" borderId="12" xfId="0" applyFont="1" applyFill="1" applyBorder="1" applyAlignment="1">
      <alignment horizontal="center" vertical="center" textRotation="90"/>
    </xf>
    <xf numFmtId="0" fontId="0" fillId="7" borderId="3" xfId="0" applyFill="1" applyBorder="1" applyAlignment="1">
      <alignment horizontal="center" vertical="center" wrapText="1"/>
    </xf>
    <xf numFmtId="0" fontId="0" fillId="4" borderId="3" xfId="0" applyFill="1" applyBorder="1" applyAlignment="1">
      <alignment horizontal="center" vertical="center" wrapText="1"/>
    </xf>
    <xf numFmtId="0" fontId="0" fillId="5" borderId="3" xfId="0" applyFill="1" applyBorder="1" applyAlignment="1">
      <alignment horizontal="center" vertical="center" wrapText="1"/>
    </xf>
    <xf numFmtId="0" fontId="20" fillId="3" borderId="10"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0" fontId="5" fillId="15" borderId="10" xfId="0" applyFont="1" applyFill="1" applyBorder="1" applyAlignment="1">
      <alignment horizontal="center" vertical="center"/>
    </xf>
    <xf numFmtId="0" fontId="5" fillId="15" borderId="18" xfId="0" applyFont="1" applyFill="1" applyBorder="1" applyAlignment="1">
      <alignment horizontal="center" vertical="center"/>
    </xf>
    <xf numFmtId="0" fontId="5" fillId="15" borderId="19" xfId="0" applyFont="1" applyFill="1" applyBorder="1" applyAlignment="1">
      <alignment horizontal="center" vertical="center"/>
    </xf>
    <xf numFmtId="0" fontId="5" fillId="15" borderId="20" xfId="0" applyFont="1" applyFill="1" applyBorder="1" applyAlignment="1">
      <alignment horizontal="center" vertical="center"/>
    </xf>
    <xf numFmtId="0" fontId="5" fillId="15" borderId="9" xfId="0" applyFont="1" applyFill="1" applyBorder="1" applyAlignment="1">
      <alignment horizontal="center" vertical="center"/>
    </xf>
    <xf numFmtId="0" fontId="5" fillId="15" borderId="21" xfId="0" applyFont="1" applyFill="1" applyBorder="1" applyAlignment="1">
      <alignment horizontal="center" vertical="center"/>
    </xf>
    <xf numFmtId="0" fontId="14" fillId="3" borderId="0" xfId="0" applyFont="1" applyFill="1" applyAlignment="1">
      <alignment horizontal="center" wrapText="1"/>
    </xf>
    <xf numFmtId="0" fontId="46" fillId="0" borderId="28" xfId="0" applyFont="1" applyBorder="1" applyAlignment="1">
      <alignment horizontal="center" vertical="center" wrapText="1"/>
    </xf>
    <xf numFmtId="0" fontId="46" fillId="0" borderId="24" xfId="0" applyFont="1" applyBorder="1" applyAlignment="1">
      <alignment horizontal="center" vertical="center" wrapText="1"/>
    </xf>
    <xf numFmtId="0" fontId="46" fillId="21" borderId="28" xfId="0" applyFont="1" applyFill="1" applyBorder="1" applyAlignment="1">
      <alignment horizontal="justify" vertical="center" wrapText="1"/>
    </xf>
    <xf numFmtId="0" fontId="46" fillId="21" borderId="24" xfId="0" applyFont="1" applyFill="1" applyBorder="1" applyAlignment="1">
      <alignment horizontal="justify" vertical="center" wrapText="1"/>
    </xf>
    <xf numFmtId="0" fontId="46" fillId="0" borderId="28" xfId="0" applyFont="1" applyBorder="1" applyAlignment="1">
      <alignment horizontal="justify" vertical="center" wrapText="1"/>
    </xf>
    <xf numFmtId="0" fontId="46" fillId="0" borderId="24" xfId="0" applyFont="1" applyBorder="1" applyAlignment="1">
      <alignment horizontal="justify" vertical="center" wrapText="1"/>
    </xf>
    <xf numFmtId="0" fontId="46" fillId="0" borderId="28" xfId="0" applyFont="1" applyBorder="1" applyAlignment="1">
      <alignment vertical="center" wrapText="1"/>
    </xf>
    <xf numFmtId="0" fontId="46" fillId="0" borderId="24" xfId="0" applyFont="1" applyBorder="1" applyAlignment="1">
      <alignment vertical="center" wrapText="1"/>
    </xf>
    <xf numFmtId="0" fontId="14" fillId="3" borderId="0" xfId="0" applyFont="1" applyFill="1" applyAlignment="1">
      <alignment horizontal="center"/>
    </xf>
    <xf numFmtId="0" fontId="56" fillId="22" borderId="28" xfId="0" applyFont="1" applyFill="1" applyBorder="1" applyAlignment="1">
      <alignment vertical="center" wrapText="1"/>
    </xf>
    <xf numFmtId="0" fontId="56" fillId="22" borderId="25" xfId="0" applyFont="1" applyFill="1" applyBorder="1" applyAlignment="1">
      <alignment vertical="center" wrapText="1"/>
    </xf>
    <xf numFmtId="0" fontId="56" fillId="22" borderId="24" xfId="0" applyFont="1" applyFill="1" applyBorder="1" applyAlignment="1">
      <alignment vertical="center" wrapText="1"/>
    </xf>
    <xf numFmtId="0" fontId="46" fillId="20" borderId="28" xfId="0" applyFont="1" applyFill="1" applyBorder="1" applyAlignment="1">
      <alignment horizontal="justify" vertical="center" wrapText="1"/>
    </xf>
    <xf numFmtId="0" fontId="46" fillId="20" borderId="24" xfId="0" applyFont="1" applyFill="1" applyBorder="1" applyAlignment="1">
      <alignment horizontal="justify" vertical="center" wrapText="1"/>
    </xf>
    <xf numFmtId="0" fontId="15" fillId="10" borderId="11" xfId="0" applyFont="1" applyFill="1" applyBorder="1" applyAlignment="1">
      <alignment horizontal="center"/>
    </xf>
    <xf numFmtId="0" fontId="15" fillId="10" borderId="14" xfId="0" applyFont="1" applyFill="1" applyBorder="1" applyAlignment="1">
      <alignment horizontal="center"/>
    </xf>
    <xf numFmtId="0" fontId="15" fillId="10" borderId="4" xfId="0" applyFont="1" applyFill="1" applyBorder="1" applyAlignment="1">
      <alignment horizontal="center"/>
    </xf>
    <xf numFmtId="0" fontId="25" fillId="3" borderId="0" xfId="0" applyFont="1" applyFill="1" applyAlignment="1">
      <alignment horizontal="center" wrapText="1"/>
    </xf>
    <xf numFmtId="0" fontId="51" fillId="0" borderId="36" xfId="0" applyFont="1" applyBorder="1" applyAlignment="1">
      <alignment horizontal="center" vertical="center" wrapText="1"/>
    </xf>
    <xf numFmtId="0" fontId="51" fillId="0" borderId="31" xfId="0" applyFont="1" applyBorder="1" applyAlignment="1">
      <alignment horizontal="center" vertical="center" wrapText="1"/>
    </xf>
    <xf numFmtId="0" fontId="56" fillId="25" borderId="30" xfId="0" applyFont="1" applyFill="1" applyBorder="1" applyAlignment="1">
      <alignment horizontal="center" vertical="center" wrapText="1"/>
    </xf>
    <xf numFmtId="0" fontId="56" fillId="25" borderId="31" xfId="0" applyFont="1" applyFill="1" applyBorder="1" applyAlignment="1">
      <alignment horizontal="center" vertical="center" wrapText="1"/>
    </xf>
    <xf numFmtId="0" fontId="56" fillId="25" borderId="38" xfId="0" applyFont="1" applyFill="1" applyBorder="1" applyAlignment="1">
      <alignment horizontal="center" vertical="center" wrapText="1"/>
    </xf>
    <xf numFmtId="0" fontId="56" fillId="25" borderId="34" xfId="0" applyFont="1" applyFill="1" applyBorder="1" applyAlignment="1">
      <alignment horizontal="center" vertical="center" wrapText="1"/>
    </xf>
    <xf numFmtId="0" fontId="56" fillId="25" borderId="32" xfId="0" applyFont="1" applyFill="1" applyBorder="1" applyAlignment="1">
      <alignment horizontal="center" vertical="center" wrapText="1"/>
    </xf>
    <xf numFmtId="0" fontId="56" fillId="25" borderId="39" xfId="0" applyFont="1" applyFill="1" applyBorder="1" applyAlignment="1">
      <alignment horizontal="center" vertical="center" wrapText="1"/>
    </xf>
    <xf numFmtId="0" fontId="56" fillId="25" borderId="35" xfId="0" applyFont="1" applyFill="1" applyBorder="1" applyAlignment="1">
      <alignment horizontal="center" vertical="center" wrapText="1"/>
    </xf>
    <xf numFmtId="0" fontId="56" fillId="25" borderId="33" xfId="0" applyFont="1" applyFill="1" applyBorder="1" applyAlignment="1">
      <alignment horizontal="center" vertical="center" wrapText="1"/>
    </xf>
    <xf numFmtId="0" fontId="45" fillId="0" borderId="30"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31" xfId="0" applyFont="1" applyBorder="1" applyAlignment="1">
      <alignment horizontal="center" vertical="center" wrapText="1"/>
    </xf>
  </cellXfs>
  <cellStyles count="6">
    <cellStyle name="Buena" xfId="1" xr:uid="{00000000-0005-0000-0000-000000000000}"/>
    <cellStyle name="Normal" xfId="0" builtinId="0"/>
    <cellStyle name="Normal 2" xfId="2" xr:uid="{00000000-0005-0000-0000-000002000000}"/>
    <cellStyle name="Normal_DOFA" xfId="3" xr:uid="{00000000-0005-0000-0000-000003000000}"/>
    <cellStyle name="Título 1" xfId="4" xr:uid="{00000000-0005-0000-0000-000004000000}"/>
    <cellStyle name="Título 2_DOFA" xfId="5" xr:uid="{00000000-0005-0000-0000-000005000000}"/>
  </cellStyles>
  <dxfs count="40">
    <dxf>
      <fill>
        <patternFill>
          <bgColor indexed="10"/>
        </patternFill>
      </fill>
    </dxf>
    <dxf>
      <fill>
        <patternFill>
          <bgColor indexed="34"/>
        </patternFill>
      </fill>
    </dxf>
    <dxf>
      <fill>
        <patternFill>
          <bgColor indexed="11"/>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color indexed="9"/>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hyperlink" Target="#Mapa_RResidual!A1"/><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1" Type="http://schemas.openxmlformats.org/officeDocument/2006/relationships/hyperlink" Target="#'PLE-PIN-F001'!A1"/></Relationships>
</file>

<file path=xl/drawings/_rels/drawing4.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png"/><Relationship Id="rId1" Type="http://schemas.openxmlformats.org/officeDocument/2006/relationships/image" Target="../media/image12.png"/><Relationship Id="rId5" Type="http://schemas.openxmlformats.org/officeDocument/2006/relationships/image" Target="../media/image16.png"/><Relationship Id="rId4" Type="http://schemas.openxmlformats.org/officeDocument/2006/relationships/image" Target="../media/image1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1057275</xdr:colOff>
      <xdr:row>2</xdr:row>
      <xdr:rowOff>657225</xdr:rowOff>
    </xdr:to>
    <xdr:pic>
      <xdr:nvPicPr>
        <xdr:cNvPr id="119848" name="Imagen 2" descr="http://www.hospitalfontibon.gov.co/images/logos/Logos_alcaldia_Ene07-POLI.JPG">
          <a:extLst>
            <a:ext uri="{FF2B5EF4-FFF2-40B4-BE49-F238E27FC236}">
              <a16:creationId xmlns:a16="http://schemas.microsoft.com/office/drawing/2014/main" id="{CAAE8046-ADD5-46E9-9366-01DE24B4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385" t="7555" r="6126" b="9341"/>
        <a:stretch>
          <a:fillRect/>
        </a:stretch>
      </xdr:blipFill>
      <xdr:spPr bwMode="auto">
        <a:xfrm>
          <a:off x="171450" y="361950"/>
          <a:ext cx="8858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537882</xdr:colOff>
      <xdr:row>0</xdr:row>
      <xdr:rowOff>0</xdr:rowOff>
    </xdr:from>
    <xdr:to>
      <xdr:col>5</xdr:col>
      <xdr:colOff>2711824</xdr:colOff>
      <xdr:row>5</xdr:row>
      <xdr:rowOff>0</xdr:rowOff>
    </xdr:to>
    <xdr:sp macro="[0]!Trasladar_Imp_Amb" textlink="">
      <xdr:nvSpPr>
        <xdr:cNvPr id="15361" name="AutoShape 2">
          <a:extLst>
            <a:ext uri="{FF2B5EF4-FFF2-40B4-BE49-F238E27FC236}">
              <a16:creationId xmlns:a16="http://schemas.microsoft.com/office/drawing/2014/main" id="{53A9F109-6226-4E19-A0AA-2581422586DD}"/>
            </a:ext>
          </a:extLst>
        </xdr:cNvPr>
        <xdr:cNvSpPr>
          <a:spLocks noChangeArrowheads="1"/>
        </xdr:cNvSpPr>
      </xdr:nvSpPr>
      <xdr:spPr bwMode="auto">
        <a:xfrm>
          <a:off x="11295529" y="0"/>
          <a:ext cx="2173942" cy="2162175"/>
        </a:xfrm>
        <a:prstGeom prst="leftArrow">
          <a:avLst>
            <a:gd name="adj1" fmla="val 55815"/>
            <a:gd name="adj2" fmla="val 4307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900" b="1" i="0" u="none" strike="noStrike" baseline="0">
              <a:solidFill>
                <a:srgbClr val="FFFFFF"/>
              </a:solidFill>
              <a:latin typeface="Arial"/>
              <a:cs typeface="Arial"/>
            </a:rPr>
            <a:t>Trasladar nivel de impacto ambiental a matriz y Volver &lt;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847725</xdr:colOff>
      <xdr:row>18</xdr:row>
      <xdr:rowOff>57150</xdr:rowOff>
    </xdr:from>
    <xdr:to>
      <xdr:col>24</xdr:col>
      <xdr:colOff>238123</xdr:colOff>
      <xdr:row>19</xdr:row>
      <xdr:rowOff>304799</xdr:rowOff>
    </xdr:to>
    <xdr:pic macro="[0]!Mostrar_Carac_Ctrols">
      <xdr:nvPicPr>
        <xdr:cNvPr id="573056" name="Imagen 6020" descr="http://publicdomainvectors.org/photos/purzen-Icon-with-question-mark.png">
          <a:extLst>
            <a:ext uri="{FF2B5EF4-FFF2-40B4-BE49-F238E27FC236}">
              <a16:creationId xmlns:a16="http://schemas.microsoft.com/office/drawing/2014/main" id="{DB2B7861-5536-421A-8793-DBD8EE7F7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31550" y="6000750"/>
          <a:ext cx="4476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17</xdr:row>
      <xdr:rowOff>104775</xdr:rowOff>
    </xdr:from>
    <xdr:to>
      <xdr:col>9</xdr:col>
      <xdr:colOff>0</xdr:colOff>
      <xdr:row>18</xdr:row>
      <xdr:rowOff>133350</xdr:rowOff>
    </xdr:to>
    <xdr:grpSp>
      <xdr:nvGrpSpPr>
        <xdr:cNvPr id="573057" name="Group 5">
          <a:extLst>
            <a:ext uri="{FF2B5EF4-FFF2-40B4-BE49-F238E27FC236}">
              <a16:creationId xmlns:a16="http://schemas.microsoft.com/office/drawing/2014/main" id="{645D789D-BC56-48D0-BDB0-954738306ED6}"/>
            </a:ext>
          </a:extLst>
        </xdr:cNvPr>
        <xdr:cNvGrpSpPr>
          <a:grpSpLocks/>
        </xdr:cNvGrpSpPr>
      </xdr:nvGrpSpPr>
      <xdr:grpSpPr bwMode="auto">
        <a:xfrm>
          <a:off x="14251781" y="7772400"/>
          <a:ext cx="0" cy="445294"/>
          <a:chOff x="8569490" y="3697224"/>
          <a:chExt cx="652062" cy="835218"/>
        </a:xfrm>
      </xdr:grpSpPr>
      <xdr:pic>
        <xdr:nvPicPr>
          <xdr:cNvPr id="586293" name="13 Imagen" descr="Untitled-1.png">
            <a:extLst>
              <a:ext uri="{FF2B5EF4-FFF2-40B4-BE49-F238E27FC236}">
                <a16:creationId xmlns:a16="http://schemas.microsoft.com/office/drawing/2014/main" id="{0F22B4B4-D3D0-48FE-992F-28CCB1F3AE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1]!mostrarTipoRiesgo" textlink="">
        <xdr:nvSpPr>
          <xdr:cNvPr id="367754" name="Text Box 28">
            <a:extLst>
              <a:ext uri="{FF2B5EF4-FFF2-40B4-BE49-F238E27FC236}">
                <a16:creationId xmlns:a16="http://schemas.microsoft.com/office/drawing/2014/main" id="{DAEF28FD-E231-4E3B-ABEC-A8AF097A1212}"/>
              </a:ext>
            </a:extLst>
          </xdr:cNvPr>
          <xdr:cNvSpPr txBox="1"/>
        </xdr:nvSpPr>
        <xdr:spPr>
          <a:xfrm>
            <a:off x="7705725" y="76353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15</xdr:col>
      <xdr:colOff>2721</xdr:colOff>
      <xdr:row>20</xdr:row>
      <xdr:rowOff>342234</xdr:rowOff>
    </xdr:from>
    <xdr:to>
      <xdr:col>15</xdr:col>
      <xdr:colOff>2721</xdr:colOff>
      <xdr:row>20</xdr:row>
      <xdr:rowOff>346798</xdr:rowOff>
    </xdr:to>
    <xdr:sp macro="[1]!mostrarPerfilRiesgoInh" textlink="">
      <xdr:nvSpPr>
        <xdr:cNvPr id="11" name="15 CuadroTexto">
          <a:extLst>
            <a:ext uri="{FF2B5EF4-FFF2-40B4-BE49-F238E27FC236}">
              <a16:creationId xmlns:a16="http://schemas.microsoft.com/office/drawing/2014/main" id="{D2B8B04E-9C5F-485C-ABCE-C957EAF89DE3}"/>
            </a:ext>
          </a:extLst>
        </xdr:cNvPr>
        <xdr:cNvSpPr txBox="1"/>
      </xdr:nvSpPr>
      <xdr:spPr>
        <a:xfrm>
          <a:off x="11343903" y="2796963"/>
          <a:ext cx="1733" cy="3556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17</xdr:col>
      <xdr:colOff>1155990</xdr:colOff>
      <xdr:row>21</xdr:row>
      <xdr:rowOff>197549</xdr:rowOff>
    </xdr:from>
    <xdr:to>
      <xdr:col>17</xdr:col>
      <xdr:colOff>1155990</xdr:colOff>
      <xdr:row>21</xdr:row>
      <xdr:rowOff>201385</xdr:rowOff>
    </xdr:to>
    <xdr:sp macro="[1]!mostrarControlesExistentes" textlink="">
      <xdr:nvSpPr>
        <xdr:cNvPr id="5" name="Text Box 7">
          <a:extLst>
            <a:ext uri="{FF2B5EF4-FFF2-40B4-BE49-F238E27FC236}">
              <a16:creationId xmlns:a16="http://schemas.microsoft.com/office/drawing/2014/main" id="{1CE03443-226C-49B1-88B0-F56EED350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37</xdr:col>
      <xdr:colOff>0</xdr:colOff>
      <xdr:row>21</xdr:row>
      <xdr:rowOff>174867</xdr:rowOff>
    </xdr:from>
    <xdr:to>
      <xdr:col>37</xdr:col>
      <xdr:colOff>0</xdr:colOff>
      <xdr:row>21</xdr:row>
      <xdr:rowOff>194157</xdr:rowOff>
    </xdr:to>
    <xdr:sp macro="[1]!mostrarEscalasRiesgoResidual" textlink="">
      <xdr:nvSpPr>
        <xdr:cNvPr id="9" name="Text Box 8">
          <a:extLst>
            <a:ext uri="{FF2B5EF4-FFF2-40B4-BE49-F238E27FC236}">
              <a16:creationId xmlns:a16="http://schemas.microsoft.com/office/drawing/2014/main" id="{321FB852-D325-4593-BA95-D3AEBC5C4283}"/>
            </a:ext>
          </a:extLst>
        </xdr:cNvPr>
        <xdr:cNvSpPr txBox="1"/>
      </xdr:nvSpPr>
      <xdr:spPr>
        <a:xfrm>
          <a:off x="21799506" y="1942435"/>
          <a:ext cx="397206" cy="356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24</xdr:col>
      <xdr:colOff>264319</xdr:colOff>
      <xdr:row>12</xdr:row>
      <xdr:rowOff>357188</xdr:rowOff>
    </xdr:from>
    <xdr:to>
      <xdr:col>25</xdr:col>
      <xdr:colOff>773907</xdr:colOff>
      <xdr:row>14</xdr:row>
      <xdr:rowOff>535781</xdr:rowOff>
    </xdr:to>
    <xdr:grpSp>
      <xdr:nvGrpSpPr>
        <xdr:cNvPr id="573061" name="Group 97">
          <a:extLst>
            <a:ext uri="{FF2B5EF4-FFF2-40B4-BE49-F238E27FC236}">
              <a16:creationId xmlns:a16="http://schemas.microsoft.com/office/drawing/2014/main" id="{C28ADAD0-1FB9-4D1C-B05A-BD9C506D8561}"/>
            </a:ext>
          </a:extLst>
        </xdr:cNvPr>
        <xdr:cNvGrpSpPr>
          <a:grpSpLocks/>
        </xdr:cNvGrpSpPr>
      </xdr:nvGrpSpPr>
      <xdr:grpSpPr bwMode="auto">
        <a:xfrm>
          <a:off x="31446788" y="4536282"/>
          <a:ext cx="1664494" cy="1583530"/>
          <a:chOff x="1373" y="73"/>
          <a:chExt cx="198" cy="106"/>
        </a:xfrm>
      </xdr:grpSpPr>
      <xdr:pic macro="[0]!Mapa_Riesgos_Residual">
        <xdr:nvPicPr>
          <xdr:cNvPr id="586291" name="13 Imagen" descr="Untitled-1.png">
            <a:extLst>
              <a:ext uri="{FF2B5EF4-FFF2-40B4-BE49-F238E27FC236}">
                <a16:creationId xmlns:a16="http://schemas.microsoft.com/office/drawing/2014/main" id="{49789B7A-DB96-4E37-8753-C7E8BE3DE5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3" y="73"/>
            <a:ext cx="198"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Mapa_Riesgos_Residual" textlink="">
        <xdr:nvSpPr>
          <xdr:cNvPr id="367752" name="Text Box 26">
            <a:hlinkClick xmlns:r="http://schemas.openxmlformats.org/officeDocument/2006/relationships" r:id="rId4"/>
            <a:extLst>
              <a:ext uri="{FF2B5EF4-FFF2-40B4-BE49-F238E27FC236}">
                <a16:creationId xmlns:a16="http://schemas.microsoft.com/office/drawing/2014/main" id="{F22FFBC0-E065-4986-866E-2B0590CF988B}"/>
              </a:ext>
            </a:extLst>
          </xdr:cNvPr>
          <xdr:cNvSpPr txBox="1">
            <a:spLocks noChangeArrowheads="1"/>
          </xdr:cNvSpPr>
        </xdr:nvSpPr>
        <xdr:spPr bwMode="auto">
          <a:xfrm>
            <a:off x="1407" y="108"/>
            <a:ext cx="131" cy="58"/>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CO" sz="1400" b="1" i="0" u="none" strike="noStrike" baseline="0">
                <a:solidFill>
                  <a:srgbClr val="FFFFFF"/>
                </a:solidFill>
                <a:latin typeface="Calibri"/>
              </a:rPr>
              <a:t>Mapa de Riesgo</a:t>
            </a:r>
          </a:p>
        </xdr:txBody>
      </xdr:sp>
    </xdr:grpSp>
    <xdr:clientData/>
  </xdr:twoCellAnchor>
  <xdr:twoCellAnchor>
    <xdr:from>
      <xdr:col>6</xdr:col>
      <xdr:colOff>1409700</xdr:colOff>
      <xdr:row>18</xdr:row>
      <xdr:rowOff>104775</xdr:rowOff>
    </xdr:from>
    <xdr:to>
      <xdr:col>6</xdr:col>
      <xdr:colOff>1409700</xdr:colOff>
      <xdr:row>20</xdr:row>
      <xdr:rowOff>95631</xdr:rowOff>
    </xdr:to>
    <xdr:sp macro="[0]!MostrarFuente_Impacto" textlink="">
      <xdr:nvSpPr>
        <xdr:cNvPr id="3" name="Rectangle 52">
          <a:extLst>
            <a:ext uri="{FF2B5EF4-FFF2-40B4-BE49-F238E27FC236}">
              <a16:creationId xmlns:a16="http://schemas.microsoft.com/office/drawing/2014/main" id="{F2251DA7-D814-4EAD-8445-42F2564AD51E}"/>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0</xdr:colOff>
      <xdr:row>17</xdr:row>
      <xdr:rowOff>133350</xdr:rowOff>
    </xdr:from>
    <xdr:to>
      <xdr:col>9</xdr:col>
      <xdr:colOff>0</xdr:colOff>
      <xdr:row>17</xdr:row>
      <xdr:rowOff>514350</xdr:rowOff>
    </xdr:to>
    <xdr:sp macro="[0]!Tipo_riesgo" textlink="">
      <xdr:nvSpPr>
        <xdr:cNvPr id="1037" name="Rectangle 54">
          <a:extLst>
            <a:ext uri="{FF2B5EF4-FFF2-40B4-BE49-F238E27FC236}">
              <a16:creationId xmlns:a16="http://schemas.microsoft.com/office/drawing/2014/main" id="{721B7F20-9534-4F46-AB9A-1788ED2D2C40}"/>
            </a:ext>
          </a:extLst>
        </xdr:cNvPr>
        <xdr:cNvSpPr>
          <a:spLocks noChangeArrowheads="1"/>
        </xdr:cNvSpPr>
      </xdr:nvSpPr>
      <xdr:spPr bwMode="auto">
        <a:xfrm>
          <a:off x="9648825" y="417195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1726747</xdr:colOff>
      <xdr:row>18</xdr:row>
      <xdr:rowOff>224518</xdr:rowOff>
    </xdr:from>
    <xdr:to>
      <xdr:col>7</xdr:col>
      <xdr:colOff>1726747</xdr:colOff>
      <xdr:row>18</xdr:row>
      <xdr:rowOff>420847</xdr:rowOff>
    </xdr:to>
    <xdr:sp macro="" textlink="">
      <xdr:nvSpPr>
        <xdr:cNvPr id="2103" name="Rectangle 55">
          <a:extLst>
            <a:ext uri="{FF2B5EF4-FFF2-40B4-BE49-F238E27FC236}">
              <a16:creationId xmlns:a16="http://schemas.microsoft.com/office/drawing/2014/main" id="{6EE60BCD-03E6-4528-B71E-8F5FB82D0FB0}"/>
            </a:ext>
          </a:extLst>
        </xdr:cNvPr>
        <xdr:cNvSpPr>
          <a:spLocks noChangeArrowheads="1"/>
        </xdr:cNvSpPr>
      </xdr:nvSpPr>
      <xdr:spPr bwMode="auto">
        <a:xfrm>
          <a:off x="9153525" y="2266950"/>
          <a:ext cx="0" cy="371475"/>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absolute">
    <xdr:from>
      <xdr:col>1</xdr:col>
      <xdr:colOff>236444</xdr:colOff>
      <xdr:row>0</xdr:row>
      <xdr:rowOff>57150</xdr:rowOff>
    </xdr:from>
    <xdr:to>
      <xdr:col>2</xdr:col>
      <xdr:colOff>855570</xdr:colOff>
      <xdr:row>0</xdr:row>
      <xdr:rowOff>1019175</xdr:rowOff>
    </xdr:to>
    <xdr:pic>
      <xdr:nvPicPr>
        <xdr:cNvPr id="573065" name="Picture 1" descr="imagenes_r1_c1">
          <a:extLst>
            <a:ext uri="{FF2B5EF4-FFF2-40B4-BE49-F238E27FC236}">
              <a16:creationId xmlns:a16="http://schemas.microsoft.com/office/drawing/2014/main" id="{C5975B55-9AD3-4C8C-BCC7-2324C29DD05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12280"/>
        <a:stretch>
          <a:fillRect/>
        </a:stretch>
      </xdr:blipFill>
      <xdr:spPr bwMode="auto">
        <a:xfrm>
          <a:off x="438150" y="57150"/>
          <a:ext cx="1133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295275</xdr:colOff>
      <xdr:row>11</xdr:row>
      <xdr:rowOff>295275</xdr:rowOff>
    </xdr:to>
    <xdr:sp macro="" textlink="">
      <xdr:nvSpPr>
        <xdr:cNvPr id="573066" name="AutoShape 38" descr="Resultado de imagen para boton agregar icono">
          <a:extLst>
            <a:ext uri="{FF2B5EF4-FFF2-40B4-BE49-F238E27FC236}">
              <a16:creationId xmlns:a16="http://schemas.microsoft.com/office/drawing/2014/main" id="{1C926DC8-E846-4E0C-ABB5-EDB15A0CC27D}"/>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295275</xdr:colOff>
      <xdr:row>11</xdr:row>
      <xdr:rowOff>295275</xdr:rowOff>
    </xdr:to>
    <xdr:sp macro="" textlink="">
      <xdr:nvSpPr>
        <xdr:cNvPr id="573067" name="AutoShape 39" descr="Resultado de imagen para boton agregar icono">
          <a:extLst>
            <a:ext uri="{FF2B5EF4-FFF2-40B4-BE49-F238E27FC236}">
              <a16:creationId xmlns:a16="http://schemas.microsoft.com/office/drawing/2014/main" id="{3E16EC80-6A92-4889-9342-B0808CA8CB9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295275</xdr:colOff>
      <xdr:row>11</xdr:row>
      <xdr:rowOff>295275</xdr:rowOff>
    </xdr:to>
    <xdr:sp macro="" textlink="">
      <xdr:nvSpPr>
        <xdr:cNvPr id="573068" name="AutoShape 40" descr="Resultado de imagen para boton agregar icono">
          <a:extLst>
            <a:ext uri="{FF2B5EF4-FFF2-40B4-BE49-F238E27FC236}">
              <a16:creationId xmlns:a16="http://schemas.microsoft.com/office/drawing/2014/main" id="{334B032A-3093-4019-A7EB-0FEBCCB510B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295275</xdr:colOff>
      <xdr:row>11</xdr:row>
      <xdr:rowOff>295275</xdr:rowOff>
    </xdr:to>
    <xdr:sp macro="" textlink="">
      <xdr:nvSpPr>
        <xdr:cNvPr id="573069" name="AutoShape 42" descr="Z">
          <a:extLst>
            <a:ext uri="{FF2B5EF4-FFF2-40B4-BE49-F238E27FC236}">
              <a16:creationId xmlns:a16="http://schemas.microsoft.com/office/drawing/2014/main" id="{B37C5FDB-825D-4D12-8C42-5FA846882C57}"/>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xdr:row>
      <xdr:rowOff>123825</xdr:rowOff>
    </xdr:from>
    <xdr:to>
      <xdr:col>7</xdr:col>
      <xdr:colOff>0</xdr:colOff>
      <xdr:row>12</xdr:row>
      <xdr:rowOff>0</xdr:rowOff>
    </xdr:to>
    <xdr:sp macro="[0]!MostrarFuente_Impacto" textlink="">
      <xdr:nvSpPr>
        <xdr:cNvPr id="1050" name="Rectangle 53">
          <a:extLst>
            <a:ext uri="{FF2B5EF4-FFF2-40B4-BE49-F238E27FC236}">
              <a16:creationId xmlns:a16="http://schemas.microsoft.com/office/drawing/2014/main" id="{963938F8-4C80-467B-A832-2BA9415FF0EA}"/>
            </a:ext>
          </a:extLst>
        </xdr:cNvPr>
        <xdr:cNvSpPr>
          <a:spLocks noChangeArrowheads="1"/>
        </xdr:cNvSpPr>
      </xdr:nvSpPr>
      <xdr:spPr bwMode="auto">
        <a:xfrm>
          <a:off x="792480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11</xdr:col>
      <xdr:colOff>375557</xdr:colOff>
      <xdr:row>18</xdr:row>
      <xdr:rowOff>152400</xdr:rowOff>
    </xdr:from>
    <xdr:to>
      <xdr:col>11</xdr:col>
      <xdr:colOff>375557</xdr:colOff>
      <xdr:row>20</xdr:row>
      <xdr:rowOff>236681</xdr:rowOff>
    </xdr:to>
    <xdr:sp macro="[0]!Escalas_impacto" textlink="">
      <xdr:nvSpPr>
        <xdr:cNvPr id="1066" name="Rectangle 53">
          <a:extLst>
            <a:ext uri="{FF2B5EF4-FFF2-40B4-BE49-F238E27FC236}">
              <a16:creationId xmlns:a16="http://schemas.microsoft.com/office/drawing/2014/main" id="{47574248-71EF-449F-9DDD-8D3088EB972D}"/>
            </a:ext>
          </a:extLst>
        </xdr:cNvPr>
        <xdr:cNvSpPr>
          <a:spLocks noChangeArrowheads="1"/>
        </xdr:cNvSpPr>
      </xdr:nvSpPr>
      <xdr:spPr bwMode="auto">
        <a:xfrm>
          <a:off x="10153650" y="4619625"/>
          <a:ext cx="485775" cy="2762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27" name="Text Box 7">
          <a:extLst>
            <a:ext uri="{FF2B5EF4-FFF2-40B4-BE49-F238E27FC236}">
              <a16:creationId xmlns:a16="http://schemas.microsoft.com/office/drawing/2014/main" id="{93AEA8A7-4001-45BA-9B8E-E78614EA4D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30" name="Text Box 7">
          <a:extLst>
            <a:ext uri="{FF2B5EF4-FFF2-40B4-BE49-F238E27FC236}">
              <a16:creationId xmlns:a16="http://schemas.microsoft.com/office/drawing/2014/main" id="{C8DB754C-53A8-429C-80EE-2FD204411D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28" name="Text Box 7">
          <a:extLst>
            <a:ext uri="{FF2B5EF4-FFF2-40B4-BE49-F238E27FC236}">
              <a16:creationId xmlns:a16="http://schemas.microsoft.com/office/drawing/2014/main" id="{B6869CD2-C016-432B-AC89-3C5B954F2D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32" name="Text Box 7">
          <a:extLst>
            <a:ext uri="{FF2B5EF4-FFF2-40B4-BE49-F238E27FC236}">
              <a16:creationId xmlns:a16="http://schemas.microsoft.com/office/drawing/2014/main" id="{FD5814E9-7876-4190-892C-59845D980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29" name="Text Box 7">
          <a:extLst>
            <a:ext uri="{FF2B5EF4-FFF2-40B4-BE49-F238E27FC236}">
              <a16:creationId xmlns:a16="http://schemas.microsoft.com/office/drawing/2014/main" id="{ADCDAD43-D01F-4D41-A594-AC4C5A9C3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33" name="Text Box 7">
          <a:extLst>
            <a:ext uri="{FF2B5EF4-FFF2-40B4-BE49-F238E27FC236}">
              <a16:creationId xmlns:a16="http://schemas.microsoft.com/office/drawing/2014/main" id="{C1EBB0F4-AF89-416D-A12D-83DDC499A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41" name="Text Box 7">
          <a:extLst>
            <a:ext uri="{FF2B5EF4-FFF2-40B4-BE49-F238E27FC236}">
              <a16:creationId xmlns:a16="http://schemas.microsoft.com/office/drawing/2014/main" id="{27E6DDEC-01F1-4D7B-AB98-71AB1FFE9D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1" name="Text Box 7">
          <a:extLst>
            <a:ext uri="{FF2B5EF4-FFF2-40B4-BE49-F238E27FC236}">
              <a16:creationId xmlns:a16="http://schemas.microsoft.com/office/drawing/2014/main" id="{5864578C-CF0A-48B7-8978-564EC8218C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2" name="Text Box 7">
          <a:extLst>
            <a:ext uri="{FF2B5EF4-FFF2-40B4-BE49-F238E27FC236}">
              <a16:creationId xmlns:a16="http://schemas.microsoft.com/office/drawing/2014/main" id="{C092CFA6-AA7D-45EE-8A83-28A56E07FE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3" name="Text Box 7">
          <a:extLst>
            <a:ext uri="{FF2B5EF4-FFF2-40B4-BE49-F238E27FC236}">
              <a16:creationId xmlns:a16="http://schemas.microsoft.com/office/drawing/2014/main" id="{183F1604-8B9E-4387-B0D7-5961AB107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4" name="Text Box 7">
          <a:extLst>
            <a:ext uri="{FF2B5EF4-FFF2-40B4-BE49-F238E27FC236}">
              <a16:creationId xmlns:a16="http://schemas.microsoft.com/office/drawing/2014/main" id="{C1FA3AB9-03E5-4EDD-B392-BE1286528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5" name="Text Box 7">
          <a:extLst>
            <a:ext uri="{FF2B5EF4-FFF2-40B4-BE49-F238E27FC236}">
              <a16:creationId xmlns:a16="http://schemas.microsoft.com/office/drawing/2014/main" id="{9BC25279-9C2F-4D26-B479-D4FB60058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6" name="Text Box 7">
          <a:extLst>
            <a:ext uri="{FF2B5EF4-FFF2-40B4-BE49-F238E27FC236}">
              <a16:creationId xmlns:a16="http://schemas.microsoft.com/office/drawing/2014/main" id="{BE21458F-F6DC-4121-864A-92E8352125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7" name="Text Box 7">
          <a:extLst>
            <a:ext uri="{FF2B5EF4-FFF2-40B4-BE49-F238E27FC236}">
              <a16:creationId xmlns:a16="http://schemas.microsoft.com/office/drawing/2014/main" id="{DA3F94D8-88FC-426F-B88B-86C1F68DDC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8" name="Text Box 7">
          <a:extLst>
            <a:ext uri="{FF2B5EF4-FFF2-40B4-BE49-F238E27FC236}">
              <a16:creationId xmlns:a16="http://schemas.microsoft.com/office/drawing/2014/main" id="{7F250E31-907A-480F-AF40-B152661204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9" name="Text Box 7">
          <a:extLst>
            <a:ext uri="{FF2B5EF4-FFF2-40B4-BE49-F238E27FC236}">
              <a16:creationId xmlns:a16="http://schemas.microsoft.com/office/drawing/2014/main" id="{2B099B6C-271B-40E9-8039-8DAB381D13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0" name="Text Box 7">
          <a:extLst>
            <a:ext uri="{FF2B5EF4-FFF2-40B4-BE49-F238E27FC236}">
              <a16:creationId xmlns:a16="http://schemas.microsoft.com/office/drawing/2014/main" id="{8C698AAC-F345-40EC-A6A7-D3DF8E02A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1" name="Text Box 7">
          <a:extLst>
            <a:ext uri="{FF2B5EF4-FFF2-40B4-BE49-F238E27FC236}">
              <a16:creationId xmlns:a16="http://schemas.microsoft.com/office/drawing/2014/main" id="{9032D415-D2EB-408C-A6E1-C25996B7C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2" name="Text Box 7">
          <a:extLst>
            <a:ext uri="{FF2B5EF4-FFF2-40B4-BE49-F238E27FC236}">
              <a16:creationId xmlns:a16="http://schemas.microsoft.com/office/drawing/2014/main" id="{AB462BD2-246F-40B8-9CA3-E1F7CC4E9D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3" name="Text Box 7">
          <a:extLst>
            <a:ext uri="{FF2B5EF4-FFF2-40B4-BE49-F238E27FC236}">
              <a16:creationId xmlns:a16="http://schemas.microsoft.com/office/drawing/2014/main" id="{A83E3891-DB3D-42AB-8F70-39ED6F2816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4" name="Text Box 7">
          <a:extLst>
            <a:ext uri="{FF2B5EF4-FFF2-40B4-BE49-F238E27FC236}">
              <a16:creationId xmlns:a16="http://schemas.microsoft.com/office/drawing/2014/main" id="{F0AF48FA-84BF-4860-BB91-5AA24853A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5" name="Text Box 7">
          <a:extLst>
            <a:ext uri="{FF2B5EF4-FFF2-40B4-BE49-F238E27FC236}">
              <a16:creationId xmlns:a16="http://schemas.microsoft.com/office/drawing/2014/main" id="{CC48B185-F297-43D3-B077-254C85B25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7" name="Text Box 7">
          <a:extLst>
            <a:ext uri="{FF2B5EF4-FFF2-40B4-BE49-F238E27FC236}">
              <a16:creationId xmlns:a16="http://schemas.microsoft.com/office/drawing/2014/main" id="{2AD6C334-40D6-43BD-8279-CEA2C561D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8" name="Text Box 7">
          <a:extLst>
            <a:ext uri="{FF2B5EF4-FFF2-40B4-BE49-F238E27FC236}">
              <a16:creationId xmlns:a16="http://schemas.microsoft.com/office/drawing/2014/main" id="{ADB80D2C-938F-4225-B13A-1BE79D2C4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9" name="Text Box 7">
          <a:extLst>
            <a:ext uri="{FF2B5EF4-FFF2-40B4-BE49-F238E27FC236}">
              <a16:creationId xmlns:a16="http://schemas.microsoft.com/office/drawing/2014/main" id="{E242F5C7-3298-41BB-8244-8BCB0E30BB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0" name="Text Box 7">
          <a:extLst>
            <a:ext uri="{FF2B5EF4-FFF2-40B4-BE49-F238E27FC236}">
              <a16:creationId xmlns:a16="http://schemas.microsoft.com/office/drawing/2014/main" id="{13B92865-C74F-4019-8DA8-221916ED0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1" name="Text Box 7">
          <a:extLst>
            <a:ext uri="{FF2B5EF4-FFF2-40B4-BE49-F238E27FC236}">
              <a16:creationId xmlns:a16="http://schemas.microsoft.com/office/drawing/2014/main" id="{58338C05-F523-4237-8B9C-7A8ED8779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2" name="Text Box 7">
          <a:extLst>
            <a:ext uri="{FF2B5EF4-FFF2-40B4-BE49-F238E27FC236}">
              <a16:creationId xmlns:a16="http://schemas.microsoft.com/office/drawing/2014/main" id="{CC05254C-50B4-4513-8B35-9592C38BFB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3" name="Text Box 7">
          <a:extLst>
            <a:ext uri="{FF2B5EF4-FFF2-40B4-BE49-F238E27FC236}">
              <a16:creationId xmlns:a16="http://schemas.microsoft.com/office/drawing/2014/main" id="{CCC4B53B-6065-425F-AC10-49B32EDD5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4" name="Text Box 7">
          <a:extLst>
            <a:ext uri="{FF2B5EF4-FFF2-40B4-BE49-F238E27FC236}">
              <a16:creationId xmlns:a16="http://schemas.microsoft.com/office/drawing/2014/main" id="{E6A6D817-FFE9-4A0B-B064-D48E8619F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5" name="Text Box 7">
          <a:extLst>
            <a:ext uri="{FF2B5EF4-FFF2-40B4-BE49-F238E27FC236}">
              <a16:creationId xmlns:a16="http://schemas.microsoft.com/office/drawing/2014/main" id="{ED3E5799-2B36-4D8A-86F5-B1B6464436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6" name="Text Box 7">
          <a:extLst>
            <a:ext uri="{FF2B5EF4-FFF2-40B4-BE49-F238E27FC236}">
              <a16:creationId xmlns:a16="http://schemas.microsoft.com/office/drawing/2014/main" id="{B3B22730-B102-4F8E-96F8-6D1B73816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7" name="Text Box 7">
          <a:extLst>
            <a:ext uri="{FF2B5EF4-FFF2-40B4-BE49-F238E27FC236}">
              <a16:creationId xmlns:a16="http://schemas.microsoft.com/office/drawing/2014/main" id="{EBC18AA4-7986-413E-8941-5E6A3CC8CD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8" name="Text Box 7">
          <a:extLst>
            <a:ext uri="{FF2B5EF4-FFF2-40B4-BE49-F238E27FC236}">
              <a16:creationId xmlns:a16="http://schemas.microsoft.com/office/drawing/2014/main" id="{071680F1-D793-4424-9460-EED629682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9" name="Text Box 7">
          <a:extLst>
            <a:ext uri="{FF2B5EF4-FFF2-40B4-BE49-F238E27FC236}">
              <a16:creationId xmlns:a16="http://schemas.microsoft.com/office/drawing/2014/main" id="{9422ABBB-B261-4C63-ACE4-688AE39850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0" name="Text Box 7">
          <a:extLst>
            <a:ext uri="{FF2B5EF4-FFF2-40B4-BE49-F238E27FC236}">
              <a16:creationId xmlns:a16="http://schemas.microsoft.com/office/drawing/2014/main" id="{70D0C8C8-65CB-47D8-9D3C-D7CACE12AF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1" name="Text Box 7">
          <a:extLst>
            <a:ext uri="{FF2B5EF4-FFF2-40B4-BE49-F238E27FC236}">
              <a16:creationId xmlns:a16="http://schemas.microsoft.com/office/drawing/2014/main" id="{00CF100E-9F4D-4C96-8707-77C5E861E2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2" name="Text Box 7">
          <a:extLst>
            <a:ext uri="{FF2B5EF4-FFF2-40B4-BE49-F238E27FC236}">
              <a16:creationId xmlns:a16="http://schemas.microsoft.com/office/drawing/2014/main" id="{DEB4748C-8E9D-43E9-9043-9A4CE2AA7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3" name="Text Box 7">
          <a:extLst>
            <a:ext uri="{FF2B5EF4-FFF2-40B4-BE49-F238E27FC236}">
              <a16:creationId xmlns:a16="http://schemas.microsoft.com/office/drawing/2014/main" id="{E27DF0EE-9A14-4B0E-A29C-694C3324A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4" name="Text Box 7">
          <a:extLst>
            <a:ext uri="{FF2B5EF4-FFF2-40B4-BE49-F238E27FC236}">
              <a16:creationId xmlns:a16="http://schemas.microsoft.com/office/drawing/2014/main" id="{380E9955-C079-4D81-B21E-D060D9316B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5" name="Text Box 7">
          <a:extLst>
            <a:ext uri="{FF2B5EF4-FFF2-40B4-BE49-F238E27FC236}">
              <a16:creationId xmlns:a16="http://schemas.microsoft.com/office/drawing/2014/main" id="{3233812F-4A66-4487-9A62-D9DE9CAEB1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6" name="Text Box 7">
          <a:extLst>
            <a:ext uri="{FF2B5EF4-FFF2-40B4-BE49-F238E27FC236}">
              <a16:creationId xmlns:a16="http://schemas.microsoft.com/office/drawing/2014/main" id="{B60CDC54-247A-4B1F-BBE2-481F5A748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7" name="Text Box 7">
          <a:extLst>
            <a:ext uri="{FF2B5EF4-FFF2-40B4-BE49-F238E27FC236}">
              <a16:creationId xmlns:a16="http://schemas.microsoft.com/office/drawing/2014/main" id="{34E9A7F7-BE0F-4479-8332-A4FC2E531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2" name="Text Box 7">
          <a:extLst>
            <a:ext uri="{FF2B5EF4-FFF2-40B4-BE49-F238E27FC236}">
              <a16:creationId xmlns:a16="http://schemas.microsoft.com/office/drawing/2014/main" id="{F974A7D3-F638-462B-9063-D630C4483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3" name="Text Box 7">
          <a:extLst>
            <a:ext uri="{FF2B5EF4-FFF2-40B4-BE49-F238E27FC236}">
              <a16:creationId xmlns:a16="http://schemas.microsoft.com/office/drawing/2014/main" id="{D2ED49DE-9DD6-4A3C-ABCC-284797DFE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4" name="Text Box 7">
          <a:extLst>
            <a:ext uri="{FF2B5EF4-FFF2-40B4-BE49-F238E27FC236}">
              <a16:creationId xmlns:a16="http://schemas.microsoft.com/office/drawing/2014/main" id="{27977DA9-60AB-4023-A1FC-49CA8B1FF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5" name="Text Box 7">
          <a:extLst>
            <a:ext uri="{FF2B5EF4-FFF2-40B4-BE49-F238E27FC236}">
              <a16:creationId xmlns:a16="http://schemas.microsoft.com/office/drawing/2014/main" id="{06AE2AFD-5ABB-4215-8098-298367130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6" name="Text Box 7">
          <a:extLst>
            <a:ext uri="{FF2B5EF4-FFF2-40B4-BE49-F238E27FC236}">
              <a16:creationId xmlns:a16="http://schemas.microsoft.com/office/drawing/2014/main" id="{ABBD2616-9DBB-4955-90C9-36E2741AD4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7" name="Text Box 7">
          <a:extLst>
            <a:ext uri="{FF2B5EF4-FFF2-40B4-BE49-F238E27FC236}">
              <a16:creationId xmlns:a16="http://schemas.microsoft.com/office/drawing/2014/main" id="{2345A52D-6393-421D-8B9F-D15F4B670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8" name="Text Box 7">
          <a:extLst>
            <a:ext uri="{FF2B5EF4-FFF2-40B4-BE49-F238E27FC236}">
              <a16:creationId xmlns:a16="http://schemas.microsoft.com/office/drawing/2014/main" id="{4736D7C6-3311-45AF-B451-D4738C7670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9" name="Text Box 7">
          <a:extLst>
            <a:ext uri="{FF2B5EF4-FFF2-40B4-BE49-F238E27FC236}">
              <a16:creationId xmlns:a16="http://schemas.microsoft.com/office/drawing/2014/main" id="{E8F6FC53-B03A-4EED-BB40-9F7CCC9C5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0" name="Text Box 7">
          <a:extLst>
            <a:ext uri="{FF2B5EF4-FFF2-40B4-BE49-F238E27FC236}">
              <a16:creationId xmlns:a16="http://schemas.microsoft.com/office/drawing/2014/main" id="{83D9956C-45F5-41DA-BA65-E2BC9E773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1" name="Text Box 7">
          <a:extLst>
            <a:ext uri="{FF2B5EF4-FFF2-40B4-BE49-F238E27FC236}">
              <a16:creationId xmlns:a16="http://schemas.microsoft.com/office/drawing/2014/main" id="{E339F97F-5802-4EF0-A6F3-C506A90EC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2" name="Text Box 7">
          <a:extLst>
            <a:ext uri="{FF2B5EF4-FFF2-40B4-BE49-F238E27FC236}">
              <a16:creationId xmlns:a16="http://schemas.microsoft.com/office/drawing/2014/main" id="{A8BE230D-09A3-4DA1-940A-6B994D86C5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3" name="Text Box 7">
          <a:extLst>
            <a:ext uri="{FF2B5EF4-FFF2-40B4-BE49-F238E27FC236}">
              <a16:creationId xmlns:a16="http://schemas.microsoft.com/office/drawing/2014/main" id="{4AE29AD3-B4AC-4F66-B258-E93F4F7E8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4" name="Text Box 7">
          <a:extLst>
            <a:ext uri="{FF2B5EF4-FFF2-40B4-BE49-F238E27FC236}">
              <a16:creationId xmlns:a16="http://schemas.microsoft.com/office/drawing/2014/main" id="{7C46E212-F86B-4F84-AA8C-3F4BCA8549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5" name="Text Box 7">
          <a:extLst>
            <a:ext uri="{FF2B5EF4-FFF2-40B4-BE49-F238E27FC236}">
              <a16:creationId xmlns:a16="http://schemas.microsoft.com/office/drawing/2014/main" id="{F2E4FD50-10D8-44D1-949F-1496A0F1E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6" name="Text Box 7">
          <a:extLst>
            <a:ext uri="{FF2B5EF4-FFF2-40B4-BE49-F238E27FC236}">
              <a16:creationId xmlns:a16="http://schemas.microsoft.com/office/drawing/2014/main" id="{B6C504E8-E271-4FD1-98FD-ABABEA833B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7" name="Text Box 7">
          <a:extLst>
            <a:ext uri="{FF2B5EF4-FFF2-40B4-BE49-F238E27FC236}">
              <a16:creationId xmlns:a16="http://schemas.microsoft.com/office/drawing/2014/main" id="{2115876E-0F43-469B-B42C-153A38EF5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8" name="Text Box 7">
          <a:extLst>
            <a:ext uri="{FF2B5EF4-FFF2-40B4-BE49-F238E27FC236}">
              <a16:creationId xmlns:a16="http://schemas.microsoft.com/office/drawing/2014/main" id="{BF254BAE-1E9F-4E40-B6B2-19E9599A5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9" name="Text Box 7">
          <a:extLst>
            <a:ext uri="{FF2B5EF4-FFF2-40B4-BE49-F238E27FC236}">
              <a16:creationId xmlns:a16="http://schemas.microsoft.com/office/drawing/2014/main" id="{CAB9B4C7-FCF6-49DA-89F1-FC0208879C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0" name="Text Box 7">
          <a:extLst>
            <a:ext uri="{FF2B5EF4-FFF2-40B4-BE49-F238E27FC236}">
              <a16:creationId xmlns:a16="http://schemas.microsoft.com/office/drawing/2014/main" id="{3BEBE223-A162-49FC-A7B4-2CD6DA565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1" name="Text Box 7">
          <a:extLst>
            <a:ext uri="{FF2B5EF4-FFF2-40B4-BE49-F238E27FC236}">
              <a16:creationId xmlns:a16="http://schemas.microsoft.com/office/drawing/2014/main" id="{ADF5AB45-939A-49B1-8F72-42A2E7D460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2" name="Text Box 7">
          <a:extLst>
            <a:ext uri="{FF2B5EF4-FFF2-40B4-BE49-F238E27FC236}">
              <a16:creationId xmlns:a16="http://schemas.microsoft.com/office/drawing/2014/main" id="{8B86C2F3-ECB5-4BCD-B6FF-215B03B99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3" name="Text Box 7">
          <a:extLst>
            <a:ext uri="{FF2B5EF4-FFF2-40B4-BE49-F238E27FC236}">
              <a16:creationId xmlns:a16="http://schemas.microsoft.com/office/drawing/2014/main" id="{410C3A36-94A3-4234-BEBA-DFDBF4DD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4" name="Text Box 7">
          <a:extLst>
            <a:ext uri="{FF2B5EF4-FFF2-40B4-BE49-F238E27FC236}">
              <a16:creationId xmlns:a16="http://schemas.microsoft.com/office/drawing/2014/main" id="{EDCC89AC-FB4E-4F19-9B8F-B7420BC5D2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5" name="Text Box 7">
          <a:extLst>
            <a:ext uri="{FF2B5EF4-FFF2-40B4-BE49-F238E27FC236}">
              <a16:creationId xmlns:a16="http://schemas.microsoft.com/office/drawing/2014/main" id="{35837557-83AF-4555-9BED-CE2B712C4E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6" name="Text Box 7">
          <a:extLst>
            <a:ext uri="{FF2B5EF4-FFF2-40B4-BE49-F238E27FC236}">
              <a16:creationId xmlns:a16="http://schemas.microsoft.com/office/drawing/2014/main" id="{BE656B38-0F29-43C6-A1E9-EB1CF40CB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7" name="Text Box 7">
          <a:extLst>
            <a:ext uri="{FF2B5EF4-FFF2-40B4-BE49-F238E27FC236}">
              <a16:creationId xmlns:a16="http://schemas.microsoft.com/office/drawing/2014/main" id="{C028E015-9C9B-4CC2-8ADB-114D1F0E9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8" name="Text Box 7">
          <a:extLst>
            <a:ext uri="{FF2B5EF4-FFF2-40B4-BE49-F238E27FC236}">
              <a16:creationId xmlns:a16="http://schemas.microsoft.com/office/drawing/2014/main" id="{E06C056D-7910-4B8C-9721-8452C71CF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9" name="Text Box 7">
          <a:extLst>
            <a:ext uri="{FF2B5EF4-FFF2-40B4-BE49-F238E27FC236}">
              <a16:creationId xmlns:a16="http://schemas.microsoft.com/office/drawing/2014/main" id="{DD516CA8-BF84-464D-87FF-B1868983E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0" name="Text Box 7">
          <a:extLst>
            <a:ext uri="{FF2B5EF4-FFF2-40B4-BE49-F238E27FC236}">
              <a16:creationId xmlns:a16="http://schemas.microsoft.com/office/drawing/2014/main" id="{8C5CFCE8-F00B-4572-8924-81504D759C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1" name="Text Box 7">
          <a:extLst>
            <a:ext uri="{FF2B5EF4-FFF2-40B4-BE49-F238E27FC236}">
              <a16:creationId xmlns:a16="http://schemas.microsoft.com/office/drawing/2014/main" id="{16E0A7DA-EA10-437B-B411-C74D8435B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2" name="Text Box 7">
          <a:extLst>
            <a:ext uri="{FF2B5EF4-FFF2-40B4-BE49-F238E27FC236}">
              <a16:creationId xmlns:a16="http://schemas.microsoft.com/office/drawing/2014/main" id="{41ECFBA9-9D63-49C6-8D48-4314615E4A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3" name="Text Box 7">
          <a:extLst>
            <a:ext uri="{FF2B5EF4-FFF2-40B4-BE49-F238E27FC236}">
              <a16:creationId xmlns:a16="http://schemas.microsoft.com/office/drawing/2014/main" id="{CE852889-0DEF-40A9-8304-12CD9E48D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4" name="Text Box 7">
          <a:extLst>
            <a:ext uri="{FF2B5EF4-FFF2-40B4-BE49-F238E27FC236}">
              <a16:creationId xmlns:a16="http://schemas.microsoft.com/office/drawing/2014/main" id="{9F2C0D03-2AC7-406D-9E85-2FB79E0F6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5" name="Text Box 7">
          <a:extLst>
            <a:ext uri="{FF2B5EF4-FFF2-40B4-BE49-F238E27FC236}">
              <a16:creationId xmlns:a16="http://schemas.microsoft.com/office/drawing/2014/main" id="{0678E5E2-3A80-447B-B958-E23C40526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6" name="Text Box 7">
          <a:extLst>
            <a:ext uri="{FF2B5EF4-FFF2-40B4-BE49-F238E27FC236}">
              <a16:creationId xmlns:a16="http://schemas.microsoft.com/office/drawing/2014/main" id="{5BC9DD59-27E3-439F-83C1-93A581503B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7" name="Text Box 7">
          <a:extLst>
            <a:ext uri="{FF2B5EF4-FFF2-40B4-BE49-F238E27FC236}">
              <a16:creationId xmlns:a16="http://schemas.microsoft.com/office/drawing/2014/main" id="{CF1B0238-7906-41AF-8AF8-FBA04745F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8" name="Text Box 7">
          <a:extLst>
            <a:ext uri="{FF2B5EF4-FFF2-40B4-BE49-F238E27FC236}">
              <a16:creationId xmlns:a16="http://schemas.microsoft.com/office/drawing/2014/main" id="{1CE69D62-0D63-4DBE-90AB-C29BA4E423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9" name="Text Box 7">
          <a:extLst>
            <a:ext uri="{FF2B5EF4-FFF2-40B4-BE49-F238E27FC236}">
              <a16:creationId xmlns:a16="http://schemas.microsoft.com/office/drawing/2014/main" id="{D8BFA51C-B57B-4B5A-BC59-5A33AE5496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0" name="Text Box 7">
          <a:extLst>
            <a:ext uri="{FF2B5EF4-FFF2-40B4-BE49-F238E27FC236}">
              <a16:creationId xmlns:a16="http://schemas.microsoft.com/office/drawing/2014/main" id="{6710D852-9782-4B46-9DF9-6196A5AB2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1" name="Text Box 7">
          <a:extLst>
            <a:ext uri="{FF2B5EF4-FFF2-40B4-BE49-F238E27FC236}">
              <a16:creationId xmlns:a16="http://schemas.microsoft.com/office/drawing/2014/main" id="{9DF00C65-F5DA-4E96-81F2-8D80E72E6D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2" name="Text Box 7">
          <a:extLst>
            <a:ext uri="{FF2B5EF4-FFF2-40B4-BE49-F238E27FC236}">
              <a16:creationId xmlns:a16="http://schemas.microsoft.com/office/drawing/2014/main" id="{4951CC79-EFF0-48CC-8149-BA39756410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3" name="Text Box 7">
          <a:extLst>
            <a:ext uri="{FF2B5EF4-FFF2-40B4-BE49-F238E27FC236}">
              <a16:creationId xmlns:a16="http://schemas.microsoft.com/office/drawing/2014/main" id="{118FFE34-84AA-4D5B-A172-A361C8CD5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4" name="Text Box 7">
          <a:extLst>
            <a:ext uri="{FF2B5EF4-FFF2-40B4-BE49-F238E27FC236}">
              <a16:creationId xmlns:a16="http://schemas.microsoft.com/office/drawing/2014/main" id="{A1BF558A-D79E-4A88-88CB-4C16E7B9B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5" name="Text Box 7">
          <a:extLst>
            <a:ext uri="{FF2B5EF4-FFF2-40B4-BE49-F238E27FC236}">
              <a16:creationId xmlns:a16="http://schemas.microsoft.com/office/drawing/2014/main" id="{EF74DE99-BA46-4441-B7E4-1D39AEE0A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6" name="Text Box 7">
          <a:extLst>
            <a:ext uri="{FF2B5EF4-FFF2-40B4-BE49-F238E27FC236}">
              <a16:creationId xmlns:a16="http://schemas.microsoft.com/office/drawing/2014/main" id="{A160CC38-9A4B-4A38-AA22-725B51647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7" name="Text Box 7">
          <a:extLst>
            <a:ext uri="{FF2B5EF4-FFF2-40B4-BE49-F238E27FC236}">
              <a16:creationId xmlns:a16="http://schemas.microsoft.com/office/drawing/2014/main" id="{DA236169-5C77-4156-93D5-735ECC630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8" name="Text Box 7">
          <a:extLst>
            <a:ext uri="{FF2B5EF4-FFF2-40B4-BE49-F238E27FC236}">
              <a16:creationId xmlns:a16="http://schemas.microsoft.com/office/drawing/2014/main" id="{0346A4DD-BE6D-4F4B-B426-C3D7E7D20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9" name="Text Box 7">
          <a:extLst>
            <a:ext uri="{FF2B5EF4-FFF2-40B4-BE49-F238E27FC236}">
              <a16:creationId xmlns:a16="http://schemas.microsoft.com/office/drawing/2014/main" id="{02E6326C-9A72-4108-89C7-FA29B68AA7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0" name="Text Box 7">
          <a:extLst>
            <a:ext uri="{FF2B5EF4-FFF2-40B4-BE49-F238E27FC236}">
              <a16:creationId xmlns:a16="http://schemas.microsoft.com/office/drawing/2014/main" id="{CCDFECAB-62E4-4A6C-B8EE-0892B74D4E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1" name="Text Box 7">
          <a:extLst>
            <a:ext uri="{FF2B5EF4-FFF2-40B4-BE49-F238E27FC236}">
              <a16:creationId xmlns:a16="http://schemas.microsoft.com/office/drawing/2014/main" id="{3957CE6A-8136-4110-AC6C-3D5265967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2" name="Text Box 7">
          <a:extLst>
            <a:ext uri="{FF2B5EF4-FFF2-40B4-BE49-F238E27FC236}">
              <a16:creationId xmlns:a16="http://schemas.microsoft.com/office/drawing/2014/main" id="{B141968E-DD54-4FEA-8295-EB60B4D39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3" name="Text Box 7">
          <a:extLst>
            <a:ext uri="{FF2B5EF4-FFF2-40B4-BE49-F238E27FC236}">
              <a16:creationId xmlns:a16="http://schemas.microsoft.com/office/drawing/2014/main" id="{B8F1B792-A383-4A31-917F-917BD0A420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4" name="Text Box 7">
          <a:extLst>
            <a:ext uri="{FF2B5EF4-FFF2-40B4-BE49-F238E27FC236}">
              <a16:creationId xmlns:a16="http://schemas.microsoft.com/office/drawing/2014/main" id="{ABF6191C-1046-458C-92D5-D045A9A023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5" name="Text Box 7">
          <a:extLst>
            <a:ext uri="{FF2B5EF4-FFF2-40B4-BE49-F238E27FC236}">
              <a16:creationId xmlns:a16="http://schemas.microsoft.com/office/drawing/2014/main" id="{58C7D15B-0590-4C27-99E1-6DAA6F791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6" name="Text Box 7">
          <a:extLst>
            <a:ext uri="{FF2B5EF4-FFF2-40B4-BE49-F238E27FC236}">
              <a16:creationId xmlns:a16="http://schemas.microsoft.com/office/drawing/2014/main" id="{7E85BBDF-EB49-4297-9F8C-A8A7365A4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7" name="Text Box 7">
          <a:extLst>
            <a:ext uri="{FF2B5EF4-FFF2-40B4-BE49-F238E27FC236}">
              <a16:creationId xmlns:a16="http://schemas.microsoft.com/office/drawing/2014/main" id="{E150CE55-5103-4BE2-AA52-86B8F505F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8" name="Text Box 7">
          <a:extLst>
            <a:ext uri="{FF2B5EF4-FFF2-40B4-BE49-F238E27FC236}">
              <a16:creationId xmlns:a16="http://schemas.microsoft.com/office/drawing/2014/main" id="{581F0828-3440-4F17-B590-D55242634F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9" name="Text Box 7">
          <a:extLst>
            <a:ext uri="{FF2B5EF4-FFF2-40B4-BE49-F238E27FC236}">
              <a16:creationId xmlns:a16="http://schemas.microsoft.com/office/drawing/2014/main" id="{0D7180B2-CD3A-40D6-B0B4-90663B2140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0" name="Text Box 7">
          <a:extLst>
            <a:ext uri="{FF2B5EF4-FFF2-40B4-BE49-F238E27FC236}">
              <a16:creationId xmlns:a16="http://schemas.microsoft.com/office/drawing/2014/main" id="{91D0207D-E5EC-4A7E-AE0F-F78B84320A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1" name="Text Box 7">
          <a:extLst>
            <a:ext uri="{FF2B5EF4-FFF2-40B4-BE49-F238E27FC236}">
              <a16:creationId xmlns:a16="http://schemas.microsoft.com/office/drawing/2014/main" id="{2CE2F729-1FE2-4ABF-A863-059831475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2" name="Text Box 7">
          <a:extLst>
            <a:ext uri="{FF2B5EF4-FFF2-40B4-BE49-F238E27FC236}">
              <a16:creationId xmlns:a16="http://schemas.microsoft.com/office/drawing/2014/main" id="{C6DEB384-CB28-46F3-BB87-06B6B3629F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3" name="Text Box 7">
          <a:extLst>
            <a:ext uri="{FF2B5EF4-FFF2-40B4-BE49-F238E27FC236}">
              <a16:creationId xmlns:a16="http://schemas.microsoft.com/office/drawing/2014/main" id="{FE737E4F-FC71-4956-A05B-9726A0B60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4" name="Text Box 7">
          <a:extLst>
            <a:ext uri="{FF2B5EF4-FFF2-40B4-BE49-F238E27FC236}">
              <a16:creationId xmlns:a16="http://schemas.microsoft.com/office/drawing/2014/main" id="{FE2FF546-1FF0-4543-8882-E774318C1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5" name="Text Box 7">
          <a:extLst>
            <a:ext uri="{FF2B5EF4-FFF2-40B4-BE49-F238E27FC236}">
              <a16:creationId xmlns:a16="http://schemas.microsoft.com/office/drawing/2014/main" id="{5F50689F-F05D-48B5-8E07-6FF18D52DF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6" name="Text Box 7">
          <a:extLst>
            <a:ext uri="{FF2B5EF4-FFF2-40B4-BE49-F238E27FC236}">
              <a16:creationId xmlns:a16="http://schemas.microsoft.com/office/drawing/2014/main" id="{2D08C59E-F121-47BA-8D99-241C82C46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7" name="Text Box 7">
          <a:extLst>
            <a:ext uri="{FF2B5EF4-FFF2-40B4-BE49-F238E27FC236}">
              <a16:creationId xmlns:a16="http://schemas.microsoft.com/office/drawing/2014/main" id="{5852B260-1CB0-4D3D-A017-0C6ECD0FA3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8" name="Text Box 7">
          <a:extLst>
            <a:ext uri="{FF2B5EF4-FFF2-40B4-BE49-F238E27FC236}">
              <a16:creationId xmlns:a16="http://schemas.microsoft.com/office/drawing/2014/main" id="{D53773C2-D0A8-442A-AD27-E22257AD15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9" name="Text Box 7">
          <a:extLst>
            <a:ext uri="{FF2B5EF4-FFF2-40B4-BE49-F238E27FC236}">
              <a16:creationId xmlns:a16="http://schemas.microsoft.com/office/drawing/2014/main" id="{4F040F34-B8A5-4D1B-9A67-06439462B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0" name="Text Box 7">
          <a:extLst>
            <a:ext uri="{FF2B5EF4-FFF2-40B4-BE49-F238E27FC236}">
              <a16:creationId xmlns:a16="http://schemas.microsoft.com/office/drawing/2014/main" id="{FBD8D92C-0ACB-4AEB-9341-739FD7376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1" name="Text Box 7">
          <a:extLst>
            <a:ext uri="{FF2B5EF4-FFF2-40B4-BE49-F238E27FC236}">
              <a16:creationId xmlns:a16="http://schemas.microsoft.com/office/drawing/2014/main" id="{B08273B5-8DBB-4AB5-8C2D-EC12F8B0BA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2" name="Text Box 7">
          <a:extLst>
            <a:ext uri="{FF2B5EF4-FFF2-40B4-BE49-F238E27FC236}">
              <a16:creationId xmlns:a16="http://schemas.microsoft.com/office/drawing/2014/main" id="{0873DD90-9A41-4687-A234-919C20129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3" name="Text Box 7">
          <a:extLst>
            <a:ext uri="{FF2B5EF4-FFF2-40B4-BE49-F238E27FC236}">
              <a16:creationId xmlns:a16="http://schemas.microsoft.com/office/drawing/2014/main" id="{AD13F1F2-BB11-4F75-9C21-150ED0B16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4" name="Text Box 7">
          <a:extLst>
            <a:ext uri="{FF2B5EF4-FFF2-40B4-BE49-F238E27FC236}">
              <a16:creationId xmlns:a16="http://schemas.microsoft.com/office/drawing/2014/main" id="{46067ED8-51BF-48A3-9BF1-21968508DE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5" name="Text Box 7">
          <a:extLst>
            <a:ext uri="{FF2B5EF4-FFF2-40B4-BE49-F238E27FC236}">
              <a16:creationId xmlns:a16="http://schemas.microsoft.com/office/drawing/2014/main" id="{C3C4030A-C0FC-424A-B4CA-CB9369991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6" name="Text Box 7">
          <a:extLst>
            <a:ext uri="{FF2B5EF4-FFF2-40B4-BE49-F238E27FC236}">
              <a16:creationId xmlns:a16="http://schemas.microsoft.com/office/drawing/2014/main" id="{294EBD86-27A4-47E2-82AB-91838F0ED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7" name="Text Box 7">
          <a:extLst>
            <a:ext uri="{FF2B5EF4-FFF2-40B4-BE49-F238E27FC236}">
              <a16:creationId xmlns:a16="http://schemas.microsoft.com/office/drawing/2014/main" id="{9FCD7C17-046D-4AF3-AE7E-570D34B1A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8" name="Text Box 7">
          <a:extLst>
            <a:ext uri="{FF2B5EF4-FFF2-40B4-BE49-F238E27FC236}">
              <a16:creationId xmlns:a16="http://schemas.microsoft.com/office/drawing/2014/main" id="{E6478F36-648A-466C-A62A-FE92E2D775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9" name="Text Box 7">
          <a:extLst>
            <a:ext uri="{FF2B5EF4-FFF2-40B4-BE49-F238E27FC236}">
              <a16:creationId xmlns:a16="http://schemas.microsoft.com/office/drawing/2014/main" id="{660DE3B6-C18B-4A26-8E8D-521901629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0" name="Text Box 7">
          <a:extLst>
            <a:ext uri="{FF2B5EF4-FFF2-40B4-BE49-F238E27FC236}">
              <a16:creationId xmlns:a16="http://schemas.microsoft.com/office/drawing/2014/main" id="{6FDD7DED-E0C8-489B-9B79-1070C85CAA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1" name="Text Box 7">
          <a:extLst>
            <a:ext uri="{FF2B5EF4-FFF2-40B4-BE49-F238E27FC236}">
              <a16:creationId xmlns:a16="http://schemas.microsoft.com/office/drawing/2014/main" id="{C32A7929-4B8D-446D-B3B3-292FC8852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2" name="Text Box 7">
          <a:extLst>
            <a:ext uri="{FF2B5EF4-FFF2-40B4-BE49-F238E27FC236}">
              <a16:creationId xmlns:a16="http://schemas.microsoft.com/office/drawing/2014/main" id="{1AD89BB5-F5C4-4779-A02B-E74B7E6ADD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3" name="Text Box 7">
          <a:extLst>
            <a:ext uri="{FF2B5EF4-FFF2-40B4-BE49-F238E27FC236}">
              <a16:creationId xmlns:a16="http://schemas.microsoft.com/office/drawing/2014/main" id="{A5DFD917-B386-4E7C-82D2-95AFF2F918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4" name="Text Box 7">
          <a:extLst>
            <a:ext uri="{FF2B5EF4-FFF2-40B4-BE49-F238E27FC236}">
              <a16:creationId xmlns:a16="http://schemas.microsoft.com/office/drawing/2014/main" id="{64A27765-7697-4678-B817-F7EDB9926B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5" name="Text Box 7">
          <a:extLst>
            <a:ext uri="{FF2B5EF4-FFF2-40B4-BE49-F238E27FC236}">
              <a16:creationId xmlns:a16="http://schemas.microsoft.com/office/drawing/2014/main" id="{6DD11995-5408-4A2B-ACE9-06BCB661D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6" name="Text Box 7">
          <a:extLst>
            <a:ext uri="{FF2B5EF4-FFF2-40B4-BE49-F238E27FC236}">
              <a16:creationId xmlns:a16="http://schemas.microsoft.com/office/drawing/2014/main" id="{BBFC5A5F-846F-4967-8095-370DEABD2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7" name="Text Box 7">
          <a:extLst>
            <a:ext uri="{FF2B5EF4-FFF2-40B4-BE49-F238E27FC236}">
              <a16:creationId xmlns:a16="http://schemas.microsoft.com/office/drawing/2014/main" id="{DA4026B7-992D-42E0-9ACF-8055C6B53A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8" name="Text Box 7">
          <a:extLst>
            <a:ext uri="{FF2B5EF4-FFF2-40B4-BE49-F238E27FC236}">
              <a16:creationId xmlns:a16="http://schemas.microsoft.com/office/drawing/2014/main" id="{AAE10981-0F38-45F9-9304-40205220B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9" name="Text Box 7">
          <a:extLst>
            <a:ext uri="{FF2B5EF4-FFF2-40B4-BE49-F238E27FC236}">
              <a16:creationId xmlns:a16="http://schemas.microsoft.com/office/drawing/2014/main" id="{8C7B63B1-7C16-49DE-AA16-3B4FCD862C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0" name="Text Box 7">
          <a:extLst>
            <a:ext uri="{FF2B5EF4-FFF2-40B4-BE49-F238E27FC236}">
              <a16:creationId xmlns:a16="http://schemas.microsoft.com/office/drawing/2014/main" id="{C9C908C4-131B-49C7-AE6E-2E7BCB7BC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1" name="Text Box 7">
          <a:extLst>
            <a:ext uri="{FF2B5EF4-FFF2-40B4-BE49-F238E27FC236}">
              <a16:creationId xmlns:a16="http://schemas.microsoft.com/office/drawing/2014/main" id="{264114AF-4414-41A3-AC95-CC963A760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2" name="Text Box 7">
          <a:extLst>
            <a:ext uri="{FF2B5EF4-FFF2-40B4-BE49-F238E27FC236}">
              <a16:creationId xmlns:a16="http://schemas.microsoft.com/office/drawing/2014/main" id="{DF7F7997-52E3-4F9F-BAE8-8840A62CB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3" name="Text Box 7">
          <a:extLst>
            <a:ext uri="{FF2B5EF4-FFF2-40B4-BE49-F238E27FC236}">
              <a16:creationId xmlns:a16="http://schemas.microsoft.com/office/drawing/2014/main" id="{4819F9E3-5BD7-4AE1-8F0C-3ABF3A0014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4" name="Text Box 7">
          <a:extLst>
            <a:ext uri="{FF2B5EF4-FFF2-40B4-BE49-F238E27FC236}">
              <a16:creationId xmlns:a16="http://schemas.microsoft.com/office/drawing/2014/main" id="{0C50F002-33F6-490F-936F-ED686D006B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5" name="Text Box 7">
          <a:extLst>
            <a:ext uri="{FF2B5EF4-FFF2-40B4-BE49-F238E27FC236}">
              <a16:creationId xmlns:a16="http://schemas.microsoft.com/office/drawing/2014/main" id="{9C2F6FFE-AD91-4F99-92BE-D786FC7B0F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6" name="Text Box 7">
          <a:extLst>
            <a:ext uri="{FF2B5EF4-FFF2-40B4-BE49-F238E27FC236}">
              <a16:creationId xmlns:a16="http://schemas.microsoft.com/office/drawing/2014/main" id="{55949F6B-E7D7-494B-A59B-D02277E7E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7" name="Text Box 7">
          <a:extLst>
            <a:ext uri="{FF2B5EF4-FFF2-40B4-BE49-F238E27FC236}">
              <a16:creationId xmlns:a16="http://schemas.microsoft.com/office/drawing/2014/main" id="{8A8B7A28-E4FE-4512-8845-63C0EA979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8" name="Text Box 7">
          <a:extLst>
            <a:ext uri="{FF2B5EF4-FFF2-40B4-BE49-F238E27FC236}">
              <a16:creationId xmlns:a16="http://schemas.microsoft.com/office/drawing/2014/main" id="{D35FCDE4-907E-4C0D-B00A-48EC6DB3AE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9" name="Text Box 7">
          <a:extLst>
            <a:ext uri="{FF2B5EF4-FFF2-40B4-BE49-F238E27FC236}">
              <a16:creationId xmlns:a16="http://schemas.microsoft.com/office/drawing/2014/main" id="{5EBF73B7-0961-466C-AA25-71F67DC937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0" name="Text Box 7">
          <a:extLst>
            <a:ext uri="{FF2B5EF4-FFF2-40B4-BE49-F238E27FC236}">
              <a16:creationId xmlns:a16="http://schemas.microsoft.com/office/drawing/2014/main" id="{1AD986FB-69DA-4307-BC29-4A19C57E0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1" name="Text Box 7">
          <a:extLst>
            <a:ext uri="{FF2B5EF4-FFF2-40B4-BE49-F238E27FC236}">
              <a16:creationId xmlns:a16="http://schemas.microsoft.com/office/drawing/2014/main" id="{1E2B2FC4-4A45-47C1-A38D-1590B86A2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2" name="Text Box 7">
          <a:extLst>
            <a:ext uri="{FF2B5EF4-FFF2-40B4-BE49-F238E27FC236}">
              <a16:creationId xmlns:a16="http://schemas.microsoft.com/office/drawing/2014/main" id="{76462E11-C8C8-4A8A-B081-C0E14CEA4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3" name="Text Box 7">
          <a:extLst>
            <a:ext uri="{FF2B5EF4-FFF2-40B4-BE49-F238E27FC236}">
              <a16:creationId xmlns:a16="http://schemas.microsoft.com/office/drawing/2014/main" id="{A072C3EE-B0B9-4FB8-8622-5E9B2E1F2E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4" name="Text Box 7">
          <a:extLst>
            <a:ext uri="{FF2B5EF4-FFF2-40B4-BE49-F238E27FC236}">
              <a16:creationId xmlns:a16="http://schemas.microsoft.com/office/drawing/2014/main" id="{0510AAB5-0755-4F40-B87D-F7F1911E1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5" name="Text Box 7">
          <a:extLst>
            <a:ext uri="{FF2B5EF4-FFF2-40B4-BE49-F238E27FC236}">
              <a16:creationId xmlns:a16="http://schemas.microsoft.com/office/drawing/2014/main" id="{55AF89F0-8598-48F4-9C72-41FA6E978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6" name="Text Box 7">
          <a:extLst>
            <a:ext uri="{FF2B5EF4-FFF2-40B4-BE49-F238E27FC236}">
              <a16:creationId xmlns:a16="http://schemas.microsoft.com/office/drawing/2014/main" id="{27DBAEF4-5CEC-4E26-B42E-32C98D56AC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7" name="Text Box 7">
          <a:extLst>
            <a:ext uri="{FF2B5EF4-FFF2-40B4-BE49-F238E27FC236}">
              <a16:creationId xmlns:a16="http://schemas.microsoft.com/office/drawing/2014/main" id="{12B7CC57-27BB-448C-8A08-785602ABC1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8" name="Text Box 7">
          <a:extLst>
            <a:ext uri="{FF2B5EF4-FFF2-40B4-BE49-F238E27FC236}">
              <a16:creationId xmlns:a16="http://schemas.microsoft.com/office/drawing/2014/main" id="{21CE9187-EE40-4119-B10D-16B4CE8A6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9" name="Text Box 7">
          <a:extLst>
            <a:ext uri="{FF2B5EF4-FFF2-40B4-BE49-F238E27FC236}">
              <a16:creationId xmlns:a16="http://schemas.microsoft.com/office/drawing/2014/main" id="{33F364C4-DBA8-4EDE-AF5E-9FC71F850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0" name="Text Box 7">
          <a:extLst>
            <a:ext uri="{FF2B5EF4-FFF2-40B4-BE49-F238E27FC236}">
              <a16:creationId xmlns:a16="http://schemas.microsoft.com/office/drawing/2014/main" id="{2D56FE49-BA96-4F48-9CB6-AEF94A19BE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1" name="Text Box 7">
          <a:extLst>
            <a:ext uri="{FF2B5EF4-FFF2-40B4-BE49-F238E27FC236}">
              <a16:creationId xmlns:a16="http://schemas.microsoft.com/office/drawing/2014/main" id="{2A2A1D04-FD80-41F2-A45E-E508BB815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2" name="Text Box 7">
          <a:extLst>
            <a:ext uri="{FF2B5EF4-FFF2-40B4-BE49-F238E27FC236}">
              <a16:creationId xmlns:a16="http://schemas.microsoft.com/office/drawing/2014/main" id="{571A8AB5-1500-46D4-8129-FE4C4044F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3" name="Text Box 7">
          <a:extLst>
            <a:ext uri="{FF2B5EF4-FFF2-40B4-BE49-F238E27FC236}">
              <a16:creationId xmlns:a16="http://schemas.microsoft.com/office/drawing/2014/main" id="{A5953BC3-F670-46A5-B405-1BA9C2708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4" name="Text Box 7">
          <a:extLst>
            <a:ext uri="{FF2B5EF4-FFF2-40B4-BE49-F238E27FC236}">
              <a16:creationId xmlns:a16="http://schemas.microsoft.com/office/drawing/2014/main" id="{3FB6E04D-5A70-4D97-AF77-E322B9728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5" name="Text Box 7">
          <a:extLst>
            <a:ext uri="{FF2B5EF4-FFF2-40B4-BE49-F238E27FC236}">
              <a16:creationId xmlns:a16="http://schemas.microsoft.com/office/drawing/2014/main" id="{6307D590-CD18-4BEF-AEA3-B43479C1BA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6" name="Text Box 7">
          <a:extLst>
            <a:ext uri="{FF2B5EF4-FFF2-40B4-BE49-F238E27FC236}">
              <a16:creationId xmlns:a16="http://schemas.microsoft.com/office/drawing/2014/main" id="{5A78ACC6-1B88-43C8-A3ED-E574AFE2D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7" name="Text Box 7">
          <a:extLst>
            <a:ext uri="{FF2B5EF4-FFF2-40B4-BE49-F238E27FC236}">
              <a16:creationId xmlns:a16="http://schemas.microsoft.com/office/drawing/2014/main" id="{41317C56-832D-45E9-A9D2-45F1DEB702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8" name="Text Box 7">
          <a:extLst>
            <a:ext uri="{FF2B5EF4-FFF2-40B4-BE49-F238E27FC236}">
              <a16:creationId xmlns:a16="http://schemas.microsoft.com/office/drawing/2014/main" id="{8784CCA7-98DC-41C4-991B-471198604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9" name="Text Box 7">
          <a:extLst>
            <a:ext uri="{FF2B5EF4-FFF2-40B4-BE49-F238E27FC236}">
              <a16:creationId xmlns:a16="http://schemas.microsoft.com/office/drawing/2014/main" id="{ED361C6C-D483-4B53-8B61-E84D7FBA9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0" name="Text Box 7">
          <a:extLst>
            <a:ext uri="{FF2B5EF4-FFF2-40B4-BE49-F238E27FC236}">
              <a16:creationId xmlns:a16="http://schemas.microsoft.com/office/drawing/2014/main" id="{494A4C5F-A111-43B0-9AF6-8C78793C2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1" name="Text Box 7">
          <a:extLst>
            <a:ext uri="{FF2B5EF4-FFF2-40B4-BE49-F238E27FC236}">
              <a16:creationId xmlns:a16="http://schemas.microsoft.com/office/drawing/2014/main" id="{3F1700D7-113D-4792-867C-E07C97F2E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2" name="Text Box 7">
          <a:extLst>
            <a:ext uri="{FF2B5EF4-FFF2-40B4-BE49-F238E27FC236}">
              <a16:creationId xmlns:a16="http://schemas.microsoft.com/office/drawing/2014/main" id="{836441E1-FDD1-4EBF-9131-D744E90EC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3" name="Text Box 7">
          <a:extLst>
            <a:ext uri="{FF2B5EF4-FFF2-40B4-BE49-F238E27FC236}">
              <a16:creationId xmlns:a16="http://schemas.microsoft.com/office/drawing/2014/main" id="{68D7A714-AE38-441D-AB6E-A7C221A39B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4" name="Text Box 7">
          <a:extLst>
            <a:ext uri="{FF2B5EF4-FFF2-40B4-BE49-F238E27FC236}">
              <a16:creationId xmlns:a16="http://schemas.microsoft.com/office/drawing/2014/main" id="{810CE705-C1AD-4562-BC99-EC3516A66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5" name="Text Box 7">
          <a:extLst>
            <a:ext uri="{FF2B5EF4-FFF2-40B4-BE49-F238E27FC236}">
              <a16:creationId xmlns:a16="http://schemas.microsoft.com/office/drawing/2014/main" id="{35156E09-3587-4897-9FFF-48E894531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6" name="Text Box 7">
          <a:extLst>
            <a:ext uri="{FF2B5EF4-FFF2-40B4-BE49-F238E27FC236}">
              <a16:creationId xmlns:a16="http://schemas.microsoft.com/office/drawing/2014/main" id="{01C1DBB9-5DD7-4BDF-817B-41EB4DD4C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7" name="Text Box 7">
          <a:extLst>
            <a:ext uri="{FF2B5EF4-FFF2-40B4-BE49-F238E27FC236}">
              <a16:creationId xmlns:a16="http://schemas.microsoft.com/office/drawing/2014/main" id="{639EA584-A2AC-4A8E-A286-76B468E0EC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8" name="Text Box 7">
          <a:extLst>
            <a:ext uri="{FF2B5EF4-FFF2-40B4-BE49-F238E27FC236}">
              <a16:creationId xmlns:a16="http://schemas.microsoft.com/office/drawing/2014/main" id="{F2BD1B90-B7D4-4137-80AA-F32EC82BE7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9" name="Text Box 7">
          <a:extLst>
            <a:ext uri="{FF2B5EF4-FFF2-40B4-BE49-F238E27FC236}">
              <a16:creationId xmlns:a16="http://schemas.microsoft.com/office/drawing/2014/main" id="{4A5FC4BF-F6DF-4059-99EC-BEA81CAA6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0" name="Text Box 7">
          <a:extLst>
            <a:ext uri="{FF2B5EF4-FFF2-40B4-BE49-F238E27FC236}">
              <a16:creationId xmlns:a16="http://schemas.microsoft.com/office/drawing/2014/main" id="{D8FAF98B-EB1C-4CD1-A7D4-99436B2F6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1" name="Text Box 7">
          <a:extLst>
            <a:ext uri="{FF2B5EF4-FFF2-40B4-BE49-F238E27FC236}">
              <a16:creationId xmlns:a16="http://schemas.microsoft.com/office/drawing/2014/main" id="{EC3B3A41-3C2A-4A1B-8378-51591627B4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2" name="Text Box 7">
          <a:extLst>
            <a:ext uri="{FF2B5EF4-FFF2-40B4-BE49-F238E27FC236}">
              <a16:creationId xmlns:a16="http://schemas.microsoft.com/office/drawing/2014/main" id="{D68E720C-671B-429D-BAD8-2A64AE981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3" name="Text Box 7">
          <a:extLst>
            <a:ext uri="{FF2B5EF4-FFF2-40B4-BE49-F238E27FC236}">
              <a16:creationId xmlns:a16="http://schemas.microsoft.com/office/drawing/2014/main" id="{20C808C5-04AE-4CB7-ABF3-E8A9E6EFF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4" name="Text Box 7">
          <a:extLst>
            <a:ext uri="{FF2B5EF4-FFF2-40B4-BE49-F238E27FC236}">
              <a16:creationId xmlns:a16="http://schemas.microsoft.com/office/drawing/2014/main" id="{54C1DFE7-54C8-45CF-BBCE-474B06B42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5" name="Text Box 7">
          <a:extLst>
            <a:ext uri="{FF2B5EF4-FFF2-40B4-BE49-F238E27FC236}">
              <a16:creationId xmlns:a16="http://schemas.microsoft.com/office/drawing/2014/main" id="{92455A36-2CE4-4029-9773-423471912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6" name="Text Box 7">
          <a:extLst>
            <a:ext uri="{FF2B5EF4-FFF2-40B4-BE49-F238E27FC236}">
              <a16:creationId xmlns:a16="http://schemas.microsoft.com/office/drawing/2014/main" id="{2DFDE154-4E76-4FF1-9D6C-BEDF23ED5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7" name="Text Box 7">
          <a:extLst>
            <a:ext uri="{FF2B5EF4-FFF2-40B4-BE49-F238E27FC236}">
              <a16:creationId xmlns:a16="http://schemas.microsoft.com/office/drawing/2014/main" id="{88A82855-1966-47AB-A17D-53A9189BB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8" name="Text Box 7">
          <a:extLst>
            <a:ext uri="{FF2B5EF4-FFF2-40B4-BE49-F238E27FC236}">
              <a16:creationId xmlns:a16="http://schemas.microsoft.com/office/drawing/2014/main" id="{5BE4726C-0654-4EC1-985F-B87FA23B5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9" name="Text Box 7">
          <a:extLst>
            <a:ext uri="{FF2B5EF4-FFF2-40B4-BE49-F238E27FC236}">
              <a16:creationId xmlns:a16="http://schemas.microsoft.com/office/drawing/2014/main" id="{4FEB7E47-E84D-454F-9414-E48EB94A42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0" name="Text Box 7">
          <a:extLst>
            <a:ext uri="{FF2B5EF4-FFF2-40B4-BE49-F238E27FC236}">
              <a16:creationId xmlns:a16="http://schemas.microsoft.com/office/drawing/2014/main" id="{680E1AD6-1819-4131-850E-21BEFE7CE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1" name="Text Box 7">
          <a:extLst>
            <a:ext uri="{FF2B5EF4-FFF2-40B4-BE49-F238E27FC236}">
              <a16:creationId xmlns:a16="http://schemas.microsoft.com/office/drawing/2014/main" id="{EB040515-AED8-496D-8943-1F85B5305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2" name="Text Box 7">
          <a:extLst>
            <a:ext uri="{FF2B5EF4-FFF2-40B4-BE49-F238E27FC236}">
              <a16:creationId xmlns:a16="http://schemas.microsoft.com/office/drawing/2014/main" id="{D88B4363-C340-4A4C-B557-E7005EE90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3" name="Text Box 7">
          <a:extLst>
            <a:ext uri="{FF2B5EF4-FFF2-40B4-BE49-F238E27FC236}">
              <a16:creationId xmlns:a16="http://schemas.microsoft.com/office/drawing/2014/main" id="{F3C2616C-20B2-4BEC-8377-97475650E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4" name="Text Box 7">
          <a:extLst>
            <a:ext uri="{FF2B5EF4-FFF2-40B4-BE49-F238E27FC236}">
              <a16:creationId xmlns:a16="http://schemas.microsoft.com/office/drawing/2014/main" id="{CE99149E-90AF-4D7E-8276-F68CFA284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5" name="Text Box 7">
          <a:extLst>
            <a:ext uri="{FF2B5EF4-FFF2-40B4-BE49-F238E27FC236}">
              <a16:creationId xmlns:a16="http://schemas.microsoft.com/office/drawing/2014/main" id="{1A0AEEAF-CB29-4D2B-A2C0-B4E669F59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6" name="Text Box 7">
          <a:extLst>
            <a:ext uri="{FF2B5EF4-FFF2-40B4-BE49-F238E27FC236}">
              <a16:creationId xmlns:a16="http://schemas.microsoft.com/office/drawing/2014/main" id="{F7B6D6CE-E7EA-4349-9308-1C109E8E89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7" name="Text Box 7">
          <a:extLst>
            <a:ext uri="{FF2B5EF4-FFF2-40B4-BE49-F238E27FC236}">
              <a16:creationId xmlns:a16="http://schemas.microsoft.com/office/drawing/2014/main" id="{21746689-503D-4E1A-B08D-76FC9FD76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8" name="Text Box 7">
          <a:extLst>
            <a:ext uri="{FF2B5EF4-FFF2-40B4-BE49-F238E27FC236}">
              <a16:creationId xmlns:a16="http://schemas.microsoft.com/office/drawing/2014/main" id="{45682F5F-04F5-4BD1-B70C-7743BDC94E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9" name="Text Box 7">
          <a:extLst>
            <a:ext uri="{FF2B5EF4-FFF2-40B4-BE49-F238E27FC236}">
              <a16:creationId xmlns:a16="http://schemas.microsoft.com/office/drawing/2014/main" id="{6AC2D0B2-95FC-48D3-BA61-D900A1745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0" name="Text Box 7">
          <a:extLst>
            <a:ext uri="{FF2B5EF4-FFF2-40B4-BE49-F238E27FC236}">
              <a16:creationId xmlns:a16="http://schemas.microsoft.com/office/drawing/2014/main" id="{E98660D4-35EA-4462-8401-ADFCB9226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1" name="Text Box 7">
          <a:extLst>
            <a:ext uri="{FF2B5EF4-FFF2-40B4-BE49-F238E27FC236}">
              <a16:creationId xmlns:a16="http://schemas.microsoft.com/office/drawing/2014/main" id="{F60BEFA4-CCDB-4999-938A-3160D17A7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2" name="Text Box 7">
          <a:extLst>
            <a:ext uri="{FF2B5EF4-FFF2-40B4-BE49-F238E27FC236}">
              <a16:creationId xmlns:a16="http://schemas.microsoft.com/office/drawing/2014/main" id="{FCD3F569-EC1C-40C5-B1C6-10461543C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3" name="Text Box 7">
          <a:extLst>
            <a:ext uri="{FF2B5EF4-FFF2-40B4-BE49-F238E27FC236}">
              <a16:creationId xmlns:a16="http://schemas.microsoft.com/office/drawing/2014/main" id="{C86971A2-6C3D-4B25-B6D4-01DEAD52BC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4" name="Text Box 7">
          <a:extLst>
            <a:ext uri="{FF2B5EF4-FFF2-40B4-BE49-F238E27FC236}">
              <a16:creationId xmlns:a16="http://schemas.microsoft.com/office/drawing/2014/main" id="{2E5E44C3-35E5-4573-BE9A-6C82C95664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5" name="Text Box 7">
          <a:extLst>
            <a:ext uri="{FF2B5EF4-FFF2-40B4-BE49-F238E27FC236}">
              <a16:creationId xmlns:a16="http://schemas.microsoft.com/office/drawing/2014/main" id="{40CA9123-5DFD-4457-ACC8-BD2623AB18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6" name="Text Box 7">
          <a:extLst>
            <a:ext uri="{FF2B5EF4-FFF2-40B4-BE49-F238E27FC236}">
              <a16:creationId xmlns:a16="http://schemas.microsoft.com/office/drawing/2014/main" id="{D1C1F402-5866-41A4-84B1-4CAA2F371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7" name="Text Box 7">
          <a:extLst>
            <a:ext uri="{FF2B5EF4-FFF2-40B4-BE49-F238E27FC236}">
              <a16:creationId xmlns:a16="http://schemas.microsoft.com/office/drawing/2014/main" id="{758EB9DA-CEE0-4927-835A-91DBE0AF5A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8" name="Text Box 7">
          <a:extLst>
            <a:ext uri="{FF2B5EF4-FFF2-40B4-BE49-F238E27FC236}">
              <a16:creationId xmlns:a16="http://schemas.microsoft.com/office/drawing/2014/main" id="{CA9233AF-F497-4E9B-98BF-3EA1FBD458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9" name="Text Box 7">
          <a:extLst>
            <a:ext uri="{FF2B5EF4-FFF2-40B4-BE49-F238E27FC236}">
              <a16:creationId xmlns:a16="http://schemas.microsoft.com/office/drawing/2014/main" id="{167B0D1F-7E1C-43ED-8EE6-DED500C972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0" name="Text Box 7">
          <a:extLst>
            <a:ext uri="{FF2B5EF4-FFF2-40B4-BE49-F238E27FC236}">
              <a16:creationId xmlns:a16="http://schemas.microsoft.com/office/drawing/2014/main" id="{B3AF6C96-30BC-4E9C-8CD2-C96D973FFB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1" name="Text Box 7">
          <a:extLst>
            <a:ext uri="{FF2B5EF4-FFF2-40B4-BE49-F238E27FC236}">
              <a16:creationId xmlns:a16="http://schemas.microsoft.com/office/drawing/2014/main" id="{A4681F54-044A-4F69-96A1-27957C05A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2" name="Text Box 7">
          <a:extLst>
            <a:ext uri="{FF2B5EF4-FFF2-40B4-BE49-F238E27FC236}">
              <a16:creationId xmlns:a16="http://schemas.microsoft.com/office/drawing/2014/main" id="{53EF4C33-FC46-4413-B91A-1BBF40E919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3" name="Text Box 7">
          <a:extLst>
            <a:ext uri="{FF2B5EF4-FFF2-40B4-BE49-F238E27FC236}">
              <a16:creationId xmlns:a16="http://schemas.microsoft.com/office/drawing/2014/main" id="{2F54A846-AB8D-4CB4-8838-BAF1F2D829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4" name="Text Box 7">
          <a:extLst>
            <a:ext uri="{FF2B5EF4-FFF2-40B4-BE49-F238E27FC236}">
              <a16:creationId xmlns:a16="http://schemas.microsoft.com/office/drawing/2014/main" id="{ED739E76-4E4A-4E17-AADE-7F6ACE20EB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5" name="Text Box 7">
          <a:extLst>
            <a:ext uri="{FF2B5EF4-FFF2-40B4-BE49-F238E27FC236}">
              <a16:creationId xmlns:a16="http://schemas.microsoft.com/office/drawing/2014/main" id="{A80799DA-56F5-4C1E-BDE3-4E5A37B0C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6" name="Text Box 7">
          <a:extLst>
            <a:ext uri="{FF2B5EF4-FFF2-40B4-BE49-F238E27FC236}">
              <a16:creationId xmlns:a16="http://schemas.microsoft.com/office/drawing/2014/main" id="{5E8DFAB3-D0EA-4FC3-8069-67C93408D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7" name="Text Box 7">
          <a:extLst>
            <a:ext uri="{FF2B5EF4-FFF2-40B4-BE49-F238E27FC236}">
              <a16:creationId xmlns:a16="http://schemas.microsoft.com/office/drawing/2014/main" id="{E7D43D95-B7CB-48FB-BECC-920544738B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8" name="Text Box 7">
          <a:extLst>
            <a:ext uri="{FF2B5EF4-FFF2-40B4-BE49-F238E27FC236}">
              <a16:creationId xmlns:a16="http://schemas.microsoft.com/office/drawing/2014/main" id="{36D31E37-8B8C-4E46-87B5-4EB25B868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9" name="Text Box 7">
          <a:extLst>
            <a:ext uri="{FF2B5EF4-FFF2-40B4-BE49-F238E27FC236}">
              <a16:creationId xmlns:a16="http://schemas.microsoft.com/office/drawing/2014/main" id="{F932BDB5-FE0C-4629-825B-9A457DDA3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0" name="Text Box 7">
          <a:extLst>
            <a:ext uri="{FF2B5EF4-FFF2-40B4-BE49-F238E27FC236}">
              <a16:creationId xmlns:a16="http://schemas.microsoft.com/office/drawing/2014/main" id="{D5DA1BAE-5652-42D9-B1B9-DC10DD6E21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1" name="Text Box 7">
          <a:extLst>
            <a:ext uri="{FF2B5EF4-FFF2-40B4-BE49-F238E27FC236}">
              <a16:creationId xmlns:a16="http://schemas.microsoft.com/office/drawing/2014/main" id="{C5C501DF-DB73-4BB9-B6C9-95C0DD3B3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2" name="Text Box 7">
          <a:extLst>
            <a:ext uri="{FF2B5EF4-FFF2-40B4-BE49-F238E27FC236}">
              <a16:creationId xmlns:a16="http://schemas.microsoft.com/office/drawing/2014/main" id="{79DAA14E-DA1D-4FA9-A454-D0D139F4EF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3" name="Text Box 7">
          <a:extLst>
            <a:ext uri="{FF2B5EF4-FFF2-40B4-BE49-F238E27FC236}">
              <a16:creationId xmlns:a16="http://schemas.microsoft.com/office/drawing/2014/main" id="{78BFBD9C-8371-406D-A070-47A96ACC3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4" name="Text Box 7">
          <a:extLst>
            <a:ext uri="{FF2B5EF4-FFF2-40B4-BE49-F238E27FC236}">
              <a16:creationId xmlns:a16="http://schemas.microsoft.com/office/drawing/2014/main" id="{A64562FA-7CE0-48E3-A043-73881825E9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5" name="Text Box 7">
          <a:extLst>
            <a:ext uri="{FF2B5EF4-FFF2-40B4-BE49-F238E27FC236}">
              <a16:creationId xmlns:a16="http://schemas.microsoft.com/office/drawing/2014/main" id="{523D2C23-AC87-43B9-930F-6F6D4B7A0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6" name="Text Box 7">
          <a:extLst>
            <a:ext uri="{FF2B5EF4-FFF2-40B4-BE49-F238E27FC236}">
              <a16:creationId xmlns:a16="http://schemas.microsoft.com/office/drawing/2014/main" id="{887DB39A-5F17-47D5-B36A-B80A9F9642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7" name="Text Box 7">
          <a:extLst>
            <a:ext uri="{FF2B5EF4-FFF2-40B4-BE49-F238E27FC236}">
              <a16:creationId xmlns:a16="http://schemas.microsoft.com/office/drawing/2014/main" id="{9352CCC5-3492-4B66-AABC-CFBB2427F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8" name="Text Box 7">
          <a:extLst>
            <a:ext uri="{FF2B5EF4-FFF2-40B4-BE49-F238E27FC236}">
              <a16:creationId xmlns:a16="http://schemas.microsoft.com/office/drawing/2014/main" id="{74A9FFA6-ECD3-4DD3-B272-2DC219D138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9" name="Text Box 7">
          <a:extLst>
            <a:ext uri="{FF2B5EF4-FFF2-40B4-BE49-F238E27FC236}">
              <a16:creationId xmlns:a16="http://schemas.microsoft.com/office/drawing/2014/main" id="{E7B60116-4CB0-4EFD-9BBE-50EB48E32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0" name="Text Box 7">
          <a:extLst>
            <a:ext uri="{FF2B5EF4-FFF2-40B4-BE49-F238E27FC236}">
              <a16:creationId xmlns:a16="http://schemas.microsoft.com/office/drawing/2014/main" id="{B9BB8E5E-7049-4384-B298-332515197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1" name="Text Box 7">
          <a:extLst>
            <a:ext uri="{FF2B5EF4-FFF2-40B4-BE49-F238E27FC236}">
              <a16:creationId xmlns:a16="http://schemas.microsoft.com/office/drawing/2014/main" id="{6792EAD9-C6FD-48EF-8351-523BB875E4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2" name="Text Box 7">
          <a:extLst>
            <a:ext uri="{FF2B5EF4-FFF2-40B4-BE49-F238E27FC236}">
              <a16:creationId xmlns:a16="http://schemas.microsoft.com/office/drawing/2014/main" id="{CB787F6A-A1CA-4EF2-B023-112C3308C5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3" name="Text Box 7">
          <a:extLst>
            <a:ext uri="{FF2B5EF4-FFF2-40B4-BE49-F238E27FC236}">
              <a16:creationId xmlns:a16="http://schemas.microsoft.com/office/drawing/2014/main" id="{3EC16868-D3DD-4084-AE93-18264337F9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4" name="Text Box 7">
          <a:extLst>
            <a:ext uri="{FF2B5EF4-FFF2-40B4-BE49-F238E27FC236}">
              <a16:creationId xmlns:a16="http://schemas.microsoft.com/office/drawing/2014/main" id="{CEA4AA54-EF50-4FD7-B595-E56EFAAFC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5" name="Text Box 7">
          <a:extLst>
            <a:ext uri="{FF2B5EF4-FFF2-40B4-BE49-F238E27FC236}">
              <a16:creationId xmlns:a16="http://schemas.microsoft.com/office/drawing/2014/main" id="{5CF94C52-88B2-4A10-B979-67BC10E0E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6" name="Text Box 7">
          <a:extLst>
            <a:ext uri="{FF2B5EF4-FFF2-40B4-BE49-F238E27FC236}">
              <a16:creationId xmlns:a16="http://schemas.microsoft.com/office/drawing/2014/main" id="{A6AE37DD-66FD-4F95-801C-6F092B5975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7" name="Text Box 7">
          <a:extLst>
            <a:ext uri="{FF2B5EF4-FFF2-40B4-BE49-F238E27FC236}">
              <a16:creationId xmlns:a16="http://schemas.microsoft.com/office/drawing/2014/main" id="{0A294FEA-6C49-4AAF-A43C-197DA0F3D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8" name="Text Box 7">
          <a:extLst>
            <a:ext uri="{FF2B5EF4-FFF2-40B4-BE49-F238E27FC236}">
              <a16:creationId xmlns:a16="http://schemas.microsoft.com/office/drawing/2014/main" id="{4D8B95DD-CC85-4954-A324-94967698BF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9" name="Text Box 7">
          <a:extLst>
            <a:ext uri="{FF2B5EF4-FFF2-40B4-BE49-F238E27FC236}">
              <a16:creationId xmlns:a16="http://schemas.microsoft.com/office/drawing/2014/main" id="{C1DBC4DE-E302-4027-A03D-63F4289DD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0" name="Text Box 7">
          <a:extLst>
            <a:ext uri="{FF2B5EF4-FFF2-40B4-BE49-F238E27FC236}">
              <a16:creationId xmlns:a16="http://schemas.microsoft.com/office/drawing/2014/main" id="{FFBE1A5E-306B-4954-9FD5-427015242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1" name="Text Box 7">
          <a:extLst>
            <a:ext uri="{FF2B5EF4-FFF2-40B4-BE49-F238E27FC236}">
              <a16:creationId xmlns:a16="http://schemas.microsoft.com/office/drawing/2014/main" id="{968E72CA-9BEB-4F43-A667-97090DE2D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2" name="Text Box 7">
          <a:extLst>
            <a:ext uri="{FF2B5EF4-FFF2-40B4-BE49-F238E27FC236}">
              <a16:creationId xmlns:a16="http://schemas.microsoft.com/office/drawing/2014/main" id="{F326728E-9FF5-458B-81FF-F06698FA49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3" name="Text Box 7">
          <a:extLst>
            <a:ext uri="{FF2B5EF4-FFF2-40B4-BE49-F238E27FC236}">
              <a16:creationId xmlns:a16="http://schemas.microsoft.com/office/drawing/2014/main" id="{D88CBF03-826D-4DE3-B073-62990C1396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4" name="Text Box 7">
          <a:extLst>
            <a:ext uri="{FF2B5EF4-FFF2-40B4-BE49-F238E27FC236}">
              <a16:creationId xmlns:a16="http://schemas.microsoft.com/office/drawing/2014/main" id="{7F78D085-3A41-444F-ADCA-DA130F9FC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5" name="Text Box 7">
          <a:extLst>
            <a:ext uri="{FF2B5EF4-FFF2-40B4-BE49-F238E27FC236}">
              <a16:creationId xmlns:a16="http://schemas.microsoft.com/office/drawing/2014/main" id="{58FADB55-1A5D-401C-A90A-0905E2E0B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6" name="Text Box 7">
          <a:extLst>
            <a:ext uri="{FF2B5EF4-FFF2-40B4-BE49-F238E27FC236}">
              <a16:creationId xmlns:a16="http://schemas.microsoft.com/office/drawing/2014/main" id="{AEF10DEE-BEC5-4BF3-9B64-064119E0DE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7" name="Text Box 7">
          <a:extLst>
            <a:ext uri="{FF2B5EF4-FFF2-40B4-BE49-F238E27FC236}">
              <a16:creationId xmlns:a16="http://schemas.microsoft.com/office/drawing/2014/main" id="{199ED4F5-E3A7-4B59-85F3-B99D44401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8" name="Text Box 7">
          <a:extLst>
            <a:ext uri="{FF2B5EF4-FFF2-40B4-BE49-F238E27FC236}">
              <a16:creationId xmlns:a16="http://schemas.microsoft.com/office/drawing/2014/main" id="{BB142F67-DF84-4293-B281-298D3451A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9" name="Text Box 7">
          <a:extLst>
            <a:ext uri="{FF2B5EF4-FFF2-40B4-BE49-F238E27FC236}">
              <a16:creationId xmlns:a16="http://schemas.microsoft.com/office/drawing/2014/main" id="{9F81A91B-847D-4036-BA56-F277F423B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0" name="Text Box 7">
          <a:extLst>
            <a:ext uri="{FF2B5EF4-FFF2-40B4-BE49-F238E27FC236}">
              <a16:creationId xmlns:a16="http://schemas.microsoft.com/office/drawing/2014/main" id="{6B810378-3C0A-42D7-9010-13F8F7D7AC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1" name="Text Box 7">
          <a:extLst>
            <a:ext uri="{FF2B5EF4-FFF2-40B4-BE49-F238E27FC236}">
              <a16:creationId xmlns:a16="http://schemas.microsoft.com/office/drawing/2014/main" id="{BA0DC5C0-9794-47A8-BD70-9D761A8CBB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2" name="Text Box 7">
          <a:extLst>
            <a:ext uri="{FF2B5EF4-FFF2-40B4-BE49-F238E27FC236}">
              <a16:creationId xmlns:a16="http://schemas.microsoft.com/office/drawing/2014/main" id="{FD520ED0-3B7B-4DF1-B01F-B3E41E31E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3" name="Text Box 7">
          <a:extLst>
            <a:ext uri="{FF2B5EF4-FFF2-40B4-BE49-F238E27FC236}">
              <a16:creationId xmlns:a16="http://schemas.microsoft.com/office/drawing/2014/main" id="{AFCE54DF-DA95-45C7-AC37-A52D655BC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4" name="Text Box 7">
          <a:extLst>
            <a:ext uri="{FF2B5EF4-FFF2-40B4-BE49-F238E27FC236}">
              <a16:creationId xmlns:a16="http://schemas.microsoft.com/office/drawing/2014/main" id="{3F52985A-0746-4BB2-AEF4-DD64B44CC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5" name="Text Box 7">
          <a:extLst>
            <a:ext uri="{FF2B5EF4-FFF2-40B4-BE49-F238E27FC236}">
              <a16:creationId xmlns:a16="http://schemas.microsoft.com/office/drawing/2014/main" id="{F3CA3719-4CEE-4E2A-9669-84C6B8A402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6" name="Text Box 7">
          <a:extLst>
            <a:ext uri="{FF2B5EF4-FFF2-40B4-BE49-F238E27FC236}">
              <a16:creationId xmlns:a16="http://schemas.microsoft.com/office/drawing/2014/main" id="{9EDE466C-374B-4ACD-9800-3E89DACE06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7" name="Text Box 7">
          <a:extLst>
            <a:ext uri="{FF2B5EF4-FFF2-40B4-BE49-F238E27FC236}">
              <a16:creationId xmlns:a16="http://schemas.microsoft.com/office/drawing/2014/main" id="{6C1E85CD-A737-4F6A-9239-988CD4B2A3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8" name="Text Box 7">
          <a:extLst>
            <a:ext uri="{FF2B5EF4-FFF2-40B4-BE49-F238E27FC236}">
              <a16:creationId xmlns:a16="http://schemas.microsoft.com/office/drawing/2014/main" id="{DCD79FC8-BC91-43DC-AB2E-72F2A8930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9" name="Text Box 7">
          <a:extLst>
            <a:ext uri="{FF2B5EF4-FFF2-40B4-BE49-F238E27FC236}">
              <a16:creationId xmlns:a16="http://schemas.microsoft.com/office/drawing/2014/main" id="{613C6E95-CA77-4509-8569-B5D6A46D1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0" name="Text Box 7">
          <a:extLst>
            <a:ext uri="{FF2B5EF4-FFF2-40B4-BE49-F238E27FC236}">
              <a16:creationId xmlns:a16="http://schemas.microsoft.com/office/drawing/2014/main" id="{3DB46035-6CB1-4B9D-BE9C-1FDA75E40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1" name="Text Box 7">
          <a:extLst>
            <a:ext uri="{FF2B5EF4-FFF2-40B4-BE49-F238E27FC236}">
              <a16:creationId xmlns:a16="http://schemas.microsoft.com/office/drawing/2014/main" id="{D8990AA7-D33C-491D-8D0F-2410C29EC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2" name="Text Box 7">
          <a:extLst>
            <a:ext uri="{FF2B5EF4-FFF2-40B4-BE49-F238E27FC236}">
              <a16:creationId xmlns:a16="http://schemas.microsoft.com/office/drawing/2014/main" id="{D010FCF4-2407-49BA-94F5-F17D8E7CC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3" name="Text Box 7">
          <a:extLst>
            <a:ext uri="{FF2B5EF4-FFF2-40B4-BE49-F238E27FC236}">
              <a16:creationId xmlns:a16="http://schemas.microsoft.com/office/drawing/2014/main" id="{2CA9628E-A1D1-4B17-B131-477CCDEB8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4" name="Text Box 7">
          <a:extLst>
            <a:ext uri="{FF2B5EF4-FFF2-40B4-BE49-F238E27FC236}">
              <a16:creationId xmlns:a16="http://schemas.microsoft.com/office/drawing/2014/main" id="{4B94E0E8-873B-4595-A487-5E4497C076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5" name="Text Box 7">
          <a:extLst>
            <a:ext uri="{FF2B5EF4-FFF2-40B4-BE49-F238E27FC236}">
              <a16:creationId xmlns:a16="http://schemas.microsoft.com/office/drawing/2014/main" id="{FA938128-20D0-4457-8F30-93DC4929A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6" name="Text Box 7">
          <a:extLst>
            <a:ext uri="{FF2B5EF4-FFF2-40B4-BE49-F238E27FC236}">
              <a16:creationId xmlns:a16="http://schemas.microsoft.com/office/drawing/2014/main" id="{D4CD77C7-69B5-4714-A0BA-4E6328A8D3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7" name="Text Box 7">
          <a:extLst>
            <a:ext uri="{FF2B5EF4-FFF2-40B4-BE49-F238E27FC236}">
              <a16:creationId xmlns:a16="http://schemas.microsoft.com/office/drawing/2014/main" id="{E2BBAF08-687C-4E30-B7B8-1403666B6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8" name="Text Box 7">
          <a:extLst>
            <a:ext uri="{FF2B5EF4-FFF2-40B4-BE49-F238E27FC236}">
              <a16:creationId xmlns:a16="http://schemas.microsoft.com/office/drawing/2014/main" id="{642975B0-3877-4DD2-A1C0-A292F22944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9" name="Text Box 7">
          <a:extLst>
            <a:ext uri="{FF2B5EF4-FFF2-40B4-BE49-F238E27FC236}">
              <a16:creationId xmlns:a16="http://schemas.microsoft.com/office/drawing/2014/main" id="{D42E7859-BD2C-4FC5-9385-2A00A6F63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0" name="Text Box 7">
          <a:extLst>
            <a:ext uri="{FF2B5EF4-FFF2-40B4-BE49-F238E27FC236}">
              <a16:creationId xmlns:a16="http://schemas.microsoft.com/office/drawing/2014/main" id="{9963091A-6CFB-4F23-984D-AF7321B870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1" name="Text Box 7">
          <a:extLst>
            <a:ext uri="{FF2B5EF4-FFF2-40B4-BE49-F238E27FC236}">
              <a16:creationId xmlns:a16="http://schemas.microsoft.com/office/drawing/2014/main" id="{F41EED52-8779-4B73-9669-F83587232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2" name="Text Box 7">
          <a:extLst>
            <a:ext uri="{FF2B5EF4-FFF2-40B4-BE49-F238E27FC236}">
              <a16:creationId xmlns:a16="http://schemas.microsoft.com/office/drawing/2014/main" id="{DCB8EA46-C9FE-43BD-902C-176BF8223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3" name="Text Box 7">
          <a:extLst>
            <a:ext uri="{FF2B5EF4-FFF2-40B4-BE49-F238E27FC236}">
              <a16:creationId xmlns:a16="http://schemas.microsoft.com/office/drawing/2014/main" id="{25021E6D-A000-478F-938E-D4BF14DBF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4" name="Text Box 7">
          <a:extLst>
            <a:ext uri="{FF2B5EF4-FFF2-40B4-BE49-F238E27FC236}">
              <a16:creationId xmlns:a16="http://schemas.microsoft.com/office/drawing/2014/main" id="{057C14B2-DF79-401D-9E49-089A2D47A1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5" name="Text Box 7">
          <a:extLst>
            <a:ext uri="{FF2B5EF4-FFF2-40B4-BE49-F238E27FC236}">
              <a16:creationId xmlns:a16="http://schemas.microsoft.com/office/drawing/2014/main" id="{BD2ADE8F-347B-4D57-ADF4-7CEAC36523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6" name="Text Box 7">
          <a:extLst>
            <a:ext uri="{FF2B5EF4-FFF2-40B4-BE49-F238E27FC236}">
              <a16:creationId xmlns:a16="http://schemas.microsoft.com/office/drawing/2014/main" id="{EF753882-57BF-4BFB-A87E-65E3FDA1E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7" name="Text Box 7">
          <a:extLst>
            <a:ext uri="{FF2B5EF4-FFF2-40B4-BE49-F238E27FC236}">
              <a16:creationId xmlns:a16="http://schemas.microsoft.com/office/drawing/2014/main" id="{1EDAFB2E-3C15-4D19-B86B-240DA7840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8" name="Text Box 7">
          <a:extLst>
            <a:ext uri="{FF2B5EF4-FFF2-40B4-BE49-F238E27FC236}">
              <a16:creationId xmlns:a16="http://schemas.microsoft.com/office/drawing/2014/main" id="{2C03160B-75BE-4D1E-ADE0-F29CD4D3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9" name="Text Box 7">
          <a:extLst>
            <a:ext uri="{FF2B5EF4-FFF2-40B4-BE49-F238E27FC236}">
              <a16:creationId xmlns:a16="http://schemas.microsoft.com/office/drawing/2014/main" id="{725F19ED-0130-4463-9F22-0C9CF124E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0" name="Text Box 7">
          <a:extLst>
            <a:ext uri="{FF2B5EF4-FFF2-40B4-BE49-F238E27FC236}">
              <a16:creationId xmlns:a16="http://schemas.microsoft.com/office/drawing/2014/main" id="{0BD1C185-996B-4347-B0B8-0A131A0E1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1" name="Text Box 7">
          <a:extLst>
            <a:ext uri="{FF2B5EF4-FFF2-40B4-BE49-F238E27FC236}">
              <a16:creationId xmlns:a16="http://schemas.microsoft.com/office/drawing/2014/main" id="{1467CE76-D035-46F8-A94E-4E307A40D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2" name="Text Box 7">
          <a:extLst>
            <a:ext uri="{FF2B5EF4-FFF2-40B4-BE49-F238E27FC236}">
              <a16:creationId xmlns:a16="http://schemas.microsoft.com/office/drawing/2014/main" id="{2E9B1736-3C83-4858-B41C-BE83A5BA5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3" name="Text Box 7">
          <a:extLst>
            <a:ext uri="{FF2B5EF4-FFF2-40B4-BE49-F238E27FC236}">
              <a16:creationId xmlns:a16="http://schemas.microsoft.com/office/drawing/2014/main" id="{3FDE09A8-6D28-46E7-A3DB-D2AE5CA9E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4" name="Text Box 7">
          <a:extLst>
            <a:ext uri="{FF2B5EF4-FFF2-40B4-BE49-F238E27FC236}">
              <a16:creationId xmlns:a16="http://schemas.microsoft.com/office/drawing/2014/main" id="{FFF9BF72-9F28-4A26-9E91-E58C33257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5" name="Text Box 7">
          <a:extLst>
            <a:ext uri="{FF2B5EF4-FFF2-40B4-BE49-F238E27FC236}">
              <a16:creationId xmlns:a16="http://schemas.microsoft.com/office/drawing/2014/main" id="{87038C01-D72D-4BFF-A1E4-5B1D7A48D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6" name="Text Box 7">
          <a:extLst>
            <a:ext uri="{FF2B5EF4-FFF2-40B4-BE49-F238E27FC236}">
              <a16:creationId xmlns:a16="http://schemas.microsoft.com/office/drawing/2014/main" id="{30F56E87-A096-4D94-9CBA-ACC37AF42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7" name="Text Box 7">
          <a:extLst>
            <a:ext uri="{FF2B5EF4-FFF2-40B4-BE49-F238E27FC236}">
              <a16:creationId xmlns:a16="http://schemas.microsoft.com/office/drawing/2014/main" id="{4A6EDDB0-68DA-45BE-894B-C40F76BBC5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8" name="Text Box 7">
          <a:extLst>
            <a:ext uri="{FF2B5EF4-FFF2-40B4-BE49-F238E27FC236}">
              <a16:creationId xmlns:a16="http://schemas.microsoft.com/office/drawing/2014/main" id="{7B1ABA50-95AE-4828-98E6-1F9A10369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9" name="Text Box 7">
          <a:extLst>
            <a:ext uri="{FF2B5EF4-FFF2-40B4-BE49-F238E27FC236}">
              <a16:creationId xmlns:a16="http://schemas.microsoft.com/office/drawing/2014/main" id="{8835CC8C-3A8C-4675-97FD-D906D7C45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0" name="Text Box 7">
          <a:extLst>
            <a:ext uri="{FF2B5EF4-FFF2-40B4-BE49-F238E27FC236}">
              <a16:creationId xmlns:a16="http://schemas.microsoft.com/office/drawing/2014/main" id="{362E5F47-AAF2-42B7-91D6-2DA703528F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1" name="Text Box 7">
          <a:extLst>
            <a:ext uri="{FF2B5EF4-FFF2-40B4-BE49-F238E27FC236}">
              <a16:creationId xmlns:a16="http://schemas.microsoft.com/office/drawing/2014/main" id="{7F89CFCB-F582-4149-9991-5D6BB61F6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2" name="Text Box 7">
          <a:extLst>
            <a:ext uri="{FF2B5EF4-FFF2-40B4-BE49-F238E27FC236}">
              <a16:creationId xmlns:a16="http://schemas.microsoft.com/office/drawing/2014/main" id="{22B7AD90-7E08-4CE6-85E6-D504F47CA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3" name="Text Box 7">
          <a:extLst>
            <a:ext uri="{FF2B5EF4-FFF2-40B4-BE49-F238E27FC236}">
              <a16:creationId xmlns:a16="http://schemas.microsoft.com/office/drawing/2014/main" id="{BFEA9A6D-2A6A-452A-87A9-43E6516F55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4" name="Text Box 7">
          <a:extLst>
            <a:ext uri="{FF2B5EF4-FFF2-40B4-BE49-F238E27FC236}">
              <a16:creationId xmlns:a16="http://schemas.microsoft.com/office/drawing/2014/main" id="{9DEBD520-A3C4-4AA8-BDBD-F7B0BFAAA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5" name="Text Box 7">
          <a:extLst>
            <a:ext uri="{FF2B5EF4-FFF2-40B4-BE49-F238E27FC236}">
              <a16:creationId xmlns:a16="http://schemas.microsoft.com/office/drawing/2014/main" id="{EE0496B9-27E4-49E5-BC07-225C01777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6" name="Text Box 7">
          <a:extLst>
            <a:ext uri="{FF2B5EF4-FFF2-40B4-BE49-F238E27FC236}">
              <a16:creationId xmlns:a16="http://schemas.microsoft.com/office/drawing/2014/main" id="{F3F93E70-C457-4A92-8FEE-998163B3F2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7" name="Text Box 7">
          <a:extLst>
            <a:ext uri="{FF2B5EF4-FFF2-40B4-BE49-F238E27FC236}">
              <a16:creationId xmlns:a16="http://schemas.microsoft.com/office/drawing/2014/main" id="{C4F21CF9-47D8-4325-BC3F-1CE3CF9BE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8" name="Text Box 7">
          <a:extLst>
            <a:ext uri="{FF2B5EF4-FFF2-40B4-BE49-F238E27FC236}">
              <a16:creationId xmlns:a16="http://schemas.microsoft.com/office/drawing/2014/main" id="{77345B96-53DD-49AE-A08E-CA29D1DA36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9" name="Text Box 7">
          <a:extLst>
            <a:ext uri="{FF2B5EF4-FFF2-40B4-BE49-F238E27FC236}">
              <a16:creationId xmlns:a16="http://schemas.microsoft.com/office/drawing/2014/main" id="{A427172C-D8A2-4D62-8A5F-7798B0198F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0" name="Text Box 7">
          <a:extLst>
            <a:ext uri="{FF2B5EF4-FFF2-40B4-BE49-F238E27FC236}">
              <a16:creationId xmlns:a16="http://schemas.microsoft.com/office/drawing/2014/main" id="{294FF743-FB97-4D29-8784-0D27EE31F3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1" name="Text Box 7">
          <a:extLst>
            <a:ext uri="{FF2B5EF4-FFF2-40B4-BE49-F238E27FC236}">
              <a16:creationId xmlns:a16="http://schemas.microsoft.com/office/drawing/2014/main" id="{9B5986A2-1764-48C8-A8B2-B0BD23805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2" name="Text Box 7">
          <a:extLst>
            <a:ext uri="{FF2B5EF4-FFF2-40B4-BE49-F238E27FC236}">
              <a16:creationId xmlns:a16="http://schemas.microsoft.com/office/drawing/2014/main" id="{6FD02A98-26D8-455B-946D-C9EC264D8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3" name="Text Box 7">
          <a:extLst>
            <a:ext uri="{FF2B5EF4-FFF2-40B4-BE49-F238E27FC236}">
              <a16:creationId xmlns:a16="http://schemas.microsoft.com/office/drawing/2014/main" id="{509CD486-C92A-4BB3-9075-3727867E19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4" name="Text Box 7">
          <a:extLst>
            <a:ext uri="{FF2B5EF4-FFF2-40B4-BE49-F238E27FC236}">
              <a16:creationId xmlns:a16="http://schemas.microsoft.com/office/drawing/2014/main" id="{F7A991A5-3314-45B4-B6E1-EE18F3AC7A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5" name="Text Box 7">
          <a:extLst>
            <a:ext uri="{FF2B5EF4-FFF2-40B4-BE49-F238E27FC236}">
              <a16:creationId xmlns:a16="http://schemas.microsoft.com/office/drawing/2014/main" id="{48BD4D9C-383A-49EF-B28D-A04B27D6B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6" name="Text Box 7">
          <a:extLst>
            <a:ext uri="{FF2B5EF4-FFF2-40B4-BE49-F238E27FC236}">
              <a16:creationId xmlns:a16="http://schemas.microsoft.com/office/drawing/2014/main" id="{C759C563-6AF2-4A36-82D7-66BEC7DFC6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7" name="Text Box 7">
          <a:extLst>
            <a:ext uri="{FF2B5EF4-FFF2-40B4-BE49-F238E27FC236}">
              <a16:creationId xmlns:a16="http://schemas.microsoft.com/office/drawing/2014/main" id="{46AD4F82-5ADB-4A9B-BF5D-0E438ADABB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8" name="Text Box 7">
          <a:extLst>
            <a:ext uri="{FF2B5EF4-FFF2-40B4-BE49-F238E27FC236}">
              <a16:creationId xmlns:a16="http://schemas.microsoft.com/office/drawing/2014/main" id="{91064869-7FB2-4931-947E-F13407E081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9" name="Text Box 7">
          <a:extLst>
            <a:ext uri="{FF2B5EF4-FFF2-40B4-BE49-F238E27FC236}">
              <a16:creationId xmlns:a16="http://schemas.microsoft.com/office/drawing/2014/main" id="{4F8E0CB7-E99B-4ADF-B6C8-C50A2454E7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0" name="Text Box 7">
          <a:extLst>
            <a:ext uri="{FF2B5EF4-FFF2-40B4-BE49-F238E27FC236}">
              <a16:creationId xmlns:a16="http://schemas.microsoft.com/office/drawing/2014/main" id="{A0296E9B-9230-4AA9-919C-50F2B19B3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1" name="Text Box 7">
          <a:extLst>
            <a:ext uri="{FF2B5EF4-FFF2-40B4-BE49-F238E27FC236}">
              <a16:creationId xmlns:a16="http://schemas.microsoft.com/office/drawing/2014/main" id="{36FA8E0C-113A-4368-A82C-19F5A0664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2" name="Text Box 7">
          <a:extLst>
            <a:ext uri="{FF2B5EF4-FFF2-40B4-BE49-F238E27FC236}">
              <a16:creationId xmlns:a16="http://schemas.microsoft.com/office/drawing/2014/main" id="{7E566BFC-F2BC-488F-8044-9321A53CA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3" name="Text Box 7">
          <a:extLst>
            <a:ext uri="{FF2B5EF4-FFF2-40B4-BE49-F238E27FC236}">
              <a16:creationId xmlns:a16="http://schemas.microsoft.com/office/drawing/2014/main" id="{4D78FA94-ABA5-466B-9456-00271CE17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4" name="Text Box 7">
          <a:extLst>
            <a:ext uri="{FF2B5EF4-FFF2-40B4-BE49-F238E27FC236}">
              <a16:creationId xmlns:a16="http://schemas.microsoft.com/office/drawing/2014/main" id="{B4F8D219-89FF-47E9-80AD-9B0198767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5" name="Text Box 7">
          <a:extLst>
            <a:ext uri="{FF2B5EF4-FFF2-40B4-BE49-F238E27FC236}">
              <a16:creationId xmlns:a16="http://schemas.microsoft.com/office/drawing/2014/main" id="{3D1C24C0-AED8-47B5-AF6B-ACB525415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6" name="Text Box 7">
          <a:extLst>
            <a:ext uri="{FF2B5EF4-FFF2-40B4-BE49-F238E27FC236}">
              <a16:creationId xmlns:a16="http://schemas.microsoft.com/office/drawing/2014/main" id="{31ACAB85-A4A8-4D2F-AED1-8C3529D51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7" name="Text Box 7">
          <a:extLst>
            <a:ext uri="{FF2B5EF4-FFF2-40B4-BE49-F238E27FC236}">
              <a16:creationId xmlns:a16="http://schemas.microsoft.com/office/drawing/2014/main" id="{C0EE5940-016D-42FC-8841-F30DF2E24B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8" name="Text Box 7">
          <a:extLst>
            <a:ext uri="{FF2B5EF4-FFF2-40B4-BE49-F238E27FC236}">
              <a16:creationId xmlns:a16="http://schemas.microsoft.com/office/drawing/2014/main" id="{B6A0369A-3FAB-4277-AEB4-26933A162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9" name="Text Box 7">
          <a:extLst>
            <a:ext uri="{FF2B5EF4-FFF2-40B4-BE49-F238E27FC236}">
              <a16:creationId xmlns:a16="http://schemas.microsoft.com/office/drawing/2014/main" id="{5C0278D4-CAAF-428F-BA4C-5357D887F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0" name="Text Box 7">
          <a:extLst>
            <a:ext uri="{FF2B5EF4-FFF2-40B4-BE49-F238E27FC236}">
              <a16:creationId xmlns:a16="http://schemas.microsoft.com/office/drawing/2014/main" id="{E96F0154-A4A6-41F7-9C20-664BC228FD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1" name="Text Box 7">
          <a:extLst>
            <a:ext uri="{FF2B5EF4-FFF2-40B4-BE49-F238E27FC236}">
              <a16:creationId xmlns:a16="http://schemas.microsoft.com/office/drawing/2014/main" id="{D40BBA93-059C-4164-B9E4-3C13C1034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2" name="Text Box 7">
          <a:extLst>
            <a:ext uri="{FF2B5EF4-FFF2-40B4-BE49-F238E27FC236}">
              <a16:creationId xmlns:a16="http://schemas.microsoft.com/office/drawing/2014/main" id="{89ABA1AD-B1E0-495A-8857-CDBA8FA17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3" name="Text Box 7">
          <a:extLst>
            <a:ext uri="{FF2B5EF4-FFF2-40B4-BE49-F238E27FC236}">
              <a16:creationId xmlns:a16="http://schemas.microsoft.com/office/drawing/2014/main" id="{9097E2ED-BBEC-4D00-8EE8-CA7213F01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4" name="Text Box 7">
          <a:extLst>
            <a:ext uri="{FF2B5EF4-FFF2-40B4-BE49-F238E27FC236}">
              <a16:creationId xmlns:a16="http://schemas.microsoft.com/office/drawing/2014/main" id="{8EF5DD7A-7D62-4B35-B57F-3E97474F5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5" name="Text Box 7">
          <a:extLst>
            <a:ext uri="{FF2B5EF4-FFF2-40B4-BE49-F238E27FC236}">
              <a16:creationId xmlns:a16="http://schemas.microsoft.com/office/drawing/2014/main" id="{A327F58D-79D5-4280-9882-C0D58C0A62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6" name="Text Box 7">
          <a:extLst>
            <a:ext uri="{FF2B5EF4-FFF2-40B4-BE49-F238E27FC236}">
              <a16:creationId xmlns:a16="http://schemas.microsoft.com/office/drawing/2014/main" id="{7A8A2A16-EB5C-4109-889D-ED0B989BBC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7" name="Text Box 7">
          <a:extLst>
            <a:ext uri="{FF2B5EF4-FFF2-40B4-BE49-F238E27FC236}">
              <a16:creationId xmlns:a16="http://schemas.microsoft.com/office/drawing/2014/main" id="{77A234FC-63B6-47FB-A648-73AB15217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8" name="Text Box 7">
          <a:extLst>
            <a:ext uri="{FF2B5EF4-FFF2-40B4-BE49-F238E27FC236}">
              <a16:creationId xmlns:a16="http://schemas.microsoft.com/office/drawing/2014/main" id="{76903FE0-0852-4F02-ACA7-D3CE06D499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9" name="Text Box 7">
          <a:extLst>
            <a:ext uri="{FF2B5EF4-FFF2-40B4-BE49-F238E27FC236}">
              <a16:creationId xmlns:a16="http://schemas.microsoft.com/office/drawing/2014/main" id="{13F10ECB-4648-4351-80CD-196905F79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0" name="Text Box 7">
          <a:extLst>
            <a:ext uri="{FF2B5EF4-FFF2-40B4-BE49-F238E27FC236}">
              <a16:creationId xmlns:a16="http://schemas.microsoft.com/office/drawing/2014/main" id="{394AAD86-857A-45AE-A05C-C88D71F86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1" name="Text Box 7">
          <a:extLst>
            <a:ext uri="{FF2B5EF4-FFF2-40B4-BE49-F238E27FC236}">
              <a16:creationId xmlns:a16="http://schemas.microsoft.com/office/drawing/2014/main" id="{25D91629-317B-417B-BD6A-5B2807CE4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2" name="Text Box 7">
          <a:extLst>
            <a:ext uri="{FF2B5EF4-FFF2-40B4-BE49-F238E27FC236}">
              <a16:creationId xmlns:a16="http://schemas.microsoft.com/office/drawing/2014/main" id="{1B340935-FE8A-40D8-9B8D-93FABC462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3" name="Text Box 7">
          <a:extLst>
            <a:ext uri="{FF2B5EF4-FFF2-40B4-BE49-F238E27FC236}">
              <a16:creationId xmlns:a16="http://schemas.microsoft.com/office/drawing/2014/main" id="{72159584-79D5-48AD-B3B7-ECA6908F4C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4" name="Text Box 7">
          <a:extLst>
            <a:ext uri="{FF2B5EF4-FFF2-40B4-BE49-F238E27FC236}">
              <a16:creationId xmlns:a16="http://schemas.microsoft.com/office/drawing/2014/main" id="{25ACE573-9C0B-40DB-8D75-F543E4907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5" name="Text Box 7">
          <a:extLst>
            <a:ext uri="{FF2B5EF4-FFF2-40B4-BE49-F238E27FC236}">
              <a16:creationId xmlns:a16="http://schemas.microsoft.com/office/drawing/2014/main" id="{D3FEF146-7250-45D8-93FC-6DF4A9568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6" name="Text Box 7">
          <a:extLst>
            <a:ext uri="{FF2B5EF4-FFF2-40B4-BE49-F238E27FC236}">
              <a16:creationId xmlns:a16="http://schemas.microsoft.com/office/drawing/2014/main" id="{5D468CC8-6E9B-40BF-B2CD-B39D7C3DA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7" name="Text Box 7">
          <a:extLst>
            <a:ext uri="{FF2B5EF4-FFF2-40B4-BE49-F238E27FC236}">
              <a16:creationId xmlns:a16="http://schemas.microsoft.com/office/drawing/2014/main" id="{787EF7E6-F8DE-491E-96BF-DCE76FE2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8" name="Text Box 7">
          <a:extLst>
            <a:ext uri="{FF2B5EF4-FFF2-40B4-BE49-F238E27FC236}">
              <a16:creationId xmlns:a16="http://schemas.microsoft.com/office/drawing/2014/main" id="{7D8E6DA6-12AB-4AA1-86DE-4C2ABA536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9" name="Text Box 7">
          <a:extLst>
            <a:ext uri="{FF2B5EF4-FFF2-40B4-BE49-F238E27FC236}">
              <a16:creationId xmlns:a16="http://schemas.microsoft.com/office/drawing/2014/main" id="{136DF2D4-3EC4-4FA5-A93C-A36FC1CEF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0" name="Text Box 7">
          <a:extLst>
            <a:ext uri="{FF2B5EF4-FFF2-40B4-BE49-F238E27FC236}">
              <a16:creationId xmlns:a16="http://schemas.microsoft.com/office/drawing/2014/main" id="{75DA17C0-3190-495B-A899-432929530A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1" name="Text Box 7">
          <a:extLst>
            <a:ext uri="{FF2B5EF4-FFF2-40B4-BE49-F238E27FC236}">
              <a16:creationId xmlns:a16="http://schemas.microsoft.com/office/drawing/2014/main" id="{6E978DB3-A7D4-4902-8DB8-735839B6B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2" name="Text Box 7">
          <a:extLst>
            <a:ext uri="{FF2B5EF4-FFF2-40B4-BE49-F238E27FC236}">
              <a16:creationId xmlns:a16="http://schemas.microsoft.com/office/drawing/2014/main" id="{D9E62223-E9E0-4DF7-8A34-F87B71D1A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3" name="Text Box 7">
          <a:extLst>
            <a:ext uri="{FF2B5EF4-FFF2-40B4-BE49-F238E27FC236}">
              <a16:creationId xmlns:a16="http://schemas.microsoft.com/office/drawing/2014/main" id="{264241D5-8F6D-4DF6-9063-300D2CBD9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4" name="Text Box 7">
          <a:extLst>
            <a:ext uri="{FF2B5EF4-FFF2-40B4-BE49-F238E27FC236}">
              <a16:creationId xmlns:a16="http://schemas.microsoft.com/office/drawing/2014/main" id="{10C00367-9C81-466D-9D0E-E84C85B27C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5" name="Text Box 7">
          <a:extLst>
            <a:ext uri="{FF2B5EF4-FFF2-40B4-BE49-F238E27FC236}">
              <a16:creationId xmlns:a16="http://schemas.microsoft.com/office/drawing/2014/main" id="{ADEC0721-3B7B-4BB6-8EA3-591136901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6" name="Text Box 7">
          <a:extLst>
            <a:ext uri="{FF2B5EF4-FFF2-40B4-BE49-F238E27FC236}">
              <a16:creationId xmlns:a16="http://schemas.microsoft.com/office/drawing/2014/main" id="{C8C14E6D-1D09-4D4F-A103-59AC343D0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7" name="Text Box 7">
          <a:extLst>
            <a:ext uri="{FF2B5EF4-FFF2-40B4-BE49-F238E27FC236}">
              <a16:creationId xmlns:a16="http://schemas.microsoft.com/office/drawing/2014/main" id="{67835AD3-DAF8-4316-ACB6-AE8DFBFE2A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8" name="Text Box 7">
          <a:extLst>
            <a:ext uri="{FF2B5EF4-FFF2-40B4-BE49-F238E27FC236}">
              <a16:creationId xmlns:a16="http://schemas.microsoft.com/office/drawing/2014/main" id="{8AEBCA11-B06A-4E2D-BC51-EF3D9DFB75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9" name="Text Box 7">
          <a:extLst>
            <a:ext uri="{FF2B5EF4-FFF2-40B4-BE49-F238E27FC236}">
              <a16:creationId xmlns:a16="http://schemas.microsoft.com/office/drawing/2014/main" id="{F2AB1A7A-EDA4-4894-BB4D-D5C21D8DF9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0" name="Text Box 7">
          <a:extLst>
            <a:ext uri="{FF2B5EF4-FFF2-40B4-BE49-F238E27FC236}">
              <a16:creationId xmlns:a16="http://schemas.microsoft.com/office/drawing/2014/main" id="{5AC77915-55E3-45E5-ADBA-600238B1E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1" name="Text Box 7">
          <a:extLst>
            <a:ext uri="{FF2B5EF4-FFF2-40B4-BE49-F238E27FC236}">
              <a16:creationId xmlns:a16="http://schemas.microsoft.com/office/drawing/2014/main" id="{F0DBC6D6-20C3-4E80-A486-41370B48B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2" name="Text Box 7">
          <a:extLst>
            <a:ext uri="{FF2B5EF4-FFF2-40B4-BE49-F238E27FC236}">
              <a16:creationId xmlns:a16="http://schemas.microsoft.com/office/drawing/2014/main" id="{77F7235D-006A-43DC-B195-09ED18EA4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3" name="Text Box 7">
          <a:extLst>
            <a:ext uri="{FF2B5EF4-FFF2-40B4-BE49-F238E27FC236}">
              <a16:creationId xmlns:a16="http://schemas.microsoft.com/office/drawing/2014/main" id="{91F28A4C-BE2A-43E1-947D-1B2BF0C4D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4" name="Text Box 7">
          <a:extLst>
            <a:ext uri="{FF2B5EF4-FFF2-40B4-BE49-F238E27FC236}">
              <a16:creationId xmlns:a16="http://schemas.microsoft.com/office/drawing/2014/main" id="{831E378B-8322-4ABE-BA57-0BCE8EEBAD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5" name="Text Box 7">
          <a:extLst>
            <a:ext uri="{FF2B5EF4-FFF2-40B4-BE49-F238E27FC236}">
              <a16:creationId xmlns:a16="http://schemas.microsoft.com/office/drawing/2014/main" id="{EC730DB5-A25D-4A2A-B2FB-020200F49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6" name="Text Box 7">
          <a:extLst>
            <a:ext uri="{FF2B5EF4-FFF2-40B4-BE49-F238E27FC236}">
              <a16:creationId xmlns:a16="http://schemas.microsoft.com/office/drawing/2014/main" id="{EE9A671C-A9D9-43E0-A116-D69C87FE9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7" name="Text Box 7">
          <a:extLst>
            <a:ext uri="{FF2B5EF4-FFF2-40B4-BE49-F238E27FC236}">
              <a16:creationId xmlns:a16="http://schemas.microsoft.com/office/drawing/2014/main" id="{742F7A93-EE6D-40D0-8134-158B4D35D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8" name="Text Box 7">
          <a:extLst>
            <a:ext uri="{FF2B5EF4-FFF2-40B4-BE49-F238E27FC236}">
              <a16:creationId xmlns:a16="http://schemas.microsoft.com/office/drawing/2014/main" id="{077FD64B-BC72-49DE-9350-25A78ABC9F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9" name="Text Box 7">
          <a:extLst>
            <a:ext uri="{FF2B5EF4-FFF2-40B4-BE49-F238E27FC236}">
              <a16:creationId xmlns:a16="http://schemas.microsoft.com/office/drawing/2014/main" id="{A3CA69FB-7026-4EE7-877C-73653A1C4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0" name="Text Box 7">
          <a:extLst>
            <a:ext uri="{FF2B5EF4-FFF2-40B4-BE49-F238E27FC236}">
              <a16:creationId xmlns:a16="http://schemas.microsoft.com/office/drawing/2014/main" id="{B6811D5B-B130-4612-8F9E-7DE8F04701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1" name="Text Box 7">
          <a:extLst>
            <a:ext uri="{FF2B5EF4-FFF2-40B4-BE49-F238E27FC236}">
              <a16:creationId xmlns:a16="http://schemas.microsoft.com/office/drawing/2014/main" id="{34CB6E14-5E5B-455F-84A9-46AE7F3EC9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2" name="Text Box 7">
          <a:extLst>
            <a:ext uri="{FF2B5EF4-FFF2-40B4-BE49-F238E27FC236}">
              <a16:creationId xmlns:a16="http://schemas.microsoft.com/office/drawing/2014/main" id="{85120D69-4DE5-4BF2-87DC-4BC2370A8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3" name="Text Box 7">
          <a:extLst>
            <a:ext uri="{FF2B5EF4-FFF2-40B4-BE49-F238E27FC236}">
              <a16:creationId xmlns:a16="http://schemas.microsoft.com/office/drawing/2014/main" id="{11BD8071-406E-4475-B203-A186E3E76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4" name="Text Box 7">
          <a:extLst>
            <a:ext uri="{FF2B5EF4-FFF2-40B4-BE49-F238E27FC236}">
              <a16:creationId xmlns:a16="http://schemas.microsoft.com/office/drawing/2014/main" id="{759FB525-F017-40B3-9694-ADDA28B9AE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5" name="Text Box 7">
          <a:extLst>
            <a:ext uri="{FF2B5EF4-FFF2-40B4-BE49-F238E27FC236}">
              <a16:creationId xmlns:a16="http://schemas.microsoft.com/office/drawing/2014/main" id="{BE9323A7-9873-4721-BE99-7621B689A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6" name="Text Box 7">
          <a:extLst>
            <a:ext uri="{FF2B5EF4-FFF2-40B4-BE49-F238E27FC236}">
              <a16:creationId xmlns:a16="http://schemas.microsoft.com/office/drawing/2014/main" id="{8258B317-72D7-4BE4-8169-38C338D13B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7" name="Text Box 7">
          <a:extLst>
            <a:ext uri="{FF2B5EF4-FFF2-40B4-BE49-F238E27FC236}">
              <a16:creationId xmlns:a16="http://schemas.microsoft.com/office/drawing/2014/main" id="{19902CB9-71D8-47AB-8D9B-AA89836EB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8" name="Text Box 7">
          <a:extLst>
            <a:ext uri="{FF2B5EF4-FFF2-40B4-BE49-F238E27FC236}">
              <a16:creationId xmlns:a16="http://schemas.microsoft.com/office/drawing/2014/main" id="{EE1662CE-7040-44B3-8EB2-443216BF4A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9" name="Text Box 7">
          <a:extLst>
            <a:ext uri="{FF2B5EF4-FFF2-40B4-BE49-F238E27FC236}">
              <a16:creationId xmlns:a16="http://schemas.microsoft.com/office/drawing/2014/main" id="{32E41976-2D2D-492A-8868-392931CB8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0" name="Text Box 7">
          <a:extLst>
            <a:ext uri="{FF2B5EF4-FFF2-40B4-BE49-F238E27FC236}">
              <a16:creationId xmlns:a16="http://schemas.microsoft.com/office/drawing/2014/main" id="{E75A03DC-AB47-4252-9F1D-B25E2D9B0C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1" name="Text Box 7">
          <a:extLst>
            <a:ext uri="{FF2B5EF4-FFF2-40B4-BE49-F238E27FC236}">
              <a16:creationId xmlns:a16="http://schemas.microsoft.com/office/drawing/2014/main" id="{FADFE8BE-1EA5-42EE-BCF8-468146503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2" name="Text Box 7">
          <a:extLst>
            <a:ext uri="{FF2B5EF4-FFF2-40B4-BE49-F238E27FC236}">
              <a16:creationId xmlns:a16="http://schemas.microsoft.com/office/drawing/2014/main" id="{AFCBDE8B-CCB3-47AC-9FDB-8FAC13053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3" name="Text Box 7">
          <a:extLst>
            <a:ext uri="{FF2B5EF4-FFF2-40B4-BE49-F238E27FC236}">
              <a16:creationId xmlns:a16="http://schemas.microsoft.com/office/drawing/2014/main" id="{0469C0EC-5C5E-4A80-8A7B-66F07E356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4" name="Text Box 7">
          <a:extLst>
            <a:ext uri="{FF2B5EF4-FFF2-40B4-BE49-F238E27FC236}">
              <a16:creationId xmlns:a16="http://schemas.microsoft.com/office/drawing/2014/main" id="{DFEE10C6-2897-43F5-96E4-427931121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5" name="Text Box 7">
          <a:extLst>
            <a:ext uri="{FF2B5EF4-FFF2-40B4-BE49-F238E27FC236}">
              <a16:creationId xmlns:a16="http://schemas.microsoft.com/office/drawing/2014/main" id="{08CBA78F-7340-4FD1-993E-94F703141E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6" name="Text Box 7">
          <a:extLst>
            <a:ext uri="{FF2B5EF4-FFF2-40B4-BE49-F238E27FC236}">
              <a16:creationId xmlns:a16="http://schemas.microsoft.com/office/drawing/2014/main" id="{7037F03D-2F60-40F9-9E6F-C76CF8754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7" name="Text Box 7">
          <a:extLst>
            <a:ext uri="{FF2B5EF4-FFF2-40B4-BE49-F238E27FC236}">
              <a16:creationId xmlns:a16="http://schemas.microsoft.com/office/drawing/2014/main" id="{85477D04-EF95-452E-8939-A34BAC78F2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8" name="Text Box 7">
          <a:extLst>
            <a:ext uri="{FF2B5EF4-FFF2-40B4-BE49-F238E27FC236}">
              <a16:creationId xmlns:a16="http://schemas.microsoft.com/office/drawing/2014/main" id="{4972F522-4417-462B-B539-CC0E46713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9" name="Text Box 7">
          <a:extLst>
            <a:ext uri="{FF2B5EF4-FFF2-40B4-BE49-F238E27FC236}">
              <a16:creationId xmlns:a16="http://schemas.microsoft.com/office/drawing/2014/main" id="{58275FD7-346E-493D-84F1-6C2128E6BA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0" name="Text Box 7">
          <a:extLst>
            <a:ext uri="{FF2B5EF4-FFF2-40B4-BE49-F238E27FC236}">
              <a16:creationId xmlns:a16="http://schemas.microsoft.com/office/drawing/2014/main" id="{1B3647BF-ABA8-4954-B60A-E43D0017F3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1" name="Text Box 7">
          <a:extLst>
            <a:ext uri="{FF2B5EF4-FFF2-40B4-BE49-F238E27FC236}">
              <a16:creationId xmlns:a16="http://schemas.microsoft.com/office/drawing/2014/main" id="{16CB509E-1B51-4041-8BF8-0B40B927B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2" name="Text Box 7">
          <a:extLst>
            <a:ext uri="{FF2B5EF4-FFF2-40B4-BE49-F238E27FC236}">
              <a16:creationId xmlns:a16="http://schemas.microsoft.com/office/drawing/2014/main" id="{58A02D01-2110-4793-ADEE-E9C07B6E8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3" name="Text Box 7">
          <a:extLst>
            <a:ext uri="{FF2B5EF4-FFF2-40B4-BE49-F238E27FC236}">
              <a16:creationId xmlns:a16="http://schemas.microsoft.com/office/drawing/2014/main" id="{A52FF6DC-37D8-4F47-93FA-3BD32635CE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4" name="Text Box 7">
          <a:extLst>
            <a:ext uri="{FF2B5EF4-FFF2-40B4-BE49-F238E27FC236}">
              <a16:creationId xmlns:a16="http://schemas.microsoft.com/office/drawing/2014/main" id="{EC9A9D06-A0A6-488A-B63C-3E60A224B2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5" name="Text Box 7">
          <a:extLst>
            <a:ext uri="{FF2B5EF4-FFF2-40B4-BE49-F238E27FC236}">
              <a16:creationId xmlns:a16="http://schemas.microsoft.com/office/drawing/2014/main" id="{7783A6D9-7777-453D-A057-76AF4DDBE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6" name="Text Box 7">
          <a:extLst>
            <a:ext uri="{FF2B5EF4-FFF2-40B4-BE49-F238E27FC236}">
              <a16:creationId xmlns:a16="http://schemas.microsoft.com/office/drawing/2014/main" id="{FF19355E-F8D4-4C53-81B2-E93DDC821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7" name="Text Box 7">
          <a:extLst>
            <a:ext uri="{FF2B5EF4-FFF2-40B4-BE49-F238E27FC236}">
              <a16:creationId xmlns:a16="http://schemas.microsoft.com/office/drawing/2014/main" id="{0FADDE96-30FF-4481-BC61-0A11A1713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8" name="Text Box 7">
          <a:extLst>
            <a:ext uri="{FF2B5EF4-FFF2-40B4-BE49-F238E27FC236}">
              <a16:creationId xmlns:a16="http://schemas.microsoft.com/office/drawing/2014/main" id="{C7DC7C0D-E47F-4E8A-B167-D8AD70D0D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9" name="Text Box 7">
          <a:extLst>
            <a:ext uri="{FF2B5EF4-FFF2-40B4-BE49-F238E27FC236}">
              <a16:creationId xmlns:a16="http://schemas.microsoft.com/office/drawing/2014/main" id="{3A00F3F2-910C-4165-939D-49A967120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0" name="Text Box 7">
          <a:extLst>
            <a:ext uri="{FF2B5EF4-FFF2-40B4-BE49-F238E27FC236}">
              <a16:creationId xmlns:a16="http://schemas.microsoft.com/office/drawing/2014/main" id="{815611CB-1DB1-420C-AF54-E7216453A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1" name="Text Box 7">
          <a:extLst>
            <a:ext uri="{FF2B5EF4-FFF2-40B4-BE49-F238E27FC236}">
              <a16:creationId xmlns:a16="http://schemas.microsoft.com/office/drawing/2014/main" id="{BDB5465E-418C-40EC-A2BC-73C0B5EE6C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2" name="Text Box 7">
          <a:extLst>
            <a:ext uri="{FF2B5EF4-FFF2-40B4-BE49-F238E27FC236}">
              <a16:creationId xmlns:a16="http://schemas.microsoft.com/office/drawing/2014/main" id="{4711C70D-6563-465E-A793-72301C9381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3" name="Text Box 7">
          <a:extLst>
            <a:ext uri="{FF2B5EF4-FFF2-40B4-BE49-F238E27FC236}">
              <a16:creationId xmlns:a16="http://schemas.microsoft.com/office/drawing/2014/main" id="{B206A387-9E2E-452B-84BD-06B338F25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4" name="Text Box 7">
          <a:extLst>
            <a:ext uri="{FF2B5EF4-FFF2-40B4-BE49-F238E27FC236}">
              <a16:creationId xmlns:a16="http://schemas.microsoft.com/office/drawing/2014/main" id="{39C17D99-E19A-4405-B834-CA666CCCD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5" name="Text Box 7">
          <a:extLst>
            <a:ext uri="{FF2B5EF4-FFF2-40B4-BE49-F238E27FC236}">
              <a16:creationId xmlns:a16="http://schemas.microsoft.com/office/drawing/2014/main" id="{B19A6312-3942-42CB-B945-5F13E4216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6" name="Text Box 7">
          <a:extLst>
            <a:ext uri="{FF2B5EF4-FFF2-40B4-BE49-F238E27FC236}">
              <a16:creationId xmlns:a16="http://schemas.microsoft.com/office/drawing/2014/main" id="{A5718EF6-3B2A-4981-835A-6CCACBA1FB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7" name="Text Box 7">
          <a:extLst>
            <a:ext uri="{FF2B5EF4-FFF2-40B4-BE49-F238E27FC236}">
              <a16:creationId xmlns:a16="http://schemas.microsoft.com/office/drawing/2014/main" id="{BCBB4C45-14AC-4B83-86BA-CBE5F380B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8" name="Text Box 7">
          <a:extLst>
            <a:ext uri="{FF2B5EF4-FFF2-40B4-BE49-F238E27FC236}">
              <a16:creationId xmlns:a16="http://schemas.microsoft.com/office/drawing/2014/main" id="{22EEA419-0502-41A5-B419-24FD1D64DE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9" name="Text Box 7">
          <a:extLst>
            <a:ext uri="{FF2B5EF4-FFF2-40B4-BE49-F238E27FC236}">
              <a16:creationId xmlns:a16="http://schemas.microsoft.com/office/drawing/2014/main" id="{9A40B68B-2613-4A6A-8A78-D4B40E918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0" name="Text Box 7">
          <a:extLst>
            <a:ext uri="{FF2B5EF4-FFF2-40B4-BE49-F238E27FC236}">
              <a16:creationId xmlns:a16="http://schemas.microsoft.com/office/drawing/2014/main" id="{0C1F4E93-D20C-42C3-ADEB-9C4E7AE97A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1" name="Text Box 7">
          <a:extLst>
            <a:ext uri="{FF2B5EF4-FFF2-40B4-BE49-F238E27FC236}">
              <a16:creationId xmlns:a16="http://schemas.microsoft.com/office/drawing/2014/main" id="{D43A543A-3EE7-4145-981F-7AA0F6D670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2" name="Text Box 7">
          <a:extLst>
            <a:ext uri="{FF2B5EF4-FFF2-40B4-BE49-F238E27FC236}">
              <a16:creationId xmlns:a16="http://schemas.microsoft.com/office/drawing/2014/main" id="{67D72337-A0BF-4183-9A0F-626A2B77B6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3" name="Text Box 7">
          <a:extLst>
            <a:ext uri="{FF2B5EF4-FFF2-40B4-BE49-F238E27FC236}">
              <a16:creationId xmlns:a16="http://schemas.microsoft.com/office/drawing/2014/main" id="{B4653C34-F669-4057-8DAB-6BB6806D9D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4" name="Text Box 7">
          <a:extLst>
            <a:ext uri="{FF2B5EF4-FFF2-40B4-BE49-F238E27FC236}">
              <a16:creationId xmlns:a16="http://schemas.microsoft.com/office/drawing/2014/main" id="{0A4BFB34-1DC1-434D-B189-40016749A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5" name="Text Box 7">
          <a:extLst>
            <a:ext uri="{FF2B5EF4-FFF2-40B4-BE49-F238E27FC236}">
              <a16:creationId xmlns:a16="http://schemas.microsoft.com/office/drawing/2014/main" id="{9245D0B5-9EFC-415E-BC07-52D91CB96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6" name="Text Box 7">
          <a:extLst>
            <a:ext uri="{FF2B5EF4-FFF2-40B4-BE49-F238E27FC236}">
              <a16:creationId xmlns:a16="http://schemas.microsoft.com/office/drawing/2014/main" id="{BD39CC22-D2B7-45DD-8BD0-26D5FF4291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7" name="Text Box 7">
          <a:extLst>
            <a:ext uri="{FF2B5EF4-FFF2-40B4-BE49-F238E27FC236}">
              <a16:creationId xmlns:a16="http://schemas.microsoft.com/office/drawing/2014/main" id="{F1A0E71C-C063-46EA-B15A-167BF23309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8" name="Text Box 7">
          <a:extLst>
            <a:ext uri="{FF2B5EF4-FFF2-40B4-BE49-F238E27FC236}">
              <a16:creationId xmlns:a16="http://schemas.microsoft.com/office/drawing/2014/main" id="{DE0FC16D-5115-4F89-91EB-0DA3E64FB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9" name="Text Box 7">
          <a:extLst>
            <a:ext uri="{FF2B5EF4-FFF2-40B4-BE49-F238E27FC236}">
              <a16:creationId xmlns:a16="http://schemas.microsoft.com/office/drawing/2014/main" id="{CEEA89DF-F1A7-4F2A-9440-AF5A66EDB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0" name="Text Box 7">
          <a:extLst>
            <a:ext uri="{FF2B5EF4-FFF2-40B4-BE49-F238E27FC236}">
              <a16:creationId xmlns:a16="http://schemas.microsoft.com/office/drawing/2014/main" id="{5009E66C-E9D9-45AF-86B2-C3F388D5DF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1" name="Text Box 7">
          <a:extLst>
            <a:ext uri="{FF2B5EF4-FFF2-40B4-BE49-F238E27FC236}">
              <a16:creationId xmlns:a16="http://schemas.microsoft.com/office/drawing/2014/main" id="{77ABD51B-1AC3-4F10-AE82-B54CDDE0C9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2" name="Text Box 7">
          <a:extLst>
            <a:ext uri="{FF2B5EF4-FFF2-40B4-BE49-F238E27FC236}">
              <a16:creationId xmlns:a16="http://schemas.microsoft.com/office/drawing/2014/main" id="{C5E978CC-1B86-4291-B3E6-DC00729BB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3" name="Text Box 7">
          <a:extLst>
            <a:ext uri="{FF2B5EF4-FFF2-40B4-BE49-F238E27FC236}">
              <a16:creationId xmlns:a16="http://schemas.microsoft.com/office/drawing/2014/main" id="{B98EDC09-E0A0-4709-A9D1-57E355121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4" name="Text Box 7">
          <a:extLst>
            <a:ext uri="{FF2B5EF4-FFF2-40B4-BE49-F238E27FC236}">
              <a16:creationId xmlns:a16="http://schemas.microsoft.com/office/drawing/2014/main" id="{BFF58470-EAC0-426D-A5EB-076DAB00BE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5" name="Text Box 7">
          <a:extLst>
            <a:ext uri="{FF2B5EF4-FFF2-40B4-BE49-F238E27FC236}">
              <a16:creationId xmlns:a16="http://schemas.microsoft.com/office/drawing/2014/main" id="{A6DD4439-FB58-434B-9679-EF8BC3C62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6" name="Text Box 7">
          <a:extLst>
            <a:ext uri="{FF2B5EF4-FFF2-40B4-BE49-F238E27FC236}">
              <a16:creationId xmlns:a16="http://schemas.microsoft.com/office/drawing/2014/main" id="{839E5E4B-492B-4D4D-B139-383E6BEA8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7" name="Text Box 7">
          <a:extLst>
            <a:ext uri="{FF2B5EF4-FFF2-40B4-BE49-F238E27FC236}">
              <a16:creationId xmlns:a16="http://schemas.microsoft.com/office/drawing/2014/main" id="{0F399DD8-3286-4DE4-8965-DC8A2B818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8" name="Text Box 7">
          <a:extLst>
            <a:ext uri="{FF2B5EF4-FFF2-40B4-BE49-F238E27FC236}">
              <a16:creationId xmlns:a16="http://schemas.microsoft.com/office/drawing/2014/main" id="{06D33196-14D9-45A8-829F-8E57658E61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9" name="Text Box 7">
          <a:extLst>
            <a:ext uri="{FF2B5EF4-FFF2-40B4-BE49-F238E27FC236}">
              <a16:creationId xmlns:a16="http://schemas.microsoft.com/office/drawing/2014/main" id="{69F287FA-A9FB-4EC5-9D86-194737878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0" name="Text Box 7">
          <a:extLst>
            <a:ext uri="{FF2B5EF4-FFF2-40B4-BE49-F238E27FC236}">
              <a16:creationId xmlns:a16="http://schemas.microsoft.com/office/drawing/2014/main" id="{A5A759A8-2C5B-431B-BD73-7008DD215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1" name="Text Box 7">
          <a:extLst>
            <a:ext uri="{FF2B5EF4-FFF2-40B4-BE49-F238E27FC236}">
              <a16:creationId xmlns:a16="http://schemas.microsoft.com/office/drawing/2014/main" id="{7C58C245-FBCE-46BF-BF6D-CC37C2417B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2" name="Text Box 7">
          <a:extLst>
            <a:ext uri="{FF2B5EF4-FFF2-40B4-BE49-F238E27FC236}">
              <a16:creationId xmlns:a16="http://schemas.microsoft.com/office/drawing/2014/main" id="{4F57EC78-A47D-4589-8B6A-BBA706256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3" name="Text Box 7">
          <a:extLst>
            <a:ext uri="{FF2B5EF4-FFF2-40B4-BE49-F238E27FC236}">
              <a16:creationId xmlns:a16="http://schemas.microsoft.com/office/drawing/2014/main" id="{53E5F778-5697-4CFA-BE91-CF0ED99A25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4" name="Text Box 7">
          <a:extLst>
            <a:ext uri="{FF2B5EF4-FFF2-40B4-BE49-F238E27FC236}">
              <a16:creationId xmlns:a16="http://schemas.microsoft.com/office/drawing/2014/main" id="{AF2B139B-B80E-451D-95A5-7CC18EC721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6" name="Text Box 7">
          <a:extLst>
            <a:ext uri="{FF2B5EF4-FFF2-40B4-BE49-F238E27FC236}">
              <a16:creationId xmlns:a16="http://schemas.microsoft.com/office/drawing/2014/main" id="{2EB8ACA3-6504-42A9-B8DE-F747A5E9F8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7" name="Text Box 7">
          <a:extLst>
            <a:ext uri="{FF2B5EF4-FFF2-40B4-BE49-F238E27FC236}">
              <a16:creationId xmlns:a16="http://schemas.microsoft.com/office/drawing/2014/main" id="{230BCB11-6DB1-4E57-90BA-5C1E83151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8" name="Text Box 7">
          <a:extLst>
            <a:ext uri="{FF2B5EF4-FFF2-40B4-BE49-F238E27FC236}">
              <a16:creationId xmlns:a16="http://schemas.microsoft.com/office/drawing/2014/main" id="{8F001E6F-4F0F-44D3-9ACB-AC41C53F3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9" name="Text Box 7">
          <a:extLst>
            <a:ext uri="{FF2B5EF4-FFF2-40B4-BE49-F238E27FC236}">
              <a16:creationId xmlns:a16="http://schemas.microsoft.com/office/drawing/2014/main" id="{07B3A194-6F41-41EA-8800-CA4397FE9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0" name="Text Box 7">
          <a:extLst>
            <a:ext uri="{FF2B5EF4-FFF2-40B4-BE49-F238E27FC236}">
              <a16:creationId xmlns:a16="http://schemas.microsoft.com/office/drawing/2014/main" id="{84BCF48C-42BF-43FF-9CF6-A5791E62A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1" name="Text Box 7">
          <a:extLst>
            <a:ext uri="{FF2B5EF4-FFF2-40B4-BE49-F238E27FC236}">
              <a16:creationId xmlns:a16="http://schemas.microsoft.com/office/drawing/2014/main" id="{EBC426F4-8C50-4850-A5AD-92CBFECAE8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2" name="Text Box 7">
          <a:extLst>
            <a:ext uri="{FF2B5EF4-FFF2-40B4-BE49-F238E27FC236}">
              <a16:creationId xmlns:a16="http://schemas.microsoft.com/office/drawing/2014/main" id="{5AE8D2C3-F50D-43AA-B9DB-7D507AFE34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3" name="Text Box 7">
          <a:extLst>
            <a:ext uri="{FF2B5EF4-FFF2-40B4-BE49-F238E27FC236}">
              <a16:creationId xmlns:a16="http://schemas.microsoft.com/office/drawing/2014/main" id="{9D5AA6A9-93A1-4890-9FA1-6F74175D8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4" name="Text Box 7">
          <a:extLst>
            <a:ext uri="{FF2B5EF4-FFF2-40B4-BE49-F238E27FC236}">
              <a16:creationId xmlns:a16="http://schemas.microsoft.com/office/drawing/2014/main" id="{4DBFC00D-5A93-42CF-961A-E754420B3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5" name="Text Box 7">
          <a:extLst>
            <a:ext uri="{FF2B5EF4-FFF2-40B4-BE49-F238E27FC236}">
              <a16:creationId xmlns:a16="http://schemas.microsoft.com/office/drawing/2014/main" id="{4A2E60D0-1273-4D21-8677-1ED4118F2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6" name="Text Box 7">
          <a:extLst>
            <a:ext uri="{FF2B5EF4-FFF2-40B4-BE49-F238E27FC236}">
              <a16:creationId xmlns:a16="http://schemas.microsoft.com/office/drawing/2014/main" id="{1C78CE6E-3F29-4A44-B4A2-ED9064155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7" name="Text Box 7">
          <a:extLst>
            <a:ext uri="{FF2B5EF4-FFF2-40B4-BE49-F238E27FC236}">
              <a16:creationId xmlns:a16="http://schemas.microsoft.com/office/drawing/2014/main" id="{4052AEFC-9DC7-4113-B018-349BEA871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8" name="Text Box 7">
          <a:extLst>
            <a:ext uri="{FF2B5EF4-FFF2-40B4-BE49-F238E27FC236}">
              <a16:creationId xmlns:a16="http://schemas.microsoft.com/office/drawing/2014/main" id="{E8958C8D-48BB-4598-B3FD-8B2DBF506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9" name="Text Box 7">
          <a:extLst>
            <a:ext uri="{FF2B5EF4-FFF2-40B4-BE49-F238E27FC236}">
              <a16:creationId xmlns:a16="http://schemas.microsoft.com/office/drawing/2014/main" id="{F221D191-07EE-4C6C-878C-A27EA15373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0" name="Text Box 7">
          <a:extLst>
            <a:ext uri="{FF2B5EF4-FFF2-40B4-BE49-F238E27FC236}">
              <a16:creationId xmlns:a16="http://schemas.microsoft.com/office/drawing/2014/main" id="{C29E5D85-D58A-47A9-AB58-2FC21A01B4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1" name="Text Box 7">
          <a:extLst>
            <a:ext uri="{FF2B5EF4-FFF2-40B4-BE49-F238E27FC236}">
              <a16:creationId xmlns:a16="http://schemas.microsoft.com/office/drawing/2014/main" id="{C8280C71-4624-470F-B600-7F45DD105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2" name="Text Box 7">
          <a:extLst>
            <a:ext uri="{FF2B5EF4-FFF2-40B4-BE49-F238E27FC236}">
              <a16:creationId xmlns:a16="http://schemas.microsoft.com/office/drawing/2014/main" id="{52E725ED-7C67-4538-9FCB-9C758AC9EF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3" name="Text Box 7">
          <a:extLst>
            <a:ext uri="{FF2B5EF4-FFF2-40B4-BE49-F238E27FC236}">
              <a16:creationId xmlns:a16="http://schemas.microsoft.com/office/drawing/2014/main" id="{840E7F4A-2AA9-4480-B59F-A7491D9C99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4" name="Text Box 7">
          <a:extLst>
            <a:ext uri="{FF2B5EF4-FFF2-40B4-BE49-F238E27FC236}">
              <a16:creationId xmlns:a16="http://schemas.microsoft.com/office/drawing/2014/main" id="{CF873443-A1D9-4916-BCAC-FD7C0DEA1E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5" name="Text Box 7">
          <a:extLst>
            <a:ext uri="{FF2B5EF4-FFF2-40B4-BE49-F238E27FC236}">
              <a16:creationId xmlns:a16="http://schemas.microsoft.com/office/drawing/2014/main" id="{AF7179AA-1ECB-4647-8098-D5375994E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6" name="Text Box 7">
          <a:extLst>
            <a:ext uri="{FF2B5EF4-FFF2-40B4-BE49-F238E27FC236}">
              <a16:creationId xmlns:a16="http://schemas.microsoft.com/office/drawing/2014/main" id="{7AE61AAE-3025-4B5F-861D-DB701A788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7" name="Text Box 7">
          <a:extLst>
            <a:ext uri="{FF2B5EF4-FFF2-40B4-BE49-F238E27FC236}">
              <a16:creationId xmlns:a16="http://schemas.microsoft.com/office/drawing/2014/main" id="{54512BCC-6ADB-41A5-9AC8-9AE65459D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8" name="Text Box 7">
          <a:extLst>
            <a:ext uri="{FF2B5EF4-FFF2-40B4-BE49-F238E27FC236}">
              <a16:creationId xmlns:a16="http://schemas.microsoft.com/office/drawing/2014/main" id="{CECCC693-4CC6-487B-A18B-7889397A58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9" name="Text Box 7">
          <a:extLst>
            <a:ext uri="{FF2B5EF4-FFF2-40B4-BE49-F238E27FC236}">
              <a16:creationId xmlns:a16="http://schemas.microsoft.com/office/drawing/2014/main" id="{FF33B5FC-1FD7-4F51-B612-5B4DB791B5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0" name="Text Box 7">
          <a:extLst>
            <a:ext uri="{FF2B5EF4-FFF2-40B4-BE49-F238E27FC236}">
              <a16:creationId xmlns:a16="http://schemas.microsoft.com/office/drawing/2014/main" id="{F9090CB2-31E8-495F-AC6F-658E5399BB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1" name="Text Box 7">
          <a:extLst>
            <a:ext uri="{FF2B5EF4-FFF2-40B4-BE49-F238E27FC236}">
              <a16:creationId xmlns:a16="http://schemas.microsoft.com/office/drawing/2014/main" id="{072DAA78-96D8-443C-99BC-ED90F41832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2" name="Text Box 7">
          <a:extLst>
            <a:ext uri="{FF2B5EF4-FFF2-40B4-BE49-F238E27FC236}">
              <a16:creationId xmlns:a16="http://schemas.microsoft.com/office/drawing/2014/main" id="{34970225-A8A1-466F-8578-5E60D7C6A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3" name="Text Box 7">
          <a:extLst>
            <a:ext uri="{FF2B5EF4-FFF2-40B4-BE49-F238E27FC236}">
              <a16:creationId xmlns:a16="http://schemas.microsoft.com/office/drawing/2014/main" id="{E239CC20-173F-450A-9D83-13FA4F641E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4" name="Text Box 7">
          <a:extLst>
            <a:ext uri="{FF2B5EF4-FFF2-40B4-BE49-F238E27FC236}">
              <a16:creationId xmlns:a16="http://schemas.microsoft.com/office/drawing/2014/main" id="{EF2FD944-AED8-4FF0-BCBD-18AB69F8C7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5" name="Text Box 7">
          <a:extLst>
            <a:ext uri="{FF2B5EF4-FFF2-40B4-BE49-F238E27FC236}">
              <a16:creationId xmlns:a16="http://schemas.microsoft.com/office/drawing/2014/main" id="{35BDB460-B061-449F-8F7D-8342FC4760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6" name="Text Box 7">
          <a:extLst>
            <a:ext uri="{FF2B5EF4-FFF2-40B4-BE49-F238E27FC236}">
              <a16:creationId xmlns:a16="http://schemas.microsoft.com/office/drawing/2014/main" id="{1C3E0D7A-E1B9-440D-80CC-35C7622DDA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7" name="Text Box 7">
          <a:extLst>
            <a:ext uri="{FF2B5EF4-FFF2-40B4-BE49-F238E27FC236}">
              <a16:creationId xmlns:a16="http://schemas.microsoft.com/office/drawing/2014/main" id="{F133825C-B24C-46D9-8AB4-E79D1F9CF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8" name="Text Box 7">
          <a:extLst>
            <a:ext uri="{FF2B5EF4-FFF2-40B4-BE49-F238E27FC236}">
              <a16:creationId xmlns:a16="http://schemas.microsoft.com/office/drawing/2014/main" id="{F26FBB44-73C3-465E-A25F-ADA514A2E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9" name="Text Box 7">
          <a:extLst>
            <a:ext uri="{FF2B5EF4-FFF2-40B4-BE49-F238E27FC236}">
              <a16:creationId xmlns:a16="http://schemas.microsoft.com/office/drawing/2014/main" id="{A9C24F73-5E5F-41B1-BCF1-609490947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0" name="Text Box 7">
          <a:extLst>
            <a:ext uri="{FF2B5EF4-FFF2-40B4-BE49-F238E27FC236}">
              <a16:creationId xmlns:a16="http://schemas.microsoft.com/office/drawing/2014/main" id="{09F8F891-02BA-403A-9B5E-B67B6AF52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1" name="Text Box 7">
          <a:extLst>
            <a:ext uri="{FF2B5EF4-FFF2-40B4-BE49-F238E27FC236}">
              <a16:creationId xmlns:a16="http://schemas.microsoft.com/office/drawing/2014/main" id="{D08E498E-DCF0-4F4B-9654-D7F93BA0D3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2" name="Text Box 7">
          <a:extLst>
            <a:ext uri="{FF2B5EF4-FFF2-40B4-BE49-F238E27FC236}">
              <a16:creationId xmlns:a16="http://schemas.microsoft.com/office/drawing/2014/main" id="{C192447A-874E-4C4C-A798-08996D548C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3" name="Text Box 7">
          <a:extLst>
            <a:ext uri="{FF2B5EF4-FFF2-40B4-BE49-F238E27FC236}">
              <a16:creationId xmlns:a16="http://schemas.microsoft.com/office/drawing/2014/main" id="{3727677B-403E-4351-8EAA-E9A4F15D7B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4" name="Text Box 7">
          <a:extLst>
            <a:ext uri="{FF2B5EF4-FFF2-40B4-BE49-F238E27FC236}">
              <a16:creationId xmlns:a16="http://schemas.microsoft.com/office/drawing/2014/main" id="{400EBC29-8A9D-4AC9-8951-90692F805B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5" name="Text Box 7">
          <a:extLst>
            <a:ext uri="{FF2B5EF4-FFF2-40B4-BE49-F238E27FC236}">
              <a16:creationId xmlns:a16="http://schemas.microsoft.com/office/drawing/2014/main" id="{E9899631-1238-4D6B-9FCC-C0804AF86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6" name="Text Box 7">
          <a:extLst>
            <a:ext uri="{FF2B5EF4-FFF2-40B4-BE49-F238E27FC236}">
              <a16:creationId xmlns:a16="http://schemas.microsoft.com/office/drawing/2014/main" id="{5F289C79-7DB7-433E-914D-0DC96E42AC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7" name="Text Box 7">
          <a:extLst>
            <a:ext uri="{FF2B5EF4-FFF2-40B4-BE49-F238E27FC236}">
              <a16:creationId xmlns:a16="http://schemas.microsoft.com/office/drawing/2014/main" id="{32A137E3-1E32-45F1-806C-911A3DCB9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8" name="Text Box 7">
          <a:extLst>
            <a:ext uri="{FF2B5EF4-FFF2-40B4-BE49-F238E27FC236}">
              <a16:creationId xmlns:a16="http://schemas.microsoft.com/office/drawing/2014/main" id="{E0EA0FCD-A960-42B2-A496-92B71AEADB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9" name="Text Box 7">
          <a:extLst>
            <a:ext uri="{FF2B5EF4-FFF2-40B4-BE49-F238E27FC236}">
              <a16:creationId xmlns:a16="http://schemas.microsoft.com/office/drawing/2014/main" id="{37BA6E5B-CE25-47A8-AA21-3E60DFEAD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0" name="Text Box 7">
          <a:extLst>
            <a:ext uri="{FF2B5EF4-FFF2-40B4-BE49-F238E27FC236}">
              <a16:creationId xmlns:a16="http://schemas.microsoft.com/office/drawing/2014/main" id="{6EC34E45-55E1-4D5D-8928-67105753C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1" name="Text Box 7">
          <a:extLst>
            <a:ext uri="{FF2B5EF4-FFF2-40B4-BE49-F238E27FC236}">
              <a16:creationId xmlns:a16="http://schemas.microsoft.com/office/drawing/2014/main" id="{797F06F8-5908-4BE5-92B8-26AB293CC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2" name="Text Box 7">
          <a:extLst>
            <a:ext uri="{FF2B5EF4-FFF2-40B4-BE49-F238E27FC236}">
              <a16:creationId xmlns:a16="http://schemas.microsoft.com/office/drawing/2014/main" id="{148D9D1E-1E3B-46D4-B1B9-6AF22C8E3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3" name="Text Box 7">
          <a:extLst>
            <a:ext uri="{FF2B5EF4-FFF2-40B4-BE49-F238E27FC236}">
              <a16:creationId xmlns:a16="http://schemas.microsoft.com/office/drawing/2014/main" id="{8F668272-3A4E-4254-80EC-FE78112B7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4" name="Text Box 7">
          <a:extLst>
            <a:ext uri="{FF2B5EF4-FFF2-40B4-BE49-F238E27FC236}">
              <a16:creationId xmlns:a16="http://schemas.microsoft.com/office/drawing/2014/main" id="{9E30A835-CBB1-4E1E-B515-495E9381F8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5" name="Text Box 7">
          <a:extLst>
            <a:ext uri="{FF2B5EF4-FFF2-40B4-BE49-F238E27FC236}">
              <a16:creationId xmlns:a16="http://schemas.microsoft.com/office/drawing/2014/main" id="{AF449455-B340-48EB-8CE0-20C5CE436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6" name="Text Box 7">
          <a:extLst>
            <a:ext uri="{FF2B5EF4-FFF2-40B4-BE49-F238E27FC236}">
              <a16:creationId xmlns:a16="http://schemas.microsoft.com/office/drawing/2014/main" id="{A80E662D-9652-4AE6-AD6F-D7A991072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7" name="Text Box 7">
          <a:extLst>
            <a:ext uri="{FF2B5EF4-FFF2-40B4-BE49-F238E27FC236}">
              <a16:creationId xmlns:a16="http://schemas.microsoft.com/office/drawing/2014/main" id="{531B92F3-3AB1-45C7-A386-D72C52F10C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8" name="Text Box 7">
          <a:extLst>
            <a:ext uri="{FF2B5EF4-FFF2-40B4-BE49-F238E27FC236}">
              <a16:creationId xmlns:a16="http://schemas.microsoft.com/office/drawing/2014/main" id="{137A56A0-56E0-4383-A8C7-3CD946331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9" name="Text Box 7">
          <a:extLst>
            <a:ext uri="{FF2B5EF4-FFF2-40B4-BE49-F238E27FC236}">
              <a16:creationId xmlns:a16="http://schemas.microsoft.com/office/drawing/2014/main" id="{2B759D5E-585D-4AEE-9C69-CB6BD520FE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0" name="Text Box 7">
          <a:extLst>
            <a:ext uri="{FF2B5EF4-FFF2-40B4-BE49-F238E27FC236}">
              <a16:creationId xmlns:a16="http://schemas.microsoft.com/office/drawing/2014/main" id="{A1C5C1A5-E678-4409-89E6-258428626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1" name="Text Box 7">
          <a:extLst>
            <a:ext uri="{FF2B5EF4-FFF2-40B4-BE49-F238E27FC236}">
              <a16:creationId xmlns:a16="http://schemas.microsoft.com/office/drawing/2014/main" id="{0C7EFF8B-A2EE-493F-9439-A3BE3D2D0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2" name="Text Box 7">
          <a:extLst>
            <a:ext uri="{FF2B5EF4-FFF2-40B4-BE49-F238E27FC236}">
              <a16:creationId xmlns:a16="http://schemas.microsoft.com/office/drawing/2014/main" id="{4684E939-DA0E-4B08-B9F7-02FDD106C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3" name="Text Box 7">
          <a:extLst>
            <a:ext uri="{FF2B5EF4-FFF2-40B4-BE49-F238E27FC236}">
              <a16:creationId xmlns:a16="http://schemas.microsoft.com/office/drawing/2014/main" id="{137AC0F5-1E08-427B-9429-49ECA01DE3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4" name="Text Box 7">
          <a:extLst>
            <a:ext uri="{FF2B5EF4-FFF2-40B4-BE49-F238E27FC236}">
              <a16:creationId xmlns:a16="http://schemas.microsoft.com/office/drawing/2014/main" id="{9D63A78A-AD95-4678-9F91-08F5B4AC88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5" name="Text Box 7">
          <a:extLst>
            <a:ext uri="{FF2B5EF4-FFF2-40B4-BE49-F238E27FC236}">
              <a16:creationId xmlns:a16="http://schemas.microsoft.com/office/drawing/2014/main" id="{4CA058E9-3E60-4774-A3E8-003505604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6" name="Text Box 7">
          <a:extLst>
            <a:ext uri="{FF2B5EF4-FFF2-40B4-BE49-F238E27FC236}">
              <a16:creationId xmlns:a16="http://schemas.microsoft.com/office/drawing/2014/main" id="{FADF25F4-29EE-4E9F-A3BE-BD20A2B0DD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7" name="Text Box 7">
          <a:extLst>
            <a:ext uri="{FF2B5EF4-FFF2-40B4-BE49-F238E27FC236}">
              <a16:creationId xmlns:a16="http://schemas.microsoft.com/office/drawing/2014/main" id="{60CD5579-011F-4960-B0BB-2946601E1E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8" name="Text Box 7">
          <a:extLst>
            <a:ext uri="{FF2B5EF4-FFF2-40B4-BE49-F238E27FC236}">
              <a16:creationId xmlns:a16="http://schemas.microsoft.com/office/drawing/2014/main" id="{72596386-D0DD-470D-899E-5978B902F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9" name="Text Box 7">
          <a:extLst>
            <a:ext uri="{FF2B5EF4-FFF2-40B4-BE49-F238E27FC236}">
              <a16:creationId xmlns:a16="http://schemas.microsoft.com/office/drawing/2014/main" id="{40BCF156-0D09-428D-B688-093E78E3BC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0" name="Text Box 7">
          <a:extLst>
            <a:ext uri="{FF2B5EF4-FFF2-40B4-BE49-F238E27FC236}">
              <a16:creationId xmlns:a16="http://schemas.microsoft.com/office/drawing/2014/main" id="{65B25B65-22AD-453D-ABEF-9C05ABBFD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1" name="Text Box 7">
          <a:extLst>
            <a:ext uri="{FF2B5EF4-FFF2-40B4-BE49-F238E27FC236}">
              <a16:creationId xmlns:a16="http://schemas.microsoft.com/office/drawing/2014/main" id="{1269634D-BA5A-4C7B-8CD0-A00BB99EF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2" name="Text Box 7">
          <a:extLst>
            <a:ext uri="{FF2B5EF4-FFF2-40B4-BE49-F238E27FC236}">
              <a16:creationId xmlns:a16="http://schemas.microsoft.com/office/drawing/2014/main" id="{048784E6-83CA-4695-92E3-F95B8DFA2C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3" name="Text Box 7">
          <a:extLst>
            <a:ext uri="{FF2B5EF4-FFF2-40B4-BE49-F238E27FC236}">
              <a16:creationId xmlns:a16="http://schemas.microsoft.com/office/drawing/2014/main" id="{FB75613C-B625-4B6B-A5AA-C5374A506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4" name="Text Box 7">
          <a:extLst>
            <a:ext uri="{FF2B5EF4-FFF2-40B4-BE49-F238E27FC236}">
              <a16:creationId xmlns:a16="http://schemas.microsoft.com/office/drawing/2014/main" id="{5E33621D-16F3-4213-8B3C-46CDB2E54D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5" name="Text Box 7">
          <a:extLst>
            <a:ext uri="{FF2B5EF4-FFF2-40B4-BE49-F238E27FC236}">
              <a16:creationId xmlns:a16="http://schemas.microsoft.com/office/drawing/2014/main" id="{5464AADC-4184-4F77-A48D-89BCD8BFEC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6" name="Text Box 7">
          <a:extLst>
            <a:ext uri="{FF2B5EF4-FFF2-40B4-BE49-F238E27FC236}">
              <a16:creationId xmlns:a16="http://schemas.microsoft.com/office/drawing/2014/main" id="{CF3A9209-4FEC-4DAD-96AA-558A7BADB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7" name="Text Box 7">
          <a:extLst>
            <a:ext uri="{FF2B5EF4-FFF2-40B4-BE49-F238E27FC236}">
              <a16:creationId xmlns:a16="http://schemas.microsoft.com/office/drawing/2014/main" id="{E6804450-9323-4664-9AA4-5E9FAB088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8" name="Text Box 7">
          <a:extLst>
            <a:ext uri="{FF2B5EF4-FFF2-40B4-BE49-F238E27FC236}">
              <a16:creationId xmlns:a16="http://schemas.microsoft.com/office/drawing/2014/main" id="{DDFC7805-33DE-497D-A943-0C6F116CF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9" name="Text Box 7">
          <a:extLst>
            <a:ext uri="{FF2B5EF4-FFF2-40B4-BE49-F238E27FC236}">
              <a16:creationId xmlns:a16="http://schemas.microsoft.com/office/drawing/2014/main" id="{31A1A610-1225-4C3C-A182-8962E68E29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0" name="Text Box 7">
          <a:extLst>
            <a:ext uri="{FF2B5EF4-FFF2-40B4-BE49-F238E27FC236}">
              <a16:creationId xmlns:a16="http://schemas.microsoft.com/office/drawing/2014/main" id="{D7DE5D78-6062-4A12-B45E-DA68DF7BE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1" name="Text Box 7">
          <a:extLst>
            <a:ext uri="{FF2B5EF4-FFF2-40B4-BE49-F238E27FC236}">
              <a16:creationId xmlns:a16="http://schemas.microsoft.com/office/drawing/2014/main" id="{09B12FAC-BCCB-4B0D-83F4-0CAA21A4D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2" name="Text Box 7">
          <a:extLst>
            <a:ext uri="{FF2B5EF4-FFF2-40B4-BE49-F238E27FC236}">
              <a16:creationId xmlns:a16="http://schemas.microsoft.com/office/drawing/2014/main" id="{5282EF2E-6028-4EA5-A58B-6F9B149288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3" name="Text Box 7">
          <a:extLst>
            <a:ext uri="{FF2B5EF4-FFF2-40B4-BE49-F238E27FC236}">
              <a16:creationId xmlns:a16="http://schemas.microsoft.com/office/drawing/2014/main" id="{9EAFF83E-9BF7-4453-B5E9-405171C1BB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4" name="Text Box 7">
          <a:extLst>
            <a:ext uri="{FF2B5EF4-FFF2-40B4-BE49-F238E27FC236}">
              <a16:creationId xmlns:a16="http://schemas.microsoft.com/office/drawing/2014/main" id="{5EF24944-7868-4A0F-967B-434D8ED1B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5" name="Text Box 7">
          <a:extLst>
            <a:ext uri="{FF2B5EF4-FFF2-40B4-BE49-F238E27FC236}">
              <a16:creationId xmlns:a16="http://schemas.microsoft.com/office/drawing/2014/main" id="{B4645392-22C1-4ED1-87B3-C5CD6A2CC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6" name="Text Box 7">
          <a:extLst>
            <a:ext uri="{FF2B5EF4-FFF2-40B4-BE49-F238E27FC236}">
              <a16:creationId xmlns:a16="http://schemas.microsoft.com/office/drawing/2014/main" id="{73D59764-87E8-415D-B21C-05C91103F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7" name="Text Box 7">
          <a:extLst>
            <a:ext uri="{FF2B5EF4-FFF2-40B4-BE49-F238E27FC236}">
              <a16:creationId xmlns:a16="http://schemas.microsoft.com/office/drawing/2014/main" id="{249466CB-E548-4422-B0CC-9E0F88218A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8" name="Text Box 7">
          <a:extLst>
            <a:ext uri="{FF2B5EF4-FFF2-40B4-BE49-F238E27FC236}">
              <a16:creationId xmlns:a16="http://schemas.microsoft.com/office/drawing/2014/main" id="{E1567923-C596-4C01-ABD9-66FD7882B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9" name="Text Box 7">
          <a:extLst>
            <a:ext uri="{FF2B5EF4-FFF2-40B4-BE49-F238E27FC236}">
              <a16:creationId xmlns:a16="http://schemas.microsoft.com/office/drawing/2014/main" id="{B56AD4E2-B3A1-4C9E-854D-11B9339DE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0" name="Text Box 7">
          <a:extLst>
            <a:ext uri="{FF2B5EF4-FFF2-40B4-BE49-F238E27FC236}">
              <a16:creationId xmlns:a16="http://schemas.microsoft.com/office/drawing/2014/main" id="{C1D0FC79-F1D5-4F1B-83AF-2350257AA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1" name="Text Box 7">
          <a:extLst>
            <a:ext uri="{FF2B5EF4-FFF2-40B4-BE49-F238E27FC236}">
              <a16:creationId xmlns:a16="http://schemas.microsoft.com/office/drawing/2014/main" id="{C2981C18-DAAB-4ED0-BCC7-512470764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2" name="Text Box 7">
          <a:extLst>
            <a:ext uri="{FF2B5EF4-FFF2-40B4-BE49-F238E27FC236}">
              <a16:creationId xmlns:a16="http://schemas.microsoft.com/office/drawing/2014/main" id="{D3BCB03E-7DA1-4F8C-8C8B-10C6D0D25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3" name="Text Box 7">
          <a:extLst>
            <a:ext uri="{FF2B5EF4-FFF2-40B4-BE49-F238E27FC236}">
              <a16:creationId xmlns:a16="http://schemas.microsoft.com/office/drawing/2014/main" id="{E6248BBF-82D6-42D4-AC16-C1F21365F6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4" name="Text Box 7">
          <a:extLst>
            <a:ext uri="{FF2B5EF4-FFF2-40B4-BE49-F238E27FC236}">
              <a16:creationId xmlns:a16="http://schemas.microsoft.com/office/drawing/2014/main" id="{EDDE499C-7AAC-4E7A-9097-A7315DCAA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5" name="Text Box 7">
          <a:extLst>
            <a:ext uri="{FF2B5EF4-FFF2-40B4-BE49-F238E27FC236}">
              <a16:creationId xmlns:a16="http://schemas.microsoft.com/office/drawing/2014/main" id="{EC336715-1445-43C6-B0ED-C4543371F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6" name="Text Box 7">
          <a:extLst>
            <a:ext uri="{FF2B5EF4-FFF2-40B4-BE49-F238E27FC236}">
              <a16:creationId xmlns:a16="http://schemas.microsoft.com/office/drawing/2014/main" id="{BDEEA16F-C254-4D28-82E7-5913BFAB5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7" name="Text Box 7">
          <a:extLst>
            <a:ext uri="{FF2B5EF4-FFF2-40B4-BE49-F238E27FC236}">
              <a16:creationId xmlns:a16="http://schemas.microsoft.com/office/drawing/2014/main" id="{3C03D533-E579-4CD4-A586-FC7412507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8" name="Text Box 7">
          <a:extLst>
            <a:ext uri="{FF2B5EF4-FFF2-40B4-BE49-F238E27FC236}">
              <a16:creationId xmlns:a16="http://schemas.microsoft.com/office/drawing/2014/main" id="{A2F87B7C-4538-45F1-819C-FCD763EA7F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9" name="Text Box 7">
          <a:extLst>
            <a:ext uri="{FF2B5EF4-FFF2-40B4-BE49-F238E27FC236}">
              <a16:creationId xmlns:a16="http://schemas.microsoft.com/office/drawing/2014/main" id="{A7D12B1C-D914-4358-AAD4-2C9AA43D9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0" name="Text Box 7">
          <a:extLst>
            <a:ext uri="{FF2B5EF4-FFF2-40B4-BE49-F238E27FC236}">
              <a16:creationId xmlns:a16="http://schemas.microsoft.com/office/drawing/2014/main" id="{F5518247-8832-46CC-8CC3-8035A41F84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1" name="Text Box 7">
          <a:extLst>
            <a:ext uri="{FF2B5EF4-FFF2-40B4-BE49-F238E27FC236}">
              <a16:creationId xmlns:a16="http://schemas.microsoft.com/office/drawing/2014/main" id="{85149CB9-220D-4FBB-AE84-A37054C3D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2" name="Text Box 7">
          <a:extLst>
            <a:ext uri="{FF2B5EF4-FFF2-40B4-BE49-F238E27FC236}">
              <a16:creationId xmlns:a16="http://schemas.microsoft.com/office/drawing/2014/main" id="{AF8EF713-EF80-4048-9308-C809F4543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3" name="Text Box 7">
          <a:extLst>
            <a:ext uri="{FF2B5EF4-FFF2-40B4-BE49-F238E27FC236}">
              <a16:creationId xmlns:a16="http://schemas.microsoft.com/office/drawing/2014/main" id="{48B3ABF1-2C0F-4B32-BC6A-279BF46D3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4" name="Text Box 7">
          <a:extLst>
            <a:ext uri="{FF2B5EF4-FFF2-40B4-BE49-F238E27FC236}">
              <a16:creationId xmlns:a16="http://schemas.microsoft.com/office/drawing/2014/main" id="{FE886B9D-B3FE-4689-A2B0-BB25A400A3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5" name="Text Box 7">
          <a:extLst>
            <a:ext uri="{FF2B5EF4-FFF2-40B4-BE49-F238E27FC236}">
              <a16:creationId xmlns:a16="http://schemas.microsoft.com/office/drawing/2014/main" id="{4DE83AAB-CB6D-49B9-A315-07A614E2B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6" name="Text Box 7">
          <a:extLst>
            <a:ext uri="{FF2B5EF4-FFF2-40B4-BE49-F238E27FC236}">
              <a16:creationId xmlns:a16="http://schemas.microsoft.com/office/drawing/2014/main" id="{7FA73CC8-A08F-4551-87CD-25EA1546D2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7" name="Text Box 7">
          <a:extLst>
            <a:ext uri="{FF2B5EF4-FFF2-40B4-BE49-F238E27FC236}">
              <a16:creationId xmlns:a16="http://schemas.microsoft.com/office/drawing/2014/main" id="{F0136320-F6B9-4C8C-8799-CA7B7B7416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8" name="Text Box 7">
          <a:extLst>
            <a:ext uri="{FF2B5EF4-FFF2-40B4-BE49-F238E27FC236}">
              <a16:creationId xmlns:a16="http://schemas.microsoft.com/office/drawing/2014/main" id="{3ACCAD79-95F3-45BC-A99C-E7576A52CD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9" name="Text Box 7">
          <a:extLst>
            <a:ext uri="{FF2B5EF4-FFF2-40B4-BE49-F238E27FC236}">
              <a16:creationId xmlns:a16="http://schemas.microsoft.com/office/drawing/2014/main" id="{F81AC414-E930-496E-8210-6F547DBF2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0" name="Text Box 7">
          <a:extLst>
            <a:ext uri="{FF2B5EF4-FFF2-40B4-BE49-F238E27FC236}">
              <a16:creationId xmlns:a16="http://schemas.microsoft.com/office/drawing/2014/main" id="{5C93B4B0-A28F-4012-A4F4-19B077CEDA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1" name="Text Box 7">
          <a:extLst>
            <a:ext uri="{FF2B5EF4-FFF2-40B4-BE49-F238E27FC236}">
              <a16:creationId xmlns:a16="http://schemas.microsoft.com/office/drawing/2014/main" id="{44BEB3EC-7298-49FE-B6D0-46F45C4FF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2" name="Text Box 7">
          <a:extLst>
            <a:ext uri="{FF2B5EF4-FFF2-40B4-BE49-F238E27FC236}">
              <a16:creationId xmlns:a16="http://schemas.microsoft.com/office/drawing/2014/main" id="{30D88745-4D1D-4CF8-B3A2-F1B36B5537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3" name="Text Box 7">
          <a:extLst>
            <a:ext uri="{FF2B5EF4-FFF2-40B4-BE49-F238E27FC236}">
              <a16:creationId xmlns:a16="http://schemas.microsoft.com/office/drawing/2014/main" id="{5E94196D-D68B-4C4E-B9D0-22EB69D62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4" name="Text Box 7">
          <a:extLst>
            <a:ext uri="{FF2B5EF4-FFF2-40B4-BE49-F238E27FC236}">
              <a16:creationId xmlns:a16="http://schemas.microsoft.com/office/drawing/2014/main" id="{C622A2E0-3CB4-47AE-80C6-CCE5564A2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5" name="Text Box 7">
          <a:extLst>
            <a:ext uri="{FF2B5EF4-FFF2-40B4-BE49-F238E27FC236}">
              <a16:creationId xmlns:a16="http://schemas.microsoft.com/office/drawing/2014/main" id="{B7B7D9A5-5370-450A-B3C9-CCF7E185D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6" name="Text Box 7">
          <a:extLst>
            <a:ext uri="{FF2B5EF4-FFF2-40B4-BE49-F238E27FC236}">
              <a16:creationId xmlns:a16="http://schemas.microsoft.com/office/drawing/2014/main" id="{64A99422-7DB1-4915-93EF-1B02D0AE2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7" name="Text Box 7">
          <a:extLst>
            <a:ext uri="{FF2B5EF4-FFF2-40B4-BE49-F238E27FC236}">
              <a16:creationId xmlns:a16="http://schemas.microsoft.com/office/drawing/2014/main" id="{EDF23F74-43FD-4969-9845-7A37C33878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8" name="Text Box 7">
          <a:extLst>
            <a:ext uri="{FF2B5EF4-FFF2-40B4-BE49-F238E27FC236}">
              <a16:creationId xmlns:a16="http://schemas.microsoft.com/office/drawing/2014/main" id="{07135602-86CC-4F3B-9402-27FF8F166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9" name="Text Box 7">
          <a:extLst>
            <a:ext uri="{FF2B5EF4-FFF2-40B4-BE49-F238E27FC236}">
              <a16:creationId xmlns:a16="http://schemas.microsoft.com/office/drawing/2014/main" id="{63285765-0410-4E9C-9629-F967FC53C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0" name="Text Box 7">
          <a:extLst>
            <a:ext uri="{FF2B5EF4-FFF2-40B4-BE49-F238E27FC236}">
              <a16:creationId xmlns:a16="http://schemas.microsoft.com/office/drawing/2014/main" id="{E894C346-B374-4735-A0A4-F511C15BA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1" name="Text Box 7">
          <a:extLst>
            <a:ext uri="{FF2B5EF4-FFF2-40B4-BE49-F238E27FC236}">
              <a16:creationId xmlns:a16="http://schemas.microsoft.com/office/drawing/2014/main" id="{3091E116-6522-4F1E-B199-03F749912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2" name="Text Box 7">
          <a:extLst>
            <a:ext uri="{FF2B5EF4-FFF2-40B4-BE49-F238E27FC236}">
              <a16:creationId xmlns:a16="http://schemas.microsoft.com/office/drawing/2014/main" id="{DAFB59DA-772F-4234-95F0-20C39E5254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3" name="Text Box 7">
          <a:extLst>
            <a:ext uri="{FF2B5EF4-FFF2-40B4-BE49-F238E27FC236}">
              <a16:creationId xmlns:a16="http://schemas.microsoft.com/office/drawing/2014/main" id="{BD84F9DD-3240-4456-8F9F-D1A264589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4" name="Text Box 7">
          <a:extLst>
            <a:ext uri="{FF2B5EF4-FFF2-40B4-BE49-F238E27FC236}">
              <a16:creationId xmlns:a16="http://schemas.microsoft.com/office/drawing/2014/main" id="{2DF8A6E9-4F49-446A-8F29-510568DA48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5" name="Text Box 7">
          <a:extLst>
            <a:ext uri="{FF2B5EF4-FFF2-40B4-BE49-F238E27FC236}">
              <a16:creationId xmlns:a16="http://schemas.microsoft.com/office/drawing/2014/main" id="{56F9F14A-311D-406E-9024-ADD8064512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6" name="Text Box 7">
          <a:extLst>
            <a:ext uri="{FF2B5EF4-FFF2-40B4-BE49-F238E27FC236}">
              <a16:creationId xmlns:a16="http://schemas.microsoft.com/office/drawing/2014/main" id="{FD7327B5-D98A-45CF-BB02-20FA0F7660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7" name="Text Box 7">
          <a:extLst>
            <a:ext uri="{FF2B5EF4-FFF2-40B4-BE49-F238E27FC236}">
              <a16:creationId xmlns:a16="http://schemas.microsoft.com/office/drawing/2014/main" id="{AE8ECF7C-FA59-4E2D-A87E-8D03FCC09F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8" name="Text Box 7">
          <a:extLst>
            <a:ext uri="{FF2B5EF4-FFF2-40B4-BE49-F238E27FC236}">
              <a16:creationId xmlns:a16="http://schemas.microsoft.com/office/drawing/2014/main" id="{E2EE4D35-4336-434E-8E61-E400E2282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 name="Text Box 7">
          <a:extLst>
            <a:ext uri="{FF2B5EF4-FFF2-40B4-BE49-F238E27FC236}">
              <a16:creationId xmlns:a16="http://schemas.microsoft.com/office/drawing/2014/main" id="{6252FBFE-E39B-4D60-9E6F-495D3D044B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0" name="Text Box 7">
          <a:extLst>
            <a:ext uri="{FF2B5EF4-FFF2-40B4-BE49-F238E27FC236}">
              <a16:creationId xmlns:a16="http://schemas.microsoft.com/office/drawing/2014/main" id="{417057E7-05D0-41FC-B7FE-A77535C94F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1" name="Text Box 7">
          <a:extLst>
            <a:ext uri="{FF2B5EF4-FFF2-40B4-BE49-F238E27FC236}">
              <a16:creationId xmlns:a16="http://schemas.microsoft.com/office/drawing/2014/main" id="{E452B0AD-0C2B-42F3-9F4D-549766E73E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2" name="Text Box 7">
          <a:extLst>
            <a:ext uri="{FF2B5EF4-FFF2-40B4-BE49-F238E27FC236}">
              <a16:creationId xmlns:a16="http://schemas.microsoft.com/office/drawing/2014/main" id="{97DF59DB-FCEB-41F1-BC03-D841E0D86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3" name="Text Box 7">
          <a:extLst>
            <a:ext uri="{FF2B5EF4-FFF2-40B4-BE49-F238E27FC236}">
              <a16:creationId xmlns:a16="http://schemas.microsoft.com/office/drawing/2014/main" id="{DD8BF5A4-DA8F-488C-BE14-8D474CFA3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4" name="Text Box 7">
          <a:extLst>
            <a:ext uri="{FF2B5EF4-FFF2-40B4-BE49-F238E27FC236}">
              <a16:creationId xmlns:a16="http://schemas.microsoft.com/office/drawing/2014/main" id="{FD38335A-98D8-49C0-84F2-C209DDB0E6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5" name="Text Box 7">
          <a:extLst>
            <a:ext uri="{FF2B5EF4-FFF2-40B4-BE49-F238E27FC236}">
              <a16:creationId xmlns:a16="http://schemas.microsoft.com/office/drawing/2014/main" id="{94EAD9DA-7592-4721-BEE3-867BDD5E98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6" name="Text Box 7">
          <a:extLst>
            <a:ext uri="{FF2B5EF4-FFF2-40B4-BE49-F238E27FC236}">
              <a16:creationId xmlns:a16="http://schemas.microsoft.com/office/drawing/2014/main" id="{C83D1327-962B-413F-B150-CFDBEA177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7" name="Text Box 7">
          <a:extLst>
            <a:ext uri="{FF2B5EF4-FFF2-40B4-BE49-F238E27FC236}">
              <a16:creationId xmlns:a16="http://schemas.microsoft.com/office/drawing/2014/main" id="{CE79F695-4EE8-42B1-8259-3C8BD1B86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8" name="Text Box 7">
          <a:extLst>
            <a:ext uri="{FF2B5EF4-FFF2-40B4-BE49-F238E27FC236}">
              <a16:creationId xmlns:a16="http://schemas.microsoft.com/office/drawing/2014/main" id="{D383DEA5-0559-49A5-85C8-BB57E63A7F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9" name="Text Box 7">
          <a:extLst>
            <a:ext uri="{FF2B5EF4-FFF2-40B4-BE49-F238E27FC236}">
              <a16:creationId xmlns:a16="http://schemas.microsoft.com/office/drawing/2014/main" id="{FBB105A7-AA32-4828-AA57-CE84649E11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0" name="Text Box 7">
          <a:extLst>
            <a:ext uri="{FF2B5EF4-FFF2-40B4-BE49-F238E27FC236}">
              <a16:creationId xmlns:a16="http://schemas.microsoft.com/office/drawing/2014/main" id="{D4004BB7-9F66-453E-8242-BA9D6CF12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1" name="Text Box 7">
          <a:extLst>
            <a:ext uri="{FF2B5EF4-FFF2-40B4-BE49-F238E27FC236}">
              <a16:creationId xmlns:a16="http://schemas.microsoft.com/office/drawing/2014/main" id="{E859426B-3791-4CA6-9D03-0028818DA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2" name="Text Box 7">
          <a:extLst>
            <a:ext uri="{FF2B5EF4-FFF2-40B4-BE49-F238E27FC236}">
              <a16:creationId xmlns:a16="http://schemas.microsoft.com/office/drawing/2014/main" id="{41BF63C6-B54D-4FCB-88A7-7BA75A9201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3" name="Text Box 7">
          <a:extLst>
            <a:ext uri="{FF2B5EF4-FFF2-40B4-BE49-F238E27FC236}">
              <a16:creationId xmlns:a16="http://schemas.microsoft.com/office/drawing/2014/main" id="{1E3BC5E8-368C-4011-8079-D4BBB290C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4" name="Text Box 7">
          <a:extLst>
            <a:ext uri="{FF2B5EF4-FFF2-40B4-BE49-F238E27FC236}">
              <a16:creationId xmlns:a16="http://schemas.microsoft.com/office/drawing/2014/main" id="{5A2902D9-BDCE-4CDF-970B-289D753E6B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5" name="Text Box 7">
          <a:extLst>
            <a:ext uri="{FF2B5EF4-FFF2-40B4-BE49-F238E27FC236}">
              <a16:creationId xmlns:a16="http://schemas.microsoft.com/office/drawing/2014/main" id="{57DD295B-817F-4567-B212-0DACA7F5F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6" name="Text Box 7">
          <a:extLst>
            <a:ext uri="{FF2B5EF4-FFF2-40B4-BE49-F238E27FC236}">
              <a16:creationId xmlns:a16="http://schemas.microsoft.com/office/drawing/2014/main" id="{C3554187-BB65-4965-B5A1-B6D06B733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7" name="Text Box 7">
          <a:extLst>
            <a:ext uri="{FF2B5EF4-FFF2-40B4-BE49-F238E27FC236}">
              <a16:creationId xmlns:a16="http://schemas.microsoft.com/office/drawing/2014/main" id="{F41A5C8C-1DF5-40BA-86EA-D196A25DC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8" name="Text Box 7">
          <a:extLst>
            <a:ext uri="{FF2B5EF4-FFF2-40B4-BE49-F238E27FC236}">
              <a16:creationId xmlns:a16="http://schemas.microsoft.com/office/drawing/2014/main" id="{0BAFE84A-A5B0-4D3D-8931-E7E69AB2B7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9" name="Text Box 7">
          <a:extLst>
            <a:ext uri="{FF2B5EF4-FFF2-40B4-BE49-F238E27FC236}">
              <a16:creationId xmlns:a16="http://schemas.microsoft.com/office/drawing/2014/main" id="{8A472F74-E2A9-4618-8F31-F6B674EC77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0" name="Text Box 7">
          <a:extLst>
            <a:ext uri="{FF2B5EF4-FFF2-40B4-BE49-F238E27FC236}">
              <a16:creationId xmlns:a16="http://schemas.microsoft.com/office/drawing/2014/main" id="{BB526811-99ED-41A0-84D0-B4AD083BC0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1" name="Text Box 7">
          <a:extLst>
            <a:ext uri="{FF2B5EF4-FFF2-40B4-BE49-F238E27FC236}">
              <a16:creationId xmlns:a16="http://schemas.microsoft.com/office/drawing/2014/main" id="{4E21CAFB-9CD5-4DCA-9FD9-DE3E944CE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2" name="Text Box 7">
          <a:extLst>
            <a:ext uri="{FF2B5EF4-FFF2-40B4-BE49-F238E27FC236}">
              <a16:creationId xmlns:a16="http://schemas.microsoft.com/office/drawing/2014/main" id="{E23F3F18-8036-4352-ACBB-5A6ED1FD2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3" name="Text Box 7">
          <a:extLst>
            <a:ext uri="{FF2B5EF4-FFF2-40B4-BE49-F238E27FC236}">
              <a16:creationId xmlns:a16="http://schemas.microsoft.com/office/drawing/2014/main" id="{745F003C-BC52-469F-AAB7-88DBC80CCA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4" name="Text Box 7">
          <a:extLst>
            <a:ext uri="{FF2B5EF4-FFF2-40B4-BE49-F238E27FC236}">
              <a16:creationId xmlns:a16="http://schemas.microsoft.com/office/drawing/2014/main" id="{A4EFCD0A-E923-46F8-BAF7-EC751CD7D9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5" name="Text Box 7">
          <a:extLst>
            <a:ext uri="{FF2B5EF4-FFF2-40B4-BE49-F238E27FC236}">
              <a16:creationId xmlns:a16="http://schemas.microsoft.com/office/drawing/2014/main" id="{F2BC4E9D-76B9-42BD-99AA-751B775A1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6" name="Text Box 7">
          <a:extLst>
            <a:ext uri="{FF2B5EF4-FFF2-40B4-BE49-F238E27FC236}">
              <a16:creationId xmlns:a16="http://schemas.microsoft.com/office/drawing/2014/main" id="{95F7AC90-1550-4792-9759-A570EBF22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7" name="Text Box 7">
          <a:extLst>
            <a:ext uri="{FF2B5EF4-FFF2-40B4-BE49-F238E27FC236}">
              <a16:creationId xmlns:a16="http://schemas.microsoft.com/office/drawing/2014/main" id="{1F7C95F5-CD8C-4C9E-BD76-9A29859116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8" name="Text Box 7">
          <a:extLst>
            <a:ext uri="{FF2B5EF4-FFF2-40B4-BE49-F238E27FC236}">
              <a16:creationId xmlns:a16="http://schemas.microsoft.com/office/drawing/2014/main" id="{8FC37254-D1B0-443A-9E39-E47833FA7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9" name="Text Box 7">
          <a:extLst>
            <a:ext uri="{FF2B5EF4-FFF2-40B4-BE49-F238E27FC236}">
              <a16:creationId xmlns:a16="http://schemas.microsoft.com/office/drawing/2014/main" id="{2DCDAF4F-3691-4A67-BFA2-66FC7965A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0" name="Text Box 7">
          <a:extLst>
            <a:ext uri="{FF2B5EF4-FFF2-40B4-BE49-F238E27FC236}">
              <a16:creationId xmlns:a16="http://schemas.microsoft.com/office/drawing/2014/main" id="{3220336D-B088-4017-8B6A-B536099E9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1" name="Text Box 7">
          <a:extLst>
            <a:ext uri="{FF2B5EF4-FFF2-40B4-BE49-F238E27FC236}">
              <a16:creationId xmlns:a16="http://schemas.microsoft.com/office/drawing/2014/main" id="{AF386A69-CF25-4B7A-ADA5-0F767378B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2" name="Text Box 7">
          <a:extLst>
            <a:ext uri="{FF2B5EF4-FFF2-40B4-BE49-F238E27FC236}">
              <a16:creationId xmlns:a16="http://schemas.microsoft.com/office/drawing/2014/main" id="{DFD8CA27-4D10-4252-9136-0FE36F06E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3" name="Text Box 7">
          <a:extLst>
            <a:ext uri="{FF2B5EF4-FFF2-40B4-BE49-F238E27FC236}">
              <a16:creationId xmlns:a16="http://schemas.microsoft.com/office/drawing/2014/main" id="{E16A16BB-0F24-4A75-980F-DBE412A2E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4" name="Text Box 7">
          <a:extLst>
            <a:ext uri="{FF2B5EF4-FFF2-40B4-BE49-F238E27FC236}">
              <a16:creationId xmlns:a16="http://schemas.microsoft.com/office/drawing/2014/main" id="{2041CFA6-F9DA-4A2C-8A70-E62A4981C1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5" name="Text Box 7">
          <a:extLst>
            <a:ext uri="{FF2B5EF4-FFF2-40B4-BE49-F238E27FC236}">
              <a16:creationId xmlns:a16="http://schemas.microsoft.com/office/drawing/2014/main" id="{BDEBAB30-1715-42A6-A28B-0B542A868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6" name="Text Box 7">
          <a:extLst>
            <a:ext uri="{FF2B5EF4-FFF2-40B4-BE49-F238E27FC236}">
              <a16:creationId xmlns:a16="http://schemas.microsoft.com/office/drawing/2014/main" id="{E7A32012-EF73-4E8C-8A36-EB5B24406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7" name="Text Box 7">
          <a:extLst>
            <a:ext uri="{FF2B5EF4-FFF2-40B4-BE49-F238E27FC236}">
              <a16:creationId xmlns:a16="http://schemas.microsoft.com/office/drawing/2014/main" id="{BD6F4756-29C3-4651-AE72-261C0EB35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8" name="Text Box 7">
          <a:extLst>
            <a:ext uri="{FF2B5EF4-FFF2-40B4-BE49-F238E27FC236}">
              <a16:creationId xmlns:a16="http://schemas.microsoft.com/office/drawing/2014/main" id="{BAA3B4F1-B014-41E3-8926-539B0DB04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9" name="Text Box 7">
          <a:extLst>
            <a:ext uri="{FF2B5EF4-FFF2-40B4-BE49-F238E27FC236}">
              <a16:creationId xmlns:a16="http://schemas.microsoft.com/office/drawing/2014/main" id="{C7CF9DD9-8230-4BC0-83FE-40A461104D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0" name="Text Box 7">
          <a:extLst>
            <a:ext uri="{FF2B5EF4-FFF2-40B4-BE49-F238E27FC236}">
              <a16:creationId xmlns:a16="http://schemas.microsoft.com/office/drawing/2014/main" id="{6266BC5E-0E2B-40C2-9C43-D5F457AAB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1" name="Text Box 7">
          <a:extLst>
            <a:ext uri="{FF2B5EF4-FFF2-40B4-BE49-F238E27FC236}">
              <a16:creationId xmlns:a16="http://schemas.microsoft.com/office/drawing/2014/main" id="{3B9EC704-6EE6-45BD-AEE2-424AD08F10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2" name="Text Box 7">
          <a:extLst>
            <a:ext uri="{FF2B5EF4-FFF2-40B4-BE49-F238E27FC236}">
              <a16:creationId xmlns:a16="http://schemas.microsoft.com/office/drawing/2014/main" id="{5AF727FC-58F0-4F50-80CB-2F37383EB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3" name="Text Box 7">
          <a:extLst>
            <a:ext uri="{FF2B5EF4-FFF2-40B4-BE49-F238E27FC236}">
              <a16:creationId xmlns:a16="http://schemas.microsoft.com/office/drawing/2014/main" id="{27F801F1-F3CF-4C82-819B-457F8A072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4" name="Text Box 7">
          <a:extLst>
            <a:ext uri="{FF2B5EF4-FFF2-40B4-BE49-F238E27FC236}">
              <a16:creationId xmlns:a16="http://schemas.microsoft.com/office/drawing/2014/main" id="{F8D1ED91-C334-45DF-B962-E6FADA424B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5" name="Text Box 7">
          <a:extLst>
            <a:ext uri="{FF2B5EF4-FFF2-40B4-BE49-F238E27FC236}">
              <a16:creationId xmlns:a16="http://schemas.microsoft.com/office/drawing/2014/main" id="{A716BEFC-66A5-4406-8D2A-C4DD1C46A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6" name="Text Box 7">
          <a:extLst>
            <a:ext uri="{FF2B5EF4-FFF2-40B4-BE49-F238E27FC236}">
              <a16:creationId xmlns:a16="http://schemas.microsoft.com/office/drawing/2014/main" id="{87A7E8AC-A9F3-42D6-A6D8-48960096D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7" name="Text Box 7">
          <a:extLst>
            <a:ext uri="{FF2B5EF4-FFF2-40B4-BE49-F238E27FC236}">
              <a16:creationId xmlns:a16="http://schemas.microsoft.com/office/drawing/2014/main" id="{B2B2D71E-973A-47FF-A7B3-55F5547FE2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8" name="Text Box 7">
          <a:extLst>
            <a:ext uri="{FF2B5EF4-FFF2-40B4-BE49-F238E27FC236}">
              <a16:creationId xmlns:a16="http://schemas.microsoft.com/office/drawing/2014/main" id="{10AB5AB9-FAD5-441B-BC67-82FB75D20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9" name="Text Box 7">
          <a:extLst>
            <a:ext uri="{FF2B5EF4-FFF2-40B4-BE49-F238E27FC236}">
              <a16:creationId xmlns:a16="http://schemas.microsoft.com/office/drawing/2014/main" id="{39DD8E4C-4691-4FBF-9E43-8663525A26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0" name="Text Box 7">
          <a:extLst>
            <a:ext uri="{FF2B5EF4-FFF2-40B4-BE49-F238E27FC236}">
              <a16:creationId xmlns:a16="http://schemas.microsoft.com/office/drawing/2014/main" id="{08147865-F0FE-4CA9-A3B9-50ABFF41F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1" name="Text Box 7">
          <a:extLst>
            <a:ext uri="{FF2B5EF4-FFF2-40B4-BE49-F238E27FC236}">
              <a16:creationId xmlns:a16="http://schemas.microsoft.com/office/drawing/2014/main" id="{B9BA051A-A9C0-4F5A-9407-AFD9BAA17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2" name="Text Box 7">
          <a:extLst>
            <a:ext uri="{FF2B5EF4-FFF2-40B4-BE49-F238E27FC236}">
              <a16:creationId xmlns:a16="http://schemas.microsoft.com/office/drawing/2014/main" id="{B286CB32-A283-4EE8-A954-855E27F61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3" name="Text Box 7">
          <a:extLst>
            <a:ext uri="{FF2B5EF4-FFF2-40B4-BE49-F238E27FC236}">
              <a16:creationId xmlns:a16="http://schemas.microsoft.com/office/drawing/2014/main" id="{1E25B73D-5770-4C70-AF1C-88978AA6F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4" name="Text Box 7">
          <a:extLst>
            <a:ext uri="{FF2B5EF4-FFF2-40B4-BE49-F238E27FC236}">
              <a16:creationId xmlns:a16="http://schemas.microsoft.com/office/drawing/2014/main" id="{32F51D86-17A3-4781-888C-852612AD0E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5" name="Text Box 7">
          <a:extLst>
            <a:ext uri="{FF2B5EF4-FFF2-40B4-BE49-F238E27FC236}">
              <a16:creationId xmlns:a16="http://schemas.microsoft.com/office/drawing/2014/main" id="{60955124-ABC8-4048-A39D-5AD7FD439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6" name="Text Box 7">
          <a:extLst>
            <a:ext uri="{FF2B5EF4-FFF2-40B4-BE49-F238E27FC236}">
              <a16:creationId xmlns:a16="http://schemas.microsoft.com/office/drawing/2014/main" id="{9A970706-462E-42A3-98D8-261F71284E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7" name="Text Box 7">
          <a:extLst>
            <a:ext uri="{FF2B5EF4-FFF2-40B4-BE49-F238E27FC236}">
              <a16:creationId xmlns:a16="http://schemas.microsoft.com/office/drawing/2014/main" id="{BD35D608-16FC-4602-AF64-21B9440B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8" name="Text Box 7">
          <a:extLst>
            <a:ext uri="{FF2B5EF4-FFF2-40B4-BE49-F238E27FC236}">
              <a16:creationId xmlns:a16="http://schemas.microsoft.com/office/drawing/2014/main" id="{7ACDCCDB-37B4-4A79-87EF-201D5A5226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9" name="Text Box 7">
          <a:extLst>
            <a:ext uri="{FF2B5EF4-FFF2-40B4-BE49-F238E27FC236}">
              <a16:creationId xmlns:a16="http://schemas.microsoft.com/office/drawing/2014/main" id="{0AF7A469-4849-4659-B0B2-58C5B4F8EF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0" name="Text Box 7">
          <a:extLst>
            <a:ext uri="{FF2B5EF4-FFF2-40B4-BE49-F238E27FC236}">
              <a16:creationId xmlns:a16="http://schemas.microsoft.com/office/drawing/2014/main" id="{B2710686-E4D7-4DC7-B229-31105009FC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1" name="Text Box 7">
          <a:extLst>
            <a:ext uri="{FF2B5EF4-FFF2-40B4-BE49-F238E27FC236}">
              <a16:creationId xmlns:a16="http://schemas.microsoft.com/office/drawing/2014/main" id="{92B10C72-3B05-4C32-B1D0-C6866273E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2" name="Text Box 7">
          <a:extLst>
            <a:ext uri="{FF2B5EF4-FFF2-40B4-BE49-F238E27FC236}">
              <a16:creationId xmlns:a16="http://schemas.microsoft.com/office/drawing/2014/main" id="{B90209BB-E145-4555-8965-DB1F179076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3" name="Text Box 7">
          <a:extLst>
            <a:ext uri="{FF2B5EF4-FFF2-40B4-BE49-F238E27FC236}">
              <a16:creationId xmlns:a16="http://schemas.microsoft.com/office/drawing/2014/main" id="{E14F050F-4D23-40E3-BA2A-015237035B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4" name="Text Box 7">
          <a:extLst>
            <a:ext uri="{FF2B5EF4-FFF2-40B4-BE49-F238E27FC236}">
              <a16:creationId xmlns:a16="http://schemas.microsoft.com/office/drawing/2014/main" id="{4C872673-8578-4C71-A317-9904587C0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5" name="Text Box 7">
          <a:extLst>
            <a:ext uri="{FF2B5EF4-FFF2-40B4-BE49-F238E27FC236}">
              <a16:creationId xmlns:a16="http://schemas.microsoft.com/office/drawing/2014/main" id="{02830D47-6756-4EA9-BECB-7DC35E5BD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6" name="Text Box 7">
          <a:extLst>
            <a:ext uri="{FF2B5EF4-FFF2-40B4-BE49-F238E27FC236}">
              <a16:creationId xmlns:a16="http://schemas.microsoft.com/office/drawing/2014/main" id="{92516AED-DDDD-4A16-BC5F-A16FC1B0E9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7" name="Text Box 7">
          <a:extLst>
            <a:ext uri="{FF2B5EF4-FFF2-40B4-BE49-F238E27FC236}">
              <a16:creationId xmlns:a16="http://schemas.microsoft.com/office/drawing/2014/main" id="{11A0DBD3-E1AC-4F9B-BA30-77710E6C91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8" name="Text Box 7">
          <a:extLst>
            <a:ext uri="{FF2B5EF4-FFF2-40B4-BE49-F238E27FC236}">
              <a16:creationId xmlns:a16="http://schemas.microsoft.com/office/drawing/2014/main" id="{D9754CA3-1F1E-408E-97BF-CBF5A0589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9" name="Text Box 7">
          <a:extLst>
            <a:ext uri="{FF2B5EF4-FFF2-40B4-BE49-F238E27FC236}">
              <a16:creationId xmlns:a16="http://schemas.microsoft.com/office/drawing/2014/main" id="{BBC055A9-675E-4D01-89C6-E8135F24D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0" name="Text Box 7">
          <a:extLst>
            <a:ext uri="{FF2B5EF4-FFF2-40B4-BE49-F238E27FC236}">
              <a16:creationId xmlns:a16="http://schemas.microsoft.com/office/drawing/2014/main" id="{40993C01-45F5-45A7-98BF-C403E7309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1" name="Text Box 7">
          <a:extLst>
            <a:ext uri="{FF2B5EF4-FFF2-40B4-BE49-F238E27FC236}">
              <a16:creationId xmlns:a16="http://schemas.microsoft.com/office/drawing/2014/main" id="{E9662569-F49A-4CE2-9EB1-CD6D1E469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2" name="Text Box 7">
          <a:extLst>
            <a:ext uri="{FF2B5EF4-FFF2-40B4-BE49-F238E27FC236}">
              <a16:creationId xmlns:a16="http://schemas.microsoft.com/office/drawing/2014/main" id="{A5567306-BABF-4AB6-9DB6-B130FFEE0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3" name="Text Box 7">
          <a:extLst>
            <a:ext uri="{FF2B5EF4-FFF2-40B4-BE49-F238E27FC236}">
              <a16:creationId xmlns:a16="http://schemas.microsoft.com/office/drawing/2014/main" id="{214FE1B7-3752-4809-8609-BF8AD671C9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4" name="Text Box 7">
          <a:extLst>
            <a:ext uri="{FF2B5EF4-FFF2-40B4-BE49-F238E27FC236}">
              <a16:creationId xmlns:a16="http://schemas.microsoft.com/office/drawing/2014/main" id="{84F1F3E7-3F52-4B83-A6EB-EDF646BE4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5" name="Text Box 7">
          <a:extLst>
            <a:ext uri="{FF2B5EF4-FFF2-40B4-BE49-F238E27FC236}">
              <a16:creationId xmlns:a16="http://schemas.microsoft.com/office/drawing/2014/main" id="{808D40EA-57A0-4A19-82D5-0020ABEDF5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6" name="Text Box 7">
          <a:extLst>
            <a:ext uri="{FF2B5EF4-FFF2-40B4-BE49-F238E27FC236}">
              <a16:creationId xmlns:a16="http://schemas.microsoft.com/office/drawing/2014/main" id="{A58D79A0-9E5C-4E44-ABE2-D642E7B15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7" name="Text Box 7">
          <a:extLst>
            <a:ext uri="{FF2B5EF4-FFF2-40B4-BE49-F238E27FC236}">
              <a16:creationId xmlns:a16="http://schemas.microsoft.com/office/drawing/2014/main" id="{BBD3877F-025B-4470-ADED-FA95A281B9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8" name="Text Box 7">
          <a:extLst>
            <a:ext uri="{FF2B5EF4-FFF2-40B4-BE49-F238E27FC236}">
              <a16:creationId xmlns:a16="http://schemas.microsoft.com/office/drawing/2014/main" id="{98BF0696-3F54-4AD9-AA19-B1ED45AD1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9" name="Text Box 7">
          <a:extLst>
            <a:ext uri="{FF2B5EF4-FFF2-40B4-BE49-F238E27FC236}">
              <a16:creationId xmlns:a16="http://schemas.microsoft.com/office/drawing/2014/main" id="{EAC41C77-067F-4F08-8F65-6943701B6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0" name="Text Box 7">
          <a:extLst>
            <a:ext uri="{FF2B5EF4-FFF2-40B4-BE49-F238E27FC236}">
              <a16:creationId xmlns:a16="http://schemas.microsoft.com/office/drawing/2014/main" id="{F3CF078C-82D6-457D-91A5-12CF0E3BD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1" name="Text Box 7">
          <a:extLst>
            <a:ext uri="{FF2B5EF4-FFF2-40B4-BE49-F238E27FC236}">
              <a16:creationId xmlns:a16="http://schemas.microsoft.com/office/drawing/2014/main" id="{0E028B67-5126-4278-9AA7-C06A0BF6A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2" name="Text Box 7">
          <a:extLst>
            <a:ext uri="{FF2B5EF4-FFF2-40B4-BE49-F238E27FC236}">
              <a16:creationId xmlns:a16="http://schemas.microsoft.com/office/drawing/2014/main" id="{0CE4AC7F-A75D-4D2C-B1B2-7267D9DB7B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3" name="Text Box 7">
          <a:extLst>
            <a:ext uri="{FF2B5EF4-FFF2-40B4-BE49-F238E27FC236}">
              <a16:creationId xmlns:a16="http://schemas.microsoft.com/office/drawing/2014/main" id="{71BB7B80-851D-496C-A874-204F08033C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8" name="Text Box 7">
          <a:extLst>
            <a:ext uri="{FF2B5EF4-FFF2-40B4-BE49-F238E27FC236}">
              <a16:creationId xmlns:a16="http://schemas.microsoft.com/office/drawing/2014/main" id="{852D2EEA-9873-41F4-BA06-A27BAEA69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9" name="Text Box 7">
          <a:extLst>
            <a:ext uri="{FF2B5EF4-FFF2-40B4-BE49-F238E27FC236}">
              <a16:creationId xmlns:a16="http://schemas.microsoft.com/office/drawing/2014/main" id="{036F6AF1-2394-4239-9D15-9A89965BCB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0" name="Text Box 7">
          <a:extLst>
            <a:ext uri="{FF2B5EF4-FFF2-40B4-BE49-F238E27FC236}">
              <a16:creationId xmlns:a16="http://schemas.microsoft.com/office/drawing/2014/main" id="{D6523399-BEEA-4783-8EB2-16E72652A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1" name="Text Box 7">
          <a:extLst>
            <a:ext uri="{FF2B5EF4-FFF2-40B4-BE49-F238E27FC236}">
              <a16:creationId xmlns:a16="http://schemas.microsoft.com/office/drawing/2014/main" id="{D2C39EB9-ED52-4446-904F-EBEBEB70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2" name="Text Box 7">
          <a:extLst>
            <a:ext uri="{FF2B5EF4-FFF2-40B4-BE49-F238E27FC236}">
              <a16:creationId xmlns:a16="http://schemas.microsoft.com/office/drawing/2014/main" id="{03542A1F-CC20-4691-9200-186E490691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3" name="Text Box 7">
          <a:extLst>
            <a:ext uri="{FF2B5EF4-FFF2-40B4-BE49-F238E27FC236}">
              <a16:creationId xmlns:a16="http://schemas.microsoft.com/office/drawing/2014/main" id="{9EB8F2AA-CADA-4F19-B2A7-F922C205F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4" name="Text Box 7">
          <a:extLst>
            <a:ext uri="{FF2B5EF4-FFF2-40B4-BE49-F238E27FC236}">
              <a16:creationId xmlns:a16="http://schemas.microsoft.com/office/drawing/2014/main" id="{394236FB-F260-4E5C-916C-574EF8319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5" name="Text Box 7">
          <a:extLst>
            <a:ext uri="{FF2B5EF4-FFF2-40B4-BE49-F238E27FC236}">
              <a16:creationId xmlns:a16="http://schemas.microsoft.com/office/drawing/2014/main" id="{C35A9FCC-2412-4AA5-B0FA-E65730F90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6" name="Text Box 7">
          <a:extLst>
            <a:ext uri="{FF2B5EF4-FFF2-40B4-BE49-F238E27FC236}">
              <a16:creationId xmlns:a16="http://schemas.microsoft.com/office/drawing/2014/main" id="{E7E27B5F-A9F6-48CF-A173-BA9EA7C6B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7" name="Text Box 7">
          <a:extLst>
            <a:ext uri="{FF2B5EF4-FFF2-40B4-BE49-F238E27FC236}">
              <a16:creationId xmlns:a16="http://schemas.microsoft.com/office/drawing/2014/main" id="{C02BE871-F5F2-4D8D-AAB3-EB3C64026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8" name="Text Box 7">
          <a:extLst>
            <a:ext uri="{FF2B5EF4-FFF2-40B4-BE49-F238E27FC236}">
              <a16:creationId xmlns:a16="http://schemas.microsoft.com/office/drawing/2014/main" id="{CF378E58-5F21-4C5E-AF45-A9C2F3F79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9" name="Text Box 7">
          <a:extLst>
            <a:ext uri="{FF2B5EF4-FFF2-40B4-BE49-F238E27FC236}">
              <a16:creationId xmlns:a16="http://schemas.microsoft.com/office/drawing/2014/main" id="{7E50FB1A-E290-4956-AA7E-548EA3E86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0" name="Text Box 7">
          <a:extLst>
            <a:ext uri="{FF2B5EF4-FFF2-40B4-BE49-F238E27FC236}">
              <a16:creationId xmlns:a16="http://schemas.microsoft.com/office/drawing/2014/main" id="{5B16B14B-8D30-4817-8D8C-FDAE361545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1" name="Text Box 7">
          <a:extLst>
            <a:ext uri="{FF2B5EF4-FFF2-40B4-BE49-F238E27FC236}">
              <a16:creationId xmlns:a16="http://schemas.microsoft.com/office/drawing/2014/main" id="{449F97A6-0F02-492B-B63C-B445BA4808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2" name="Text Box 7">
          <a:extLst>
            <a:ext uri="{FF2B5EF4-FFF2-40B4-BE49-F238E27FC236}">
              <a16:creationId xmlns:a16="http://schemas.microsoft.com/office/drawing/2014/main" id="{6476BF48-B98B-4A61-9DFA-039A1821B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3" name="Text Box 7">
          <a:extLst>
            <a:ext uri="{FF2B5EF4-FFF2-40B4-BE49-F238E27FC236}">
              <a16:creationId xmlns:a16="http://schemas.microsoft.com/office/drawing/2014/main" id="{42D5322D-68D6-4E09-9A66-A9F74393A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4" name="Text Box 7">
          <a:extLst>
            <a:ext uri="{FF2B5EF4-FFF2-40B4-BE49-F238E27FC236}">
              <a16:creationId xmlns:a16="http://schemas.microsoft.com/office/drawing/2014/main" id="{C4560176-7F0C-413A-8C3B-0A60B36E12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5" name="Text Box 7">
          <a:extLst>
            <a:ext uri="{FF2B5EF4-FFF2-40B4-BE49-F238E27FC236}">
              <a16:creationId xmlns:a16="http://schemas.microsoft.com/office/drawing/2014/main" id="{BA5797A2-90AE-4BF8-81A6-A02EE34F4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6" name="Text Box 7">
          <a:extLst>
            <a:ext uri="{FF2B5EF4-FFF2-40B4-BE49-F238E27FC236}">
              <a16:creationId xmlns:a16="http://schemas.microsoft.com/office/drawing/2014/main" id="{074F3054-204C-41D7-97BD-816EA5CED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7" name="Text Box 7">
          <a:extLst>
            <a:ext uri="{FF2B5EF4-FFF2-40B4-BE49-F238E27FC236}">
              <a16:creationId xmlns:a16="http://schemas.microsoft.com/office/drawing/2014/main" id="{DF5E3628-4E82-4C91-A55B-1FB137882E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8" name="Text Box 7">
          <a:extLst>
            <a:ext uri="{FF2B5EF4-FFF2-40B4-BE49-F238E27FC236}">
              <a16:creationId xmlns:a16="http://schemas.microsoft.com/office/drawing/2014/main" id="{087441F8-8587-4DAB-8600-542238407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9" name="Text Box 7">
          <a:extLst>
            <a:ext uri="{FF2B5EF4-FFF2-40B4-BE49-F238E27FC236}">
              <a16:creationId xmlns:a16="http://schemas.microsoft.com/office/drawing/2014/main" id="{ECB2FDB4-5D19-4075-B1CE-662282E6A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0" name="Text Box 7">
          <a:extLst>
            <a:ext uri="{FF2B5EF4-FFF2-40B4-BE49-F238E27FC236}">
              <a16:creationId xmlns:a16="http://schemas.microsoft.com/office/drawing/2014/main" id="{A05676B3-346C-4639-AF7A-ED105AD38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1" name="Text Box 7">
          <a:extLst>
            <a:ext uri="{FF2B5EF4-FFF2-40B4-BE49-F238E27FC236}">
              <a16:creationId xmlns:a16="http://schemas.microsoft.com/office/drawing/2014/main" id="{881C0AA1-6066-4421-A779-18269B8A9B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2" name="Text Box 7">
          <a:extLst>
            <a:ext uri="{FF2B5EF4-FFF2-40B4-BE49-F238E27FC236}">
              <a16:creationId xmlns:a16="http://schemas.microsoft.com/office/drawing/2014/main" id="{CBCD7A80-8806-460E-AF16-5F66B1D7A9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3" name="Text Box 7">
          <a:extLst>
            <a:ext uri="{FF2B5EF4-FFF2-40B4-BE49-F238E27FC236}">
              <a16:creationId xmlns:a16="http://schemas.microsoft.com/office/drawing/2014/main" id="{BD9592C2-0C01-4898-BA96-CADD88826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4" name="Text Box 7">
          <a:extLst>
            <a:ext uri="{FF2B5EF4-FFF2-40B4-BE49-F238E27FC236}">
              <a16:creationId xmlns:a16="http://schemas.microsoft.com/office/drawing/2014/main" id="{4BA2E720-2615-4B3B-9518-53F541CC2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5" name="Text Box 7">
          <a:extLst>
            <a:ext uri="{FF2B5EF4-FFF2-40B4-BE49-F238E27FC236}">
              <a16:creationId xmlns:a16="http://schemas.microsoft.com/office/drawing/2014/main" id="{49F119F1-43C5-4D9D-97F5-5BFD4D107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6" name="Text Box 7">
          <a:extLst>
            <a:ext uri="{FF2B5EF4-FFF2-40B4-BE49-F238E27FC236}">
              <a16:creationId xmlns:a16="http://schemas.microsoft.com/office/drawing/2014/main" id="{656FCC56-BD51-4961-8AFB-4D4051F093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7" name="Text Box 7">
          <a:extLst>
            <a:ext uri="{FF2B5EF4-FFF2-40B4-BE49-F238E27FC236}">
              <a16:creationId xmlns:a16="http://schemas.microsoft.com/office/drawing/2014/main" id="{EC19DDC3-B4DA-4D26-A901-9EDE8294F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8" name="Text Box 7">
          <a:extLst>
            <a:ext uri="{FF2B5EF4-FFF2-40B4-BE49-F238E27FC236}">
              <a16:creationId xmlns:a16="http://schemas.microsoft.com/office/drawing/2014/main" id="{2D96E4DB-ED08-4413-B9E1-05C8818AAA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9" name="Text Box 7">
          <a:extLst>
            <a:ext uri="{FF2B5EF4-FFF2-40B4-BE49-F238E27FC236}">
              <a16:creationId xmlns:a16="http://schemas.microsoft.com/office/drawing/2014/main" id="{28528577-C54C-4E83-A69F-89F1559EB0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0" name="Text Box 7">
          <a:extLst>
            <a:ext uri="{FF2B5EF4-FFF2-40B4-BE49-F238E27FC236}">
              <a16:creationId xmlns:a16="http://schemas.microsoft.com/office/drawing/2014/main" id="{6874C034-AA17-4FA4-876C-1B197DD2F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1" name="Text Box 7">
          <a:extLst>
            <a:ext uri="{FF2B5EF4-FFF2-40B4-BE49-F238E27FC236}">
              <a16:creationId xmlns:a16="http://schemas.microsoft.com/office/drawing/2014/main" id="{E2FCCDC7-8C13-4CF4-8413-A5C2A67A93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2" name="Text Box 7">
          <a:extLst>
            <a:ext uri="{FF2B5EF4-FFF2-40B4-BE49-F238E27FC236}">
              <a16:creationId xmlns:a16="http://schemas.microsoft.com/office/drawing/2014/main" id="{8DE9C9C5-06F1-4347-AC5C-3D8CC778E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3" name="Text Box 7">
          <a:extLst>
            <a:ext uri="{FF2B5EF4-FFF2-40B4-BE49-F238E27FC236}">
              <a16:creationId xmlns:a16="http://schemas.microsoft.com/office/drawing/2014/main" id="{171B147B-58BC-4CEF-AF4C-7F2E5A276D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4" name="Text Box 7">
          <a:extLst>
            <a:ext uri="{FF2B5EF4-FFF2-40B4-BE49-F238E27FC236}">
              <a16:creationId xmlns:a16="http://schemas.microsoft.com/office/drawing/2014/main" id="{D768586F-C87A-49B7-AF88-2E084BC94F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5" name="Text Box 7">
          <a:extLst>
            <a:ext uri="{FF2B5EF4-FFF2-40B4-BE49-F238E27FC236}">
              <a16:creationId xmlns:a16="http://schemas.microsoft.com/office/drawing/2014/main" id="{68C1E706-60AD-484D-BB95-2A1D671FD9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6" name="Text Box 7">
          <a:extLst>
            <a:ext uri="{FF2B5EF4-FFF2-40B4-BE49-F238E27FC236}">
              <a16:creationId xmlns:a16="http://schemas.microsoft.com/office/drawing/2014/main" id="{F1274FA4-DBEE-4030-9B02-FF515EB71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7" name="Text Box 7">
          <a:extLst>
            <a:ext uri="{FF2B5EF4-FFF2-40B4-BE49-F238E27FC236}">
              <a16:creationId xmlns:a16="http://schemas.microsoft.com/office/drawing/2014/main" id="{30A71D53-7570-4BA2-AACF-C369D373E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8" name="Text Box 7">
          <a:extLst>
            <a:ext uri="{FF2B5EF4-FFF2-40B4-BE49-F238E27FC236}">
              <a16:creationId xmlns:a16="http://schemas.microsoft.com/office/drawing/2014/main" id="{17290685-B8D3-4147-95A2-18FB2C9041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9" name="Text Box 7">
          <a:extLst>
            <a:ext uri="{FF2B5EF4-FFF2-40B4-BE49-F238E27FC236}">
              <a16:creationId xmlns:a16="http://schemas.microsoft.com/office/drawing/2014/main" id="{E0224878-3190-4F52-AF1F-8C12939E2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0" name="Text Box 7">
          <a:extLst>
            <a:ext uri="{FF2B5EF4-FFF2-40B4-BE49-F238E27FC236}">
              <a16:creationId xmlns:a16="http://schemas.microsoft.com/office/drawing/2014/main" id="{48B07CE1-FF8D-411A-B8E5-952A312302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1" name="Text Box 7">
          <a:extLst>
            <a:ext uri="{FF2B5EF4-FFF2-40B4-BE49-F238E27FC236}">
              <a16:creationId xmlns:a16="http://schemas.microsoft.com/office/drawing/2014/main" id="{072AC9B8-D7F4-4332-8F35-0649E20817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2" name="Text Box 7">
          <a:extLst>
            <a:ext uri="{FF2B5EF4-FFF2-40B4-BE49-F238E27FC236}">
              <a16:creationId xmlns:a16="http://schemas.microsoft.com/office/drawing/2014/main" id="{813E4CAA-E6B4-4027-93EB-5CCBF16D6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3" name="Text Box 7">
          <a:extLst>
            <a:ext uri="{FF2B5EF4-FFF2-40B4-BE49-F238E27FC236}">
              <a16:creationId xmlns:a16="http://schemas.microsoft.com/office/drawing/2014/main" id="{51B0B010-70E3-42B4-BAAA-5031E4F9DB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4" name="Text Box 7">
          <a:extLst>
            <a:ext uri="{FF2B5EF4-FFF2-40B4-BE49-F238E27FC236}">
              <a16:creationId xmlns:a16="http://schemas.microsoft.com/office/drawing/2014/main" id="{8164BF17-212B-4251-ADFF-2B7808651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5" name="Text Box 7">
          <a:extLst>
            <a:ext uri="{FF2B5EF4-FFF2-40B4-BE49-F238E27FC236}">
              <a16:creationId xmlns:a16="http://schemas.microsoft.com/office/drawing/2014/main" id="{66D3F44B-1FFA-40E9-8850-136913EE6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6" name="Text Box 7">
          <a:extLst>
            <a:ext uri="{FF2B5EF4-FFF2-40B4-BE49-F238E27FC236}">
              <a16:creationId xmlns:a16="http://schemas.microsoft.com/office/drawing/2014/main" id="{3F309E24-AD16-4851-9C62-B7B646E6F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7" name="Text Box 7">
          <a:extLst>
            <a:ext uri="{FF2B5EF4-FFF2-40B4-BE49-F238E27FC236}">
              <a16:creationId xmlns:a16="http://schemas.microsoft.com/office/drawing/2014/main" id="{B2BE843A-8C52-458B-BBE3-9438E3DE06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8" name="Text Box 7">
          <a:extLst>
            <a:ext uri="{FF2B5EF4-FFF2-40B4-BE49-F238E27FC236}">
              <a16:creationId xmlns:a16="http://schemas.microsoft.com/office/drawing/2014/main" id="{B3494834-E558-485A-9DD5-FA2280E6E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9" name="Text Box 7">
          <a:extLst>
            <a:ext uri="{FF2B5EF4-FFF2-40B4-BE49-F238E27FC236}">
              <a16:creationId xmlns:a16="http://schemas.microsoft.com/office/drawing/2014/main" id="{B79F8899-6022-4422-820B-2ADF7D1E8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0" name="Text Box 7">
          <a:extLst>
            <a:ext uri="{FF2B5EF4-FFF2-40B4-BE49-F238E27FC236}">
              <a16:creationId xmlns:a16="http://schemas.microsoft.com/office/drawing/2014/main" id="{D3292534-43E8-43FF-A407-5FC3CDC5E8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1" name="Text Box 7">
          <a:extLst>
            <a:ext uri="{FF2B5EF4-FFF2-40B4-BE49-F238E27FC236}">
              <a16:creationId xmlns:a16="http://schemas.microsoft.com/office/drawing/2014/main" id="{3F4AFF2F-CCB8-4545-98F5-8A13F7A1E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2" name="Text Box 7">
          <a:extLst>
            <a:ext uri="{FF2B5EF4-FFF2-40B4-BE49-F238E27FC236}">
              <a16:creationId xmlns:a16="http://schemas.microsoft.com/office/drawing/2014/main" id="{AE14F09A-7793-4098-82B2-02E6F073AF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3" name="Text Box 7">
          <a:extLst>
            <a:ext uri="{FF2B5EF4-FFF2-40B4-BE49-F238E27FC236}">
              <a16:creationId xmlns:a16="http://schemas.microsoft.com/office/drawing/2014/main" id="{5899A2FE-3A07-43C2-88F8-1629917D1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4" name="Text Box 7">
          <a:extLst>
            <a:ext uri="{FF2B5EF4-FFF2-40B4-BE49-F238E27FC236}">
              <a16:creationId xmlns:a16="http://schemas.microsoft.com/office/drawing/2014/main" id="{81396D14-9FF5-4F55-8D46-5FC433A9D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5" name="Text Box 7">
          <a:extLst>
            <a:ext uri="{FF2B5EF4-FFF2-40B4-BE49-F238E27FC236}">
              <a16:creationId xmlns:a16="http://schemas.microsoft.com/office/drawing/2014/main" id="{1DCA65EB-297E-412B-AC7B-44BA98A007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6" name="Text Box 7">
          <a:extLst>
            <a:ext uri="{FF2B5EF4-FFF2-40B4-BE49-F238E27FC236}">
              <a16:creationId xmlns:a16="http://schemas.microsoft.com/office/drawing/2014/main" id="{6F34321C-A81D-4FA6-8DF2-4E7830BCEA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7" name="Text Box 7">
          <a:extLst>
            <a:ext uri="{FF2B5EF4-FFF2-40B4-BE49-F238E27FC236}">
              <a16:creationId xmlns:a16="http://schemas.microsoft.com/office/drawing/2014/main" id="{3A780A73-81A5-4EE7-86DB-172E6FEDC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8" name="Text Box 7">
          <a:extLst>
            <a:ext uri="{FF2B5EF4-FFF2-40B4-BE49-F238E27FC236}">
              <a16:creationId xmlns:a16="http://schemas.microsoft.com/office/drawing/2014/main" id="{F85EE803-6B27-401C-911E-6574924217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9" name="Text Box 7">
          <a:extLst>
            <a:ext uri="{FF2B5EF4-FFF2-40B4-BE49-F238E27FC236}">
              <a16:creationId xmlns:a16="http://schemas.microsoft.com/office/drawing/2014/main" id="{6FD1D61D-E697-418F-A419-895D261EBF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0" name="Text Box 7">
          <a:extLst>
            <a:ext uri="{FF2B5EF4-FFF2-40B4-BE49-F238E27FC236}">
              <a16:creationId xmlns:a16="http://schemas.microsoft.com/office/drawing/2014/main" id="{C41D8CC1-425C-48DC-88EA-2E41A48AD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1" name="Text Box 7">
          <a:extLst>
            <a:ext uri="{FF2B5EF4-FFF2-40B4-BE49-F238E27FC236}">
              <a16:creationId xmlns:a16="http://schemas.microsoft.com/office/drawing/2014/main" id="{2455F9BC-3521-46FB-9198-541CAEE80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2" name="Text Box 7">
          <a:extLst>
            <a:ext uri="{FF2B5EF4-FFF2-40B4-BE49-F238E27FC236}">
              <a16:creationId xmlns:a16="http://schemas.microsoft.com/office/drawing/2014/main" id="{610F892C-40EF-4CD9-A739-35BFCFC57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3" name="Text Box 7">
          <a:extLst>
            <a:ext uri="{FF2B5EF4-FFF2-40B4-BE49-F238E27FC236}">
              <a16:creationId xmlns:a16="http://schemas.microsoft.com/office/drawing/2014/main" id="{363B75BA-310D-498F-B25E-FE30C9779C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4" name="Text Box 7">
          <a:extLst>
            <a:ext uri="{FF2B5EF4-FFF2-40B4-BE49-F238E27FC236}">
              <a16:creationId xmlns:a16="http://schemas.microsoft.com/office/drawing/2014/main" id="{E1AEE56A-7191-46EF-9FFA-12969A827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5" name="Text Box 7">
          <a:extLst>
            <a:ext uri="{FF2B5EF4-FFF2-40B4-BE49-F238E27FC236}">
              <a16:creationId xmlns:a16="http://schemas.microsoft.com/office/drawing/2014/main" id="{9F4CA688-991D-4E36-9CA1-4C3A3EFD1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6" name="Text Box 7">
          <a:extLst>
            <a:ext uri="{FF2B5EF4-FFF2-40B4-BE49-F238E27FC236}">
              <a16:creationId xmlns:a16="http://schemas.microsoft.com/office/drawing/2014/main" id="{E9B6BAEE-24FC-4594-8CFE-8D7FF996E4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7" name="Text Box 7">
          <a:extLst>
            <a:ext uri="{FF2B5EF4-FFF2-40B4-BE49-F238E27FC236}">
              <a16:creationId xmlns:a16="http://schemas.microsoft.com/office/drawing/2014/main" id="{B02995B2-4472-484C-B2F8-4534052352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8" name="Text Box 7">
          <a:extLst>
            <a:ext uri="{FF2B5EF4-FFF2-40B4-BE49-F238E27FC236}">
              <a16:creationId xmlns:a16="http://schemas.microsoft.com/office/drawing/2014/main" id="{099979E2-AB2D-4651-85DB-3BA9029E22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9" name="Text Box 7">
          <a:extLst>
            <a:ext uri="{FF2B5EF4-FFF2-40B4-BE49-F238E27FC236}">
              <a16:creationId xmlns:a16="http://schemas.microsoft.com/office/drawing/2014/main" id="{D6E3C143-D70D-4E11-89DF-8C3427090D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0" name="Text Box 7">
          <a:extLst>
            <a:ext uri="{FF2B5EF4-FFF2-40B4-BE49-F238E27FC236}">
              <a16:creationId xmlns:a16="http://schemas.microsoft.com/office/drawing/2014/main" id="{D78F901B-40D0-431A-A6BF-890F9242D5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1" name="Text Box 7">
          <a:extLst>
            <a:ext uri="{FF2B5EF4-FFF2-40B4-BE49-F238E27FC236}">
              <a16:creationId xmlns:a16="http://schemas.microsoft.com/office/drawing/2014/main" id="{29F34439-6B87-4BEA-BC5E-B113054FF8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2" name="Text Box 7">
          <a:extLst>
            <a:ext uri="{FF2B5EF4-FFF2-40B4-BE49-F238E27FC236}">
              <a16:creationId xmlns:a16="http://schemas.microsoft.com/office/drawing/2014/main" id="{1A863FC2-497B-4022-93B1-F1638ED70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3" name="Text Box 7">
          <a:extLst>
            <a:ext uri="{FF2B5EF4-FFF2-40B4-BE49-F238E27FC236}">
              <a16:creationId xmlns:a16="http://schemas.microsoft.com/office/drawing/2014/main" id="{3F5D5512-D39F-45AD-9573-37253AD60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4" name="Text Box 7">
          <a:extLst>
            <a:ext uri="{FF2B5EF4-FFF2-40B4-BE49-F238E27FC236}">
              <a16:creationId xmlns:a16="http://schemas.microsoft.com/office/drawing/2014/main" id="{FD453F4B-9A6B-4F87-8F71-549DD6898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5" name="Text Box 7">
          <a:extLst>
            <a:ext uri="{FF2B5EF4-FFF2-40B4-BE49-F238E27FC236}">
              <a16:creationId xmlns:a16="http://schemas.microsoft.com/office/drawing/2014/main" id="{7A5A5110-C2AF-4DE0-BE4D-1A3A2A4E9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6" name="Text Box 7">
          <a:extLst>
            <a:ext uri="{FF2B5EF4-FFF2-40B4-BE49-F238E27FC236}">
              <a16:creationId xmlns:a16="http://schemas.microsoft.com/office/drawing/2014/main" id="{ECCFD226-61CA-432C-8A96-3AD1DE7C3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7" name="Text Box 7">
          <a:extLst>
            <a:ext uri="{FF2B5EF4-FFF2-40B4-BE49-F238E27FC236}">
              <a16:creationId xmlns:a16="http://schemas.microsoft.com/office/drawing/2014/main" id="{C311A3BC-60B5-4865-AF73-C8192C973F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8" name="Text Box 7">
          <a:extLst>
            <a:ext uri="{FF2B5EF4-FFF2-40B4-BE49-F238E27FC236}">
              <a16:creationId xmlns:a16="http://schemas.microsoft.com/office/drawing/2014/main" id="{2794C9B9-8A9B-4652-AAA3-A67A137917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9" name="Text Box 7">
          <a:extLst>
            <a:ext uri="{FF2B5EF4-FFF2-40B4-BE49-F238E27FC236}">
              <a16:creationId xmlns:a16="http://schemas.microsoft.com/office/drawing/2014/main" id="{5168C3F3-4197-4E68-944D-2B67EE92D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0" name="Text Box 7">
          <a:extLst>
            <a:ext uri="{FF2B5EF4-FFF2-40B4-BE49-F238E27FC236}">
              <a16:creationId xmlns:a16="http://schemas.microsoft.com/office/drawing/2014/main" id="{21A177C1-47D4-408D-B116-A98BB1426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1" name="Text Box 7">
          <a:extLst>
            <a:ext uri="{FF2B5EF4-FFF2-40B4-BE49-F238E27FC236}">
              <a16:creationId xmlns:a16="http://schemas.microsoft.com/office/drawing/2014/main" id="{63ED5FFE-57AA-45E2-8A60-D59F2F18D8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2" name="Text Box 7">
          <a:extLst>
            <a:ext uri="{FF2B5EF4-FFF2-40B4-BE49-F238E27FC236}">
              <a16:creationId xmlns:a16="http://schemas.microsoft.com/office/drawing/2014/main" id="{00D7973D-6085-465B-9BC2-A9DCFF3D7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3" name="Text Box 7">
          <a:extLst>
            <a:ext uri="{FF2B5EF4-FFF2-40B4-BE49-F238E27FC236}">
              <a16:creationId xmlns:a16="http://schemas.microsoft.com/office/drawing/2014/main" id="{28545DC2-9256-4EE9-A569-B816BBFC25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4" name="Text Box 7">
          <a:extLst>
            <a:ext uri="{FF2B5EF4-FFF2-40B4-BE49-F238E27FC236}">
              <a16:creationId xmlns:a16="http://schemas.microsoft.com/office/drawing/2014/main" id="{D45A6F70-954C-444A-B56F-ABE5E81FA2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5" name="Text Box 7">
          <a:extLst>
            <a:ext uri="{FF2B5EF4-FFF2-40B4-BE49-F238E27FC236}">
              <a16:creationId xmlns:a16="http://schemas.microsoft.com/office/drawing/2014/main" id="{11062191-73DB-4735-A866-A972C73B1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6" name="Text Box 7">
          <a:extLst>
            <a:ext uri="{FF2B5EF4-FFF2-40B4-BE49-F238E27FC236}">
              <a16:creationId xmlns:a16="http://schemas.microsoft.com/office/drawing/2014/main" id="{63F9A238-22A3-4D52-9F0E-89531C3AD6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7" name="Text Box 7">
          <a:extLst>
            <a:ext uri="{FF2B5EF4-FFF2-40B4-BE49-F238E27FC236}">
              <a16:creationId xmlns:a16="http://schemas.microsoft.com/office/drawing/2014/main" id="{31B55431-7310-4754-A3ED-943AE521C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8" name="Text Box 7">
          <a:extLst>
            <a:ext uri="{FF2B5EF4-FFF2-40B4-BE49-F238E27FC236}">
              <a16:creationId xmlns:a16="http://schemas.microsoft.com/office/drawing/2014/main" id="{C1DAFFE1-7851-4866-81E2-6292325AC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9" name="Text Box 7">
          <a:extLst>
            <a:ext uri="{FF2B5EF4-FFF2-40B4-BE49-F238E27FC236}">
              <a16:creationId xmlns:a16="http://schemas.microsoft.com/office/drawing/2014/main" id="{6F6C800F-DF98-4C88-B0A1-2FBCF8AF17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0" name="Text Box 7">
          <a:extLst>
            <a:ext uri="{FF2B5EF4-FFF2-40B4-BE49-F238E27FC236}">
              <a16:creationId xmlns:a16="http://schemas.microsoft.com/office/drawing/2014/main" id="{E901418B-7C2E-4ECD-B5FB-43F5CE491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1" name="Text Box 7">
          <a:extLst>
            <a:ext uri="{FF2B5EF4-FFF2-40B4-BE49-F238E27FC236}">
              <a16:creationId xmlns:a16="http://schemas.microsoft.com/office/drawing/2014/main" id="{EC35687E-3494-426D-A9CA-01794FAF2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2" name="Text Box 7">
          <a:extLst>
            <a:ext uri="{FF2B5EF4-FFF2-40B4-BE49-F238E27FC236}">
              <a16:creationId xmlns:a16="http://schemas.microsoft.com/office/drawing/2014/main" id="{0C315CFD-74C6-470A-92C2-B4D206256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3" name="Text Box 7">
          <a:extLst>
            <a:ext uri="{FF2B5EF4-FFF2-40B4-BE49-F238E27FC236}">
              <a16:creationId xmlns:a16="http://schemas.microsoft.com/office/drawing/2014/main" id="{1946359F-482F-4AD0-9761-5B97BCFE6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4" name="Text Box 7">
          <a:extLst>
            <a:ext uri="{FF2B5EF4-FFF2-40B4-BE49-F238E27FC236}">
              <a16:creationId xmlns:a16="http://schemas.microsoft.com/office/drawing/2014/main" id="{9B0AA42F-E1C8-450A-98E7-1F7B460B1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5" name="Text Box 7">
          <a:extLst>
            <a:ext uri="{FF2B5EF4-FFF2-40B4-BE49-F238E27FC236}">
              <a16:creationId xmlns:a16="http://schemas.microsoft.com/office/drawing/2014/main" id="{37160B89-A2AF-4B7E-B7C9-0C26469C7A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6" name="Text Box 7">
          <a:extLst>
            <a:ext uri="{FF2B5EF4-FFF2-40B4-BE49-F238E27FC236}">
              <a16:creationId xmlns:a16="http://schemas.microsoft.com/office/drawing/2014/main" id="{11C50AAF-C6DA-4C37-B106-720CD4C99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7" name="Text Box 7">
          <a:extLst>
            <a:ext uri="{FF2B5EF4-FFF2-40B4-BE49-F238E27FC236}">
              <a16:creationId xmlns:a16="http://schemas.microsoft.com/office/drawing/2014/main" id="{D6CE1ABD-5899-47CB-9D90-F82CE0C1E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8" name="Text Box 7">
          <a:extLst>
            <a:ext uri="{FF2B5EF4-FFF2-40B4-BE49-F238E27FC236}">
              <a16:creationId xmlns:a16="http://schemas.microsoft.com/office/drawing/2014/main" id="{F243E383-E20C-4621-A24C-FDCF80251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9" name="Text Box 7">
          <a:extLst>
            <a:ext uri="{FF2B5EF4-FFF2-40B4-BE49-F238E27FC236}">
              <a16:creationId xmlns:a16="http://schemas.microsoft.com/office/drawing/2014/main" id="{859E25E6-E5FA-490F-97BD-403BFBECB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0" name="Text Box 7">
          <a:extLst>
            <a:ext uri="{FF2B5EF4-FFF2-40B4-BE49-F238E27FC236}">
              <a16:creationId xmlns:a16="http://schemas.microsoft.com/office/drawing/2014/main" id="{92BDF806-71CC-4EDD-8C9F-6E7813F8D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1" name="Text Box 7">
          <a:extLst>
            <a:ext uri="{FF2B5EF4-FFF2-40B4-BE49-F238E27FC236}">
              <a16:creationId xmlns:a16="http://schemas.microsoft.com/office/drawing/2014/main" id="{0EE50FAA-9F3F-4FC2-9562-2B68349BD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2" name="Text Box 7">
          <a:extLst>
            <a:ext uri="{FF2B5EF4-FFF2-40B4-BE49-F238E27FC236}">
              <a16:creationId xmlns:a16="http://schemas.microsoft.com/office/drawing/2014/main" id="{507A7A41-1B18-41FB-A619-658F032CAF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3" name="Text Box 7">
          <a:extLst>
            <a:ext uri="{FF2B5EF4-FFF2-40B4-BE49-F238E27FC236}">
              <a16:creationId xmlns:a16="http://schemas.microsoft.com/office/drawing/2014/main" id="{53731DE3-8E47-4A51-97BF-98545BBA6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4" name="Text Box 7">
          <a:extLst>
            <a:ext uri="{FF2B5EF4-FFF2-40B4-BE49-F238E27FC236}">
              <a16:creationId xmlns:a16="http://schemas.microsoft.com/office/drawing/2014/main" id="{605A79A2-9E6F-4578-A5B8-D497773B7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5" name="Text Box 7">
          <a:extLst>
            <a:ext uri="{FF2B5EF4-FFF2-40B4-BE49-F238E27FC236}">
              <a16:creationId xmlns:a16="http://schemas.microsoft.com/office/drawing/2014/main" id="{27D765B1-0AA1-46D8-AB2E-0E1D39DC47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6" name="Text Box 7">
          <a:extLst>
            <a:ext uri="{FF2B5EF4-FFF2-40B4-BE49-F238E27FC236}">
              <a16:creationId xmlns:a16="http://schemas.microsoft.com/office/drawing/2014/main" id="{0E96663B-4068-4507-AB3E-17487BFFD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7" name="Text Box 7">
          <a:extLst>
            <a:ext uri="{FF2B5EF4-FFF2-40B4-BE49-F238E27FC236}">
              <a16:creationId xmlns:a16="http://schemas.microsoft.com/office/drawing/2014/main" id="{D1E78294-D9BF-4F74-BE3F-133AC264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8" name="Text Box 7">
          <a:extLst>
            <a:ext uri="{FF2B5EF4-FFF2-40B4-BE49-F238E27FC236}">
              <a16:creationId xmlns:a16="http://schemas.microsoft.com/office/drawing/2014/main" id="{056C04A4-753F-4404-8255-6632FB63F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9" name="Text Box 7">
          <a:extLst>
            <a:ext uri="{FF2B5EF4-FFF2-40B4-BE49-F238E27FC236}">
              <a16:creationId xmlns:a16="http://schemas.microsoft.com/office/drawing/2014/main" id="{70528BD0-A70A-4C99-A911-5A08F2BBAF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0" name="Text Box 7">
          <a:extLst>
            <a:ext uri="{FF2B5EF4-FFF2-40B4-BE49-F238E27FC236}">
              <a16:creationId xmlns:a16="http://schemas.microsoft.com/office/drawing/2014/main" id="{484931F5-689A-4C75-AA4E-610996653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1" name="Text Box 7">
          <a:extLst>
            <a:ext uri="{FF2B5EF4-FFF2-40B4-BE49-F238E27FC236}">
              <a16:creationId xmlns:a16="http://schemas.microsoft.com/office/drawing/2014/main" id="{1DF97CC4-8044-460C-8C80-7D6299D8F9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2" name="Text Box 7">
          <a:extLst>
            <a:ext uri="{FF2B5EF4-FFF2-40B4-BE49-F238E27FC236}">
              <a16:creationId xmlns:a16="http://schemas.microsoft.com/office/drawing/2014/main" id="{8B5952C1-AB67-47A1-B1EA-1A52F5DFE3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3" name="Text Box 7">
          <a:extLst>
            <a:ext uri="{FF2B5EF4-FFF2-40B4-BE49-F238E27FC236}">
              <a16:creationId xmlns:a16="http://schemas.microsoft.com/office/drawing/2014/main" id="{933E048B-BE8D-4EDC-8E21-85CD9221B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4" name="Text Box 7">
          <a:extLst>
            <a:ext uri="{FF2B5EF4-FFF2-40B4-BE49-F238E27FC236}">
              <a16:creationId xmlns:a16="http://schemas.microsoft.com/office/drawing/2014/main" id="{1E76C81C-55DF-4DE5-8F23-4B724E0CE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5" name="Text Box 7">
          <a:extLst>
            <a:ext uri="{FF2B5EF4-FFF2-40B4-BE49-F238E27FC236}">
              <a16:creationId xmlns:a16="http://schemas.microsoft.com/office/drawing/2014/main" id="{96AEC76E-AF89-4C1E-8FC1-F7B6FBA9F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6" name="Text Box 7">
          <a:extLst>
            <a:ext uri="{FF2B5EF4-FFF2-40B4-BE49-F238E27FC236}">
              <a16:creationId xmlns:a16="http://schemas.microsoft.com/office/drawing/2014/main" id="{26897174-6F28-49D9-B101-DAF345BFA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7" name="Text Box 7">
          <a:extLst>
            <a:ext uri="{FF2B5EF4-FFF2-40B4-BE49-F238E27FC236}">
              <a16:creationId xmlns:a16="http://schemas.microsoft.com/office/drawing/2014/main" id="{144885BC-B3C1-4A75-9D29-08CBB64A9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8" name="Text Box 7">
          <a:extLst>
            <a:ext uri="{FF2B5EF4-FFF2-40B4-BE49-F238E27FC236}">
              <a16:creationId xmlns:a16="http://schemas.microsoft.com/office/drawing/2014/main" id="{821E3F1E-272F-4118-A9C2-03EC49A1A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9" name="Text Box 7">
          <a:extLst>
            <a:ext uri="{FF2B5EF4-FFF2-40B4-BE49-F238E27FC236}">
              <a16:creationId xmlns:a16="http://schemas.microsoft.com/office/drawing/2014/main" id="{DAF5D970-69F7-4C76-8A70-6022FA2A55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0" name="Text Box 7">
          <a:extLst>
            <a:ext uri="{FF2B5EF4-FFF2-40B4-BE49-F238E27FC236}">
              <a16:creationId xmlns:a16="http://schemas.microsoft.com/office/drawing/2014/main" id="{522F3AE1-BFFE-4B19-A556-F83795479A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1" name="Text Box 7">
          <a:extLst>
            <a:ext uri="{FF2B5EF4-FFF2-40B4-BE49-F238E27FC236}">
              <a16:creationId xmlns:a16="http://schemas.microsoft.com/office/drawing/2014/main" id="{80AB9AA7-31AD-4443-A04F-FC4A9916C0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2" name="Text Box 7">
          <a:extLst>
            <a:ext uri="{FF2B5EF4-FFF2-40B4-BE49-F238E27FC236}">
              <a16:creationId xmlns:a16="http://schemas.microsoft.com/office/drawing/2014/main" id="{BE0F8946-8B85-44FB-8AF3-E59BB14DB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3" name="Text Box 7">
          <a:extLst>
            <a:ext uri="{FF2B5EF4-FFF2-40B4-BE49-F238E27FC236}">
              <a16:creationId xmlns:a16="http://schemas.microsoft.com/office/drawing/2014/main" id="{16329F59-08D9-471B-96CA-12CB4667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4" name="Text Box 7">
          <a:extLst>
            <a:ext uri="{FF2B5EF4-FFF2-40B4-BE49-F238E27FC236}">
              <a16:creationId xmlns:a16="http://schemas.microsoft.com/office/drawing/2014/main" id="{791194BA-526D-4346-9A5B-D94DC426E2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5" name="Text Box 7">
          <a:extLst>
            <a:ext uri="{FF2B5EF4-FFF2-40B4-BE49-F238E27FC236}">
              <a16:creationId xmlns:a16="http://schemas.microsoft.com/office/drawing/2014/main" id="{CE7BC759-7D87-448B-91E0-6228BD3E5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6" name="Text Box 7">
          <a:extLst>
            <a:ext uri="{FF2B5EF4-FFF2-40B4-BE49-F238E27FC236}">
              <a16:creationId xmlns:a16="http://schemas.microsoft.com/office/drawing/2014/main" id="{97BD5175-518E-4DE5-AF72-61291C4BD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7" name="Text Box 7">
          <a:extLst>
            <a:ext uri="{FF2B5EF4-FFF2-40B4-BE49-F238E27FC236}">
              <a16:creationId xmlns:a16="http://schemas.microsoft.com/office/drawing/2014/main" id="{469650BF-53FE-44CF-8DFF-2C91EFCC4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8" name="Text Box 7">
          <a:extLst>
            <a:ext uri="{FF2B5EF4-FFF2-40B4-BE49-F238E27FC236}">
              <a16:creationId xmlns:a16="http://schemas.microsoft.com/office/drawing/2014/main" id="{865E5117-C388-4778-9DFA-92F055127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9" name="Text Box 7">
          <a:extLst>
            <a:ext uri="{FF2B5EF4-FFF2-40B4-BE49-F238E27FC236}">
              <a16:creationId xmlns:a16="http://schemas.microsoft.com/office/drawing/2014/main" id="{8788FF2C-9BD5-48F0-8E07-18526E8F1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0" name="Text Box 7">
          <a:extLst>
            <a:ext uri="{FF2B5EF4-FFF2-40B4-BE49-F238E27FC236}">
              <a16:creationId xmlns:a16="http://schemas.microsoft.com/office/drawing/2014/main" id="{0B407286-4CB4-42D9-8129-0F32FF603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1" name="Text Box 7">
          <a:extLst>
            <a:ext uri="{FF2B5EF4-FFF2-40B4-BE49-F238E27FC236}">
              <a16:creationId xmlns:a16="http://schemas.microsoft.com/office/drawing/2014/main" id="{8225DF06-28F8-43E5-BFD1-C44AAA955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2" name="Text Box 7">
          <a:extLst>
            <a:ext uri="{FF2B5EF4-FFF2-40B4-BE49-F238E27FC236}">
              <a16:creationId xmlns:a16="http://schemas.microsoft.com/office/drawing/2014/main" id="{8A852548-73B0-4A74-A69C-3887AAC18A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3" name="Text Box 7">
          <a:extLst>
            <a:ext uri="{FF2B5EF4-FFF2-40B4-BE49-F238E27FC236}">
              <a16:creationId xmlns:a16="http://schemas.microsoft.com/office/drawing/2014/main" id="{8D7EAB60-F472-4235-9548-710E88232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4" name="Text Box 7">
          <a:extLst>
            <a:ext uri="{FF2B5EF4-FFF2-40B4-BE49-F238E27FC236}">
              <a16:creationId xmlns:a16="http://schemas.microsoft.com/office/drawing/2014/main" id="{3207A90D-7ED2-4453-86B6-BA139D158D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5" name="Text Box 7">
          <a:extLst>
            <a:ext uri="{FF2B5EF4-FFF2-40B4-BE49-F238E27FC236}">
              <a16:creationId xmlns:a16="http://schemas.microsoft.com/office/drawing/2014/main" id="{DCD2D024-55FF-484A-A869-2E9315B9C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6" name="Text Box 7">
          <a:extLst>
            <a:ext uri="{FF2B5EF4-FFF2-40B4-BE49-F238E27FC236}">
              <a16:creationId xmlns:a16="http://schemas.microsoft.com/office/drawing/2014/main" id="{53666105-CD2B-4F3D-9CEF-018E176CFD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7" name="Text Box 7">
          <a:extLst>
            <a:ext uri="{FF2B5EF4-FFF2-40B4-BE49-F238E27FC236}">
              <a16:creationId xmlns:a16="http://schemas.microsoft.com/office/drawing/2014/main" id="{FB44E5F6-ACFD-45BF-ABDE-F7EEE3F90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8" name="Text Box 7">
          <a:extLst>
            <a:ext uri="{FF2B5EF4-FFF2-40B4-BE49-F238E27FC236}">
              <a16:creationId xmlns:a16="http://schemas.microsoft.com/office/drawing/2014/main" id="{5D39C68A-086A-4370-9509-85AE00FFF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9" name="Text Box 7">
          <a:extLst>
            <a:ext uri="{FF2B5EF4-FFF2-40B4-BE49-F238E27FC236}">
              <a16:creationId xmlns:a16="http://schemas.microsoft.com/office/drawing/2014/main" id="{AAC12574-CA5B-42AA-8D0A-317BD095C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0" name="Text Box 7">
          <a:extLst>
            <a:ext uri="{FF2B5EF4-FFF2-40B4-BE49-F238E27FC236}">
              <a16:creationId xmlns:a16="http://schemas.microsoft.com/office/drawing/2014/main" id="{6C3146C1-59DC-4238-8AC4-AEBA7FD51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1" name="Text Box 7">
          <a:extLst>
            <a:ext uri="{FF2B5EF4-FFF2-40B4-BE49-F238E27FC236}">
              <a16:creationId xmlns:a16="http://schemas.microsoft.com/office/drawing/2014/main" id="{4C4241B4-5973-47C4-8CE6-FA058FCED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2" name="Text Box 7">
          <a:extLst>
            <a:ext uri="{FF2B5EF4-FFF2-40B4-BE49-F238E27FC236}">
              <a16:creationId xmlns:a16="http://schemas.microsoft.com/office/drawing/2014/main" id="{93AF346D-0EDE-4F25-A807-BB3AA4E77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3" name="Text Box 7">
          <a:extLst>
            <a:ext uri="{FF2B5EF4-FFF2-40B4-BE49-F238E27FC236}">
              <a16:creationId xmlns:a16="http://schemas.microsoft.com/office/drawing/2014/main" id="{BB6BFB6D-EDEB-48D2-922A-C9328DCC2E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4" name="Text Box 7">
          <a:extLst>
            <a:ext uri="{FF2B5EF4-FFF2-40B4-BE49-F238E27FC236}">
              <a16:creationId xmlns:a16="http://schemas.microsoft.com/office/drawing/2014/main" id="{329A9788-56D6-456A-BD98-6D6CA9239D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5" name="Text Box 7">
          <a:extLst>
            <a:ext uri="{FF2B5EF4-FFF2-40B4-BE49-F238E27FC236}">
              <a16:creationId xmlns:a16="http://schemas.microsoft.com/office/drawing/2014/main" id="{3F0413F8-8F1C-4796-B9FD-314DFA70E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6" name="Text Box 7">
          <a:extLst>
            <a:ext uri="{FF2B5EF4-FFF2-40B4-BE49-F238E27FC236}">
              <a16:creationId xmlns:a16="http://schemas.microsoft.com/office/drawing/2014/main" id="{6DDD217A-FDE7-40A2-A560-CFE5A9AC6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7" name="Text Box 7">
          <a:extLst>
            <a:ext uri="{FF2B5EF4-FFF2-40B4-BE49-F238E27FC236}">
              <a16:creationId xmlns:a16="http://schemas.microsoft.com/office/drawing/2014/main" id="{51DDB880-5BD9-424A-9986-A1C68D00BD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8" name="Text Box 7">
          <a:extLst>
            <a:ext uri="{FF2B5EF4-FFF2-40B4-BE49-F238E27FC236}">
              <a16:creationId xmlns:a16="http://schemas.microsoft.com/office/drawing/2014/main" id="{423BFC5F-4CD7-403C-98F4-184FAF9405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9" name="Text Box 7">
          <a:extLst>
            <a:ext uri="{FF2B5EF4-FFF2-40B4-BE49-F238E27FC236}">
              <a16:creationId xmlns:a16="http://schemas.microsoft.com/office/drawing/2014/main" id="{7D99A603-813D-40DA-9118-39F1770AB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0" name="Text Box 7">
          <a:extLst>
            <a:ext uri="{FF2B5EF4-FFF2-40B4-BE49-F238E27FC236}">
              <a16:creationId xmlns:a16="http://schemas.microsoft.com/office/drawing/2014/main" id="{16C95956-C174-4F07-B9BD-4A1DA548C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1" name="Text Box 7">
          <a:extLst>
            <a:ext uri="{FF2B5EF4-FFF2-40B4-BE49-F238E27FC236}">
              <a16:creationId xmlns:a16="http://schemas.microsoft.com/office/drawing/2014/main" id="{38F9EE78-1420-4D0A-B8D2-A10B56179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2" name="Text Box 7">
          <a:extLst>
            <a:ext uri="{FF2B5EF4-FFF2-40B4-BE49-F238E27FC236}">
              <a16:creationId xmlns:a16="http://schemas.microsoft.com/office/drawing/2014/main" id="{E51996E7-79A8-446E-94D1-3B8FD134D6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3" name="Text Box 7">
          <a:extLst>
            <a:ext uri="{FF2B5EF4-FFF2-40B4-BE49-F238E27FC236}">
              <a16:creationId xmlns:a16="http://schemas.microsoft.com/office/drawing/2014/main" id="{C92E486A-DE78-4FEB-9CC2-AB15D796A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4" name="Text Box 7">
          <a:extLst>
            <a:ext uri="{FF2B5EF4-FFF2-40B4-BE49-F238E27FC236}">
              <a16:creationId xmlns:a16="http://schemas.microsoft.com/office/drawing/2014/main" id="{5D25CEF0-2F3E-4EE1-8901-671470180E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5" name="Text Box 7">
          <a:extLst>
            <a:ext uri="{FF2B5EF4-FFF2-40B4-BE49-F238E27FC236}">
              <a16:creationId xmlns:a16="http://schemas.microsoft.com/office/drawing/2014/main" id="{B6E02037-7665-40A2-AF93-AAD64E662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6" name="Text Box 7">
          <a:extLst>
            <a:ext uri="{FF2B5EF4-FFF2-40B4-BE49-F238E27FC236}">
              <a16:creationId xmlns:a16="http://schemas.microsoft.com/office/drawing/2014/main" id="{17E7DE84-B05A-4594-9E95-9DA25EEF8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7" name="Text Box 7">
          <a:extLst>
            <a:ext uri="{FF2B5EF4-FFF2-40B4-BE49-F238E27FC236}">
              <a16:creationId xmlns:a16="http://schemas.microsoft.com/office/drawing/2014/main" id="{4E1FE09F-009F-406A-B7FB-DE2AB30B7C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8" name="Text Box 7">
          <a:extLst>
            <a:ext uri="{FF2B5EF4-FFF2-40B4-BE49-F238E27FC236}">
              <a16:creationId xmlns:a16="http://schemas.microsoft.com/office/drawing/2014/main" id="{D2559AE8-2370-44F5-B11E-74E9F558A0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9" name="Text Box 7">
          <a:extLst>
            <a:ext uri="{FF2B5EF4-FFF2-40B4-BE49-F238E27FC236}">
              <a16:creationId xmlns:a16="http://schemas.microsoft.com/office/drawing/2014/main" id="{90892AA8-0755-437E-AA35-E32C25316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0" name="Text Box 7">
          <a:extLst>
            <a:ext uri="{FF2B5EF4-FFF2-40B4-BE49-F238E27FC236}">
              <a16:creationId xmlns:a16="http://schemas.microsoft.com/office/drawing/2014/main" id="{2B198EDC-729F-4141-99EE-4CB6CE637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1" name="Text Box 7">
          <a:extLst>
            <a:ext uri="{FF2B5EF4-FFF2-40B4-BE49-F238E27FC236}">
              <a16:creationId xmlns:a16="http://schemas.microsoft.com/office/drawing/2014/main" id="{2DCFD882-D5DD-4B30-BF65-B4F7C12716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2" name="Text Box 7">
          <a:extLst>
            <a:ext uri="{FF2B5EF4-FFF2-40B4-BE49-F238E27FC236}">
              <a16:creationId xmlns:a16="http://schemas.microsoft.com/office/drawing/2014/main" id="{28C1B675-4D20-49DF-A3BB-848107CBE1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3" name="Text Box 7">
          <a:extLst>
            <a:ext uri="{FF2B5EF4-FFF2-40B4-BE49-F238E27FC236}">
              <a16:creationId xmlns:a16="http://schemas.microsoft.com/office/drawing/2014/main" id="{C7DA4909-92F8-4773-8A47-57D979AF68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4" name="Text Box 7">
          <a:extLst>
            <a:ext uri="{FF2B5EF4-FFF2-40B4-BE49-F238E27FC236}">
              <a16:creationId xmlns:a16="http://schemas.microsoft.com/office/drawing/2014/main" id="{E4B8E3F0-87E5-4BB6-A291-7F04A00AB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5" name="Text Box 7">
          <a:extLst>
            <a:ext uri="{FF2B5EF4-FFF2-40B4-BE49-F238E27FC236}">
              <a16:creationId xmlns:a16="http://schemas.microsoft.com/office/drawing/2014/main" id="{7ADD17C9-7BDB-476D-B8B5-61618B6092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6" name="Text Box 7">
          <a:extLst>
            <a:ext uri="{FF2B5EF4-FFF2-40B4-BE49-F238E27FC236}">
              <a16:creationId xmlns:a16="http://schemas.microsoft.com/office/drawing/2014/main" id="{AC44C0B2-A22C-4237-A8D2-B2C9549B7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7" name="Text Box 7">
          <a:extLst>
            <a:ext uri="{FF2B5EF4-FFF2-40B4-BE49-F238E27FC236}">
              <a16:creationId xmlns:a16="http://schemas.microsoft.com/office/drawing/2014/main" id="{AC8FC91F-15E1-439E-951F-E342BBAC70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8" name="Text Box 7">
          <a:extLst>
            <a:ext uri="{FF2B5EF4-FFF2-40B4-BE49-F238E27FC236}">
              <a16:creationId xmlns:a16="http://schemas.microsoft.com/office/drawing/2014/main" id="{92C1FF01-3604-4A2A-B8D1-4DE96E12A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9" name="Text Box 7">
          <a:extLst>
            <a:ext uri="{FF2B5EF4-FFF2-40B4-BE49-F238E27FC236}">
              <a16:creationId xmlns:a16="http://schemas.microsoft.com/office/drawing/2014/main" id="{4C88E6C4-170B-4BB1-AE03-73A9321B9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0" name="Text Box 7">
          <a:extLst>
            <a:ext uri="{FF2B5EF4-FFF2-40B4-BE49-F238E27FC236}">
              <a16:creationId xmlns:a16="http://schemas.microsoft.com/office/drawing/2014/main" id="{2D939D5C-5D36-4280-B5FE-26B9FD1C0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1" name="Text Box 7">
          <a:extLst>
            <a:ext uri="{FF2B5EF4-FFF2-40B4-BE49-F238E27FC236}">
              <a16:creationId xmlns:a16="http://schemas.microsoft.com/office/drawing/2014/main" id="{BE8A0747-08C3-4559-B72F-4573C9CB3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2" name="Text Box 7">
          <a:extLst>
            <a:ext uri="{FF2B5EF4-FFF2-40B4-BE49-F238E27FC236}">
              <a16:creationId xmlns:a16="http://schemas.microsoft.com/office/drawing/2014/main" id="{590732EE-639E-4C00-A8BF-9B5D867E3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3" name="Text Box 7">
          <a:extLst>
            <a:ext uri="{FF2B5EF4-FFF2-40B4-BE49-F238E27FC236}">
              <a16:creationId xmlns:a16="http://schemas.microsoft.com/office/drawing/2014/main" id="{FFD02A24-58AC-4EA1-BAE2-CB6EE8537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4" name="Text Box 7">
          <a:extLst>
            <a:ext uri="{FF2B5EF4-FFF2-40B4-BE49-F238E27FC236}">
              <a16:creationId xmlns:a16="http://schemas.microsoft.com/office/drawing/2014/main" id="{BB1CE627-2D28-43F1-9E61-BCBCF0660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5" name="Text Box 7">
          <a:extLst>
            <a:ext uri="{FF2B5EF4-FFF2-40B4-BE49-F238E27FC236}">
              <a16:creationId xmlns:a16="http://schemas.microsoft.com/office/drawing/2014/main" id="{5EAD47AE-B47E-4A54-9D6C-36F4E7676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6" name="Text Box 7">
          <a:extLst>
            <a:ext uri="{FF2B5EF4-FFF2-40B4-BE49-F238E27FC236}">
              <a16:creationId xmlns:a16="http://schemas.microsoft.com/office/drawing/2014/main" id="{8165DD7F-B86D-4CE7-996C-F252AAA11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7" name="Text Box 7">
          <a:extLst>
            <a:ext uri="{FF2B5EF4-FFF2-40B4-BE49-F238E27FC236}">
              <a16:creationId xmlns:a16="http://schemas.microsoft.com/office/drawing/2014/main" id="{F5654EEF-FD62-49DE-A83A-472BFDC026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8" name="Text Box 7">
          <a:extLst>
            <a:ext uri="{FF2B5EF4-FFF2-40B4-BE49-F238E27FC236}">
              <a16:creationId xmlns:a16="http://schemas.microsoft.com/office/drawing/2014/main" id="{558F53B4-E222-4B36-843B-4C211CB8B7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9" name="Text Box 7">
          <a:extLst>
            <a:ext uri="{FF2B5EF4-FFF2-40B4-BE49-F238E27FC236}">
              <a16:creationId xmlns:a16="http://schemas.microsoft.com/office/drawing/2014/main" id="{2B0A9A32-35D0-4E00-BC4D-E5369D8E08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0" name="Text Box 7">
          <a:extLst>
            <a:ext uri="{FF2B5EF4-FFF2-40B4-BE49-F238E27FC236}">
              <a16:creationId xmlns:a16="http://schemas.microsoft.com/office/drawing/2014/main" id="{2714918D-8844-4DC3-A93C-F0BAA6658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1" name="Text Box 7">
          <a:extLst>
            <a:ext uri="{FF2B5EF4-FFF2-40B4-BE49-F238E27FC236}">
              <a16:creationId xmlns:a16="http://schemas.microsoft.com/office/drawing/2014/main" id="{ECEA2268-A678-46D3-8AC8-B2C69AC9DC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2" name="Text Box 7">
          <a:extLst>
            <a:ext uri="{FF2B5EF4-FFF2-40B4-BE49-F238E27FC236}">
              <a16:creationId xmlns:a16="http://schemas.microsoft.com/office/drawing/2014/main" id="{4F98606C-427E-446F-B888-A094718CD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3" name="Text Box 7">
          <a:extLst>
            <a:ext uri="{FF2B5EF4-FFF2-40B4-BE49-F238E27FC236}">
              <a16:creationId xmlns:a16="http://schemas.microsoft.com/office/drawing/2014/main" id="{B068FC2C-DA8F-4724-9E35-01A35A1434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4" name="Text Box 7">
          <a:extLst>
            <a:ext uri="{FF2B5EF4-FFF2-40B4-BE49-F238E27FC236}">
              <a16:creationId xmlns:a16="http://schemas.microsoft.com/office/drawing/2014/main" id="{B5568A32-128F-48D1-81CD-4D3B2E8956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5" name="Text Box 7">
          <a:extLst>
            <a:ext uri="{FF2B5EF4-FFF2-40B4-BE49-F238E27FC236}">
              <a16:creationId xmlns:a16="http://schemas.microsoft.com/office/drawing/2014/main" id="{2A04D7B0-2723-4356-80FF-8A92923C5A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6" name="Text Box 7">
          <a:extLst>
            <a:ext uri="{FF2B5EF4-FFF2-40B4-BE49-F238E27FC236}">
              <a16:creationId xmlns:a16="http://schemas.microsoft.com/office/drawing/2014/main" id="{08B0E6DA-FD24-484A-9EA0-8CF75E444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7" name="Text Box 7">
          <a:extLst>
            <a:ext uri="{FF2B5EF4-FFF2-40B4-BE49-F238E27FC236}">
              <a16:creationId xmlns:a16="http://schemas.microsoft.com/office/drawing/2014/main" id="{180A1BC2-ABCB-46B7-9C41-BAFFEC7CBD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8" name="Text Box 7">
          <a:extLst>
            <a:ext uri="{FF2B5EF4-FFF2-40B4-BE49-F238E27FC236}">
              <a16:creationId xmlns:a16="http://schemas.microsoft.com/office/drawing/2014/main" id="{858FA83B-1E41-4E88-8EFC-4E3BE813C3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9" name="Text Box 7">
          <a:extLst>
            <a:ext uri="{FF2B5EF4-FFF2-40B4-BE49-F238E27FC236}">
              <a16:creationId xmlns:a16="http://schemas.microsoft.com/office/drawing/2014/main" id="{6DE7BD45-E65C-4091-9E02-CF267B030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0" name="Text Box 7">
          <a:extLst>
            <a:ext uri="{FF2B5EF4-FFF2-40B4-BE49-F238E27FC236}">
              <a16:creationId xmlns:a16="http://schemas.microsoft.com/office/drawing/2014/main" id="{C2123A68-7FAD-474B-8EEA-51B300474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1" name="Text Box 7">
          <a:extLst>
            <a:ext uri="{FF2B5EF4-FFF2-40B4-BE49-F238E27FC236}">
              <a16:creationId xmlns:a16="http://schemas.microsoft.com/office/drawing/2014/main" id="{39E9B6D4-488E-4CF4-B860-F16752525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2" name="Text Box 7">
          <a:extLst>
            <a:ext uri="{FF2B5EF4-FFF2-40B4-BE49-F238E27FC236}">
              <a16:creationId xmlns:a16="http://schemas.microsoft.com/office/drawing/2014/main" id="{815D5FBF-FC48-4526-A483-360A34C613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3" name="Text Box 7">
          <a:extLst>
            <a:ext uri="{FF2B5EF4-FFF2-40B4-BE49-F238E27FC236}">
              <a16:creationId xmlns:a16="http://schemas.microsoft.com/office/drawing/2014/main" id="{813E467D-59C4-4386-BC77-9D86656B2D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4" name="Text Box 7">
          <a:extLst>
            <a:ext uri="{FF2B5EF4-FFF2-40B4-BE49-F238E27FC236}">
              <a16:creationId xmlns:a16="http://schemas.microsoft.com/office/drawing/2014/main" id="{1B48325A-F9B6-404B-BEDA-622836A5A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5" name="Text Box 7">
          <a:extLst>
            <a:ext uri="{FF2B5EF4-FFF2-40B4-BE49-F238E27FC236}">
              <a16:creationId xmlns:a16="http://schemas.microsoft.com/office/drawing/2014/main" id="{B2F0F9CB-63ED-4EB9-B7AB-70B08174F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6" name="Text Box 7">
          <a:extLst>
            <a:ext uri="{FF2B5EF4-FFF2-40B4-BE49-F238E27FC236}">
              <a16:creationId xmlns:a16="http://schemas.microsoft.com/office/drawing/2014/main" id="{3EC41B97-2440-4BD8-90C4-155733D44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7" name="Text Box 7">
          <a:extLst>
            <a:ext uri="{FF2B5EF4-FFF2-40B4-BE49-F238E27FC236}">
              <a16:creationId xmlns:a16="http://schemas.microsoft.com/office/drawing/2014/main" id="{B357DF52-B02C-4D3D-B193-29BD8C3B71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8" name="Text Box 7">
          <a:extLst>
            <a:ext uri="{FF2B5EF4-FFF2-40B4-BE49-F238E27FC236}">
              <a16:creationId xmlns:a16="http://schemas.microsoft.com/office/drawing/2014/main" id="{BEDBAB10-5D5A-46F1-A06B-08DA2D75B5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9" name="Text Box 7">
          <a:extLst>
            <a:ext uri="{FF2B5EF4-FFF2-40B4-BE49-F238E27FC236}">
              <a16:creationId xmlns:a16="http://schemas.microsoft.com/office/drawing/2014/main" id="{4F13B86C-A672-4906-A09B-AC6274D84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0" name="Text Box 7">
          <a:extLst>
            <a:ext uri="{FF2B5EF4-FFF2-40B4-BE49-F238E27FC236}">
              <a16:creationId xmlns:a16="http://schemas.microsoft.com/office/drawing/2014/main" id="{E9CB983F-5766-4240-A6DC-825B160FB0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1" name="Text Box 7">
          <a:extLst>
            <a:ext uri="{FF2B5EF4-FFF2-40B4-BE49-F238E27FC236}">
              <a16:creationId xmlns:a16="http://schemas.microsoft.com/office/drawing/2014/main" id="{8FD2CF4D-95CA-4602-A3EB-567F2338B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2" name="Text Box 7">
          <a:extLst>
            <a:ext uri="{FF2B5EF4-FFF2-40B4-BE49-F238E27FC236}">
              <a16:creationId xmlns:a16="http://schemas.microsoft.com/office/drawing/2014/main" id="{2AC7F7C4-F4C2-4EAF-821C-C8CBD0611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3" name="Text Box 7">
          <a:extLst>
            <a:ext uri="{FF2B5EF4-FFF2-40B4-BE49-F238E27FC236}">
              <a16:creationId xmlns:a16="http://schemas.microsoft.com/office/drawing/2014/main" id="{03F4013C-4C32-487F-AA61-0E1E39E0C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4" name="Text Box 7">
          <a:extLst>
            <a:ext uri="{FF2B5EF4-FFF2-40B4-BE49-F238E27FC236}">
              <a16:creationId xmlns:a16="http://schemas.microsoft.com/office/drawing/2014/main" id="{CF85B0E2-1C82-4EB4-8737-E841C818B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5" name="Text Box 7">
          <a:extLst>
            <a:ext uri="{FF2B5EF4-FFF2-40B4-BE49-F238E27FC236}">
              <a16:creationId xmlns:a16="http://schemas.microsoft.com/office/drawing/2014/main" id="{691C9AE1-A7AB-4D95-ACD5-1455A918AE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7" name="Text Box 7">
          <a:extLst>
            <a:ext uri="{FF2B5EF4-FFF2-40B4-BE49-F238E27FC236}">
              <a16:creationId xmlns:a16="http://schemas.microsoft.com/office/drawing/2014/main" id="{88ECC830-DCF5-421B-B98D-B48CB4077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8" name="Text Box 7">
          <a:extLst>
            <a:ext uri="{FF2B5EF4-FFF2-40B4-BE49-F238E27FC236}">
              <a16:creationId xmlns:a16="http://schemas.microsoft.com/office/drawing/2014/main" id="{6F08BEE2-F799-4B8D-89DB-BE968173F2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9" name="Text Box 7">
          <a:extLst>
            <a:ext uri="{FF2B5EF4-FFF2-40B4-BE49-F238E27FC236}">
              <a16:creationId xmlns:a16="http://schemas.microsoft.com/office/drawing/2014/main" id="{69BE41A5-6E99-4D0D-AC44-87F273BF8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0" name="Text Box 7">
          <a:extLst>
            <a:ext uri="{FF2B5EF4-FFF2-40B4-BE49-F238E27FC236}">
              <a16:creationId xmlns:a16="http://schemas.microsoft.com/office/drawing/2014/main" id="{06B27A0D-ABAB-46B5-9D9E-DF6DA0603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1" name="Text Box 7">
          <a:extLst>
            <a:ext uri="{FF2B5EF4-FFF2-40B4-BE49-F238E27FC236}">
              <a16:creationId xmlns:a16="http://schemas.microsoft.com/office/drawing/2014/main" id="{3A13AD6B-1427-4881-BF18-250D032519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2" name="Text Box 7">
          <a:extLst>
            <a:ext uri="{FF2B5EF4-FFF2-40B4-BE49-F238E27FC236}">
              <a16:creationId xmlns:a16="http://schemas.microsoft.com/office/drawing/2014/main" id="{113231DA-770E-46EC-9AEE-BB95BF5BB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3" name="Text Box 7">
          <a:extLst>
            <a:ext uri="{FF2B5EF4-FFF2-40B4-BE49-F238E27FC236}">
              <a16:creationId xmlns:a16="http://schemas.microsoft.com/office/drawing/2014/main" id="{0228292B-AD6D-44C2-BB92-CFACB83041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4" name="Text Box 7">
          <a:extLst>
            <a:ext uri="{FF2B5EF4-FFF2-40B4-BE49-F238E27FC236}">
              <a16:creationId xmlns:a16="http://schemas.microsoft.com/office/drawing/2014/main" id="{2CC04467-6F34-440F-A1CF-BEAD0D44D4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5" name="Text Box 7">
          <a:extLst>
            <a:ext uri="{FF2B5EF4-FFF2-40B4-BE49-F238E27FC236}">
              <a16:creationId xmlns:a16="http://schemas.microsoft.com/office/drawing/2014/main" id="{84741B99-6809-41FC-988E-2ED7F85AC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6" name="Text Box 7">
          <a:extLst>
            <a:ext uri="{FF2B5EF4-FFF2-40B4-BE49-F238E27FC236}">
              <a16:creationId xmlns:a16="http://schemas.microsoft.com/office/drawing/2014/main" id="{5980C44A-6393-4BB0-8798-9D43F76F3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7" name="Text Box 7">
          <a:extLst>
            <a:ext uri="{FF2B5EF4-FFF2-40B4-BE49-F238E27FC236}">
              <a16:creationId xmlns:a16="http://schemas.microsoft.com/office/drawing/2014/main" id="{9DD760A1-9215-412A-A753-437E0E347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8" name="Text Box 7">
          <a:extLst>
            <a:ext uri="{FF2B5EF4-FFF2-40B4-BE49-F238E27FC236}">
              <a16:creationId xmlns:a16="http://schemas.microsoft.com/office/drawing/2014/main" id="{C7CA0471-A5E0-4966-A092-05C0B7216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9" name="Text Box 7">
          <a:extLst>
            <a:ext uri="{FF2B5EF4-FFF2-40B4-BE49-F238E27FC236}">
              <a16:creationId xmlns:a16="http://schemas.microsoft.com/office/drawing/2014/main" id="{50E5C62E-3FCA-4C1C-AB3B-7A4B7C48E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0" name="Text Box 7">
          <a:extLst>
            <a:ext uri="{FF2B5EF4-FFF2-40B4-BE49-F238E27FC236}">
              <a16:creationId xmlns:a16="http://schemas.microsoft.com/office/drawing/2014/main" id="{6A5F8922-6D75-40C4-B417-878186A1BE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1" name="Text Box 7">
          <a:extLst>
            <a:ext uri="{FF2B5EF4-FFF2-40B4-BE49-F238E27FC236}">
              <a16:creationId xmlns:a16="http://schemas.microsoft.com/office/drawing/2014/main" id="{43269A04-5CE5-494F-AE36-15B1AB223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2" name="Text Box 7">
          <a:extLst>
            <a:ext uri="{FF2B5EF4-FFF2-40B4-BE49-F238E27FC236}">
              <a16:creationId xmlns:a16="http://schemas.microsoft.com/office/drawing/2014/main" id="{DC4D7545-1CAC-415F-A6A7-E97AC8BE26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3" name="Text Box 7">
          <a:extLst>
            <a:ext uri="{FF2B5EF4-FFF2-40B4-BE49-F238E27FC236}">
              <a16:creationId xmlns:a16="http://schemas.microsoft.com/office/drawing/2014/main" id="{1A88978E-53E0-49B4-86E7-63AE2111BD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4" name="Text Box 7">
          <a:extLst>
            <a:ext uri="{FF2B5EF4-FFF2-40B4-BE49-F238E27FC236}">
              <a16:creationId xmlns:a16="http://schemas.microsoft.com/office/drawing/2014/main" id="{D5B2CE0E-EF14-47B7-888E-A1E52B6F1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5" name="Text Box 7">
          <a:extLst>
            <a:ext uri="{FF2B5EF4-FFF2-40B4-BE49-F238E27FC236}">
              <a16:creationId xmlns:a16="http://schemas.microsoft.com/office/drawing/2014/main" id="{25ED8EEE-9D98-421D-BCB5-02CD7DD951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6" name="Text Box 7">
          <a:extLst>
            <a:ext uri="{FF2B5EF4-FFF2-40B4-BE49-F238E27FC236}">
              <a16:creationId xmlns:a16="http://schemas.microsoft.com/office/drawing/2014/main" id="{EC2A39F0-C922-4DEA-A2EC-19167051B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7" name="Text Box 7">
          <a:extLst>
            <a:ext uri="{FF2B5EF4-FFF2-40B4-BE49-F238E27FC236}">
              <a16:creationId xmlns:a16="http://schemas.microsoft.com/office/drawing/2014/main" id="{EEA7A57F-84E0-4B07-B394-34829099D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8" name="Text Box 7">
          <a:extLst>
            <a:ext uri="{FF2B5EF4-FFF2-40B4-BE49-F238E27FC236}">
              <a16:creationId xmlns:a16="http://schemas.microsoft.com/office/drawing/2014/main" id="{83CF9F90-27D3-4994-8A74-BF86F7404E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9" name="Text Box 7">
          <a:extLst>
            <a:ext uri="{FF2B5EF4-FFF2-40B4-BE49-F238E27FC236}">
              <a16:creationId xmlns:a16="http://schemas.microsoft.com/office/drawing/2014/main" id="{8B534F67-8F15-4D0B-AB60-FF7FFE589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0" name="Text Box 7">
          <a:extLst>
            <a:ext uri="{FF2B5EF4-FFF2-40B4-BE49-F238E27FC236}">
              <a16:creationId xmlns:a16="http://schemas.microsoft.com/office/drawing/2014/main" id="{49B9DF34-7E0F-4083-9F89-400B33B42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1" name="Text Box 7">
          <a:extLst>
            <a:ext uri="{FF2B5EF4-FFF2-40B4-BE49-F238E27FC236}">
              <a16:creationId xmlns:a16="http://schemas.microsoft.com/office/drawing/2014/main" id="{642F1EB4-7A4E-4F51-88F3-AEC0FF0DB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2" name="Text Box 7">
          <a:extLst>
            <a:ext uri="{FF2B5EF4-FFF2-40B4-BE49-F238E27FC236}">
              <a16:creationId xmlns:a16="http://schemas.microsoft.com/office/drawing/2014/main" id="{2719B64D-10F6-4710-A3C1-5D453CD5C2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3" name="Text Box 7">
          <a:extLst>
            <a:ext uri="{FF2B5EF4-FFF2-40B4-BE49-F238E27FC236}">
              <a16:creationId xmlns:a16="http://schemas.microsoft.com/office/drawing/2014/main" id="{CB4FB59C-9275-4018-A25D-5C43FDFE7D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4" name="Text Box 7">
          <a:extLst>
            <a:ext uri="{FF2B5EF4-FFF2-40B4-BE49-F238E27FC236}">
              <a16:creationId xmlns:a16="http://schemas.microsoft.com/office/drawing/2014/main" id="{8FA158A5-547F-452F-9E03-00225789E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5" name="Text Box 7">
          <a:extLst>
            <a:ext uri="{FF2B5EF4-FFF2-40B4-BE49-F238E27FC236}">
              <a16:creationId xmlns:a16="http://schemas.microsoft.com/office/drawing/2014/main" id="{9D1810AB-A214-405C-A8DA-D7610271B6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6" name="Text Box 7">
          <a:extLst>
            <a:ext uri="{FF2B5EF4-FFF2-40B4-BE49-F238E27FC236}">
              <a16:creationId xmlns:a16="http://schemas.microsoft.com/office/drawing/2014/main" id="{A76C6B49-9FE9-4871-90A4-388538AF1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7" name="Text Box 7">
          <a:extLst>
            <a:ext uri="{FF2B5EF4-FFF2-40B4-BE49-F238E27FC236}">
              <a16:creationId xmlns:a16="http://schemas.microsoft.com/office/drawing/2014/main" id="{56B0DDE5-B504-4CA3-8E43-DCA62A616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8" name="Text Box 7">
          <a:extLst>
            <a:ext uri="{FF2B5EF4-FFF2-40B4-BE49-F238E27FC236}">
              <a16:creationId xmlns:a16="http://schemas.microsoft.com/office/drawing/2014/main" id="{F4B94304-4464-458E-B311-596E103F83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9" name="Text Box 7">
          <a:extLst>
            <a:ext uri="{FF2B5EF4-FFF2-40B4-BE49-F238E27FC236}">
              <a16:creationId xmlns:a16="http://schemas.microsoft.com/office/drawing/2014/main" id="{EF8FEFA0-E41D-498E-A2AA-D7FEF4CF33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0" name="Text Box 7">
          <a:extLst>
            <a:ext uri="{FF2B5EF4-FFF2-40B4-BE49-F238E27FC236}">
              <a16:creationId xmlns:a16="http://schemas.microsoft.com/office/drawing/2014/main" id="{65512D1D-806F-4122-B9F1-E26E1129B4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1" name="Text Box 7">
          <a:extLst>
            <a:ext uri="{FF2B5EF4-FFF2-40B4-BE49-F238E27FC236}">
              <a16:creationId xmlns:a16="http://schemas.microsoft.com/office/drawing/2014/main" id="{17D5FC86-04FB-4FB0-BFF5-5D93E0ACA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2" name="Text Box 7">
          <a:extLst>
            <a:ext uri="{FF2B5EF4-FFF2-40B4-BE49-F238E27FC236}">
              <a16:creationId xmlns:a16="http://schemas.microsoft.com/office/drawing/2014/main" id="{571BC7CF-54E7-4C17-BF16-87E18C555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3" name="Text Box 7">
          <a:extLst>
            <a:ext uri="{FF2B5EF4-FFF2-40B4-BE49-F238E27FC236}">
              <a16:creationId xmlns:a16="http://schemas.microsoft.com/office/drawing/2014/main" id="{E01D5EB1-9920-4604-BABC-2D39C4E0D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4" name="Text Box 7">
          <a:extLst>
            <a:ext uri="{FF2B5EF4-FFF2-40B4-BE49-F238E27FC236}">
              <a16:creationId xmlns:a16="http://schemas.microsoft.com/office/drawing/2014/main" id="{15B2D3B3-B775-410B-8835-9AC05FF0F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5" name="Text Box 7">
          <a:extLst>
            <a:ext uri="{FF2B5EF4-FFF2-40B4-BE49-F238E27FC236}">
              <a16:creationId xmlns:a16="http://schemas.microsoft.com/office/drawing/2014/main" id="{6CAC2250-3C4C-4812-95CB-D527CF0914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6" name="Text Box 7">
          <a:extLst>
            <a:ext uri="{FF2B5EF4-FFF2-40B4-BE49-F238E27FC236}">
              <a16:creationId xmlns:a16="http://schemas.microsoft.com/office/drawing/2014/main" id="{4ECB5EE9-D8B8-4965-81A1-ED6B5733A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7" name="Text Box 7">
          <a:extLst>
            <a:ext uri="{FF2B5EF4-FFF2-40B4-BE49-F238E27FC236}">
              <a16:creationId xmlns:a16="http://schemas.microsoft.com/office/drawing/2014/main" id="{35E5497B-BC2D-47CC-ACB0-6B0987B775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8" name="Text Box 7">
          <a:extLst>
            <a:ext uri="{FF2B5EF4-FFF2-40B4-BE49-F238E27FC236}">
              <a16:creationId xmlns:a16="http://schemas.microsoft.com/office/drawing/2014/main" id="{68EF7660-EEA7-4030-BF90-A73FE1D4BB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9" name="Text Box 7">
          <a:extLst>
            <a:ext uri="{FF2B5EF4-FFF2-40B4-BE49-F238E27FC236}">
              <a16:creationId xmlns:a16="http://schemas.microsoft.com/office/drawing/2014/main" id="{205A513F-2844-4397-9DD2-E11AF694FD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0" name="Text Box 7">
          <a:extLst>
            <a:ext uri="{FF2B5EF4-FFF2-40B4-BE49-F238E27FC236}">
              <a16:creationId xmlns:a16="http://schemas.microsoft.com/office/drawing/2014/main" id="{67E2FDE9-A955-49F3-B46D-BDEF4DD76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1" name="Text Box 7">
          <a:extLst>
            <a:ext uri="{FF2B5EF4-FFF2-40B4-BE49-F238E27FC236}">
              <a16:creationId xmlns:a16="http://schemas.microsoft.com/office/drawing/2014/main" id="{349B7645-1AAA-4515-AB6D-AEF484378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2" name="Text Box 7">
          <a:extLst>
            <a:ext uri="{FF2B5EF4-FFF2-40B4-BE49-F238E27FC236}">
              <a16:creationId xmlns:a16="http://schemas.microsoft.com/office/drawing/2014/main" id="{7053E7A9-8566-4BF3-AE15-2DF9E9EBCF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3" name="Text Box 7">
          <a:extLst>
            <a:ext uri="{FF2B5EF4-FFF2-40B4-BE49-F238E27FC236}">
              <a16:creationId xmlns:a16="http://schemas.microsoft.com/office/drawing/2014/main" id="{D44824AA-5AE8-45B0-8951-368A0F4A2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4" name="Text Box 7">
          <a:extLst>
            <a:ext uri="{FF2B5EF4-FFF2-40B4-BE49-F238E27FC236}">
              <a16:creationId xmlns:a16="http://schemas.microsoft.com/office/drawing/2014/main" id="{515A6464-8811-4FF0-921A-F3CA59C068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5" name="Text Box 7">
          <a:extLst>
            <a:ext uri="{FF2B5EF4-FFF2-40B4-BE49-F238E27FC236}">
              <a16:creationId xmlns:a16="http://schemas.microsoft.com/office/drawing/2014/main" id="{DE8294DB-2CE5-488F-82CD-9BF874302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6" name="Text Box 7">
          <a:extLst>
            <a:ext uri="{FF2B5EF4-FFF2-40B4-BE49-F238E27FC236}">
              <a16:creationId xmlns:a16="http://schemas.microsoft.com/office/drawing/2014/main" id="{3FEF39CF-82B3-4EDE-AEA5-2E7096B0D2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7" name="Text Box 7">
          <a:extLst>
            <a:ext uri="{FF2B5EF4-FFF2-40B4-BE49-F238E27FC236}">
              <a16:creationId xmlns:a16="http://schemas.microsoft.com/office/drawing/2014/main" id="{1DA3313D-F20D-4E78-B320-E49BD1B84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8" name="Text Box 7">
          <a:extLst>
            <a:ext uri="{FF2B5EF4-FFF2-40B4-BE49-F238E27FC236}">
              <a16:creationId xmlns:a16="http://schemas.microsoft.com/office/drawing/2014/main" id="{A0BFDE73-12D9-449D-98A7-70F546D72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9" name="Text Box 7">
          <a:extLst>
            <a:ext uri="{FF2B5EF4-FFF2-40B4-BE49-F238E27FC236}">
              <a16:creationId xmlns:a16="http://schemas.microsoft.com/office/drawing/2014/main" id="{4892D181-A167-43C2-AB72-86AF7B6E38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0" name="Text Box 7">
          <a:extLst>
            <a:ext uri="{FF2B5EF4-FFF2-40B4-BE49-F238E27FC236}">
              <a16:creationId xmlns:a16="http://schemas.microsoft.com/office/drawing/2014/main" id="{9795C8B8-BAF5-4463-B516-08E64226CA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1" name="Text Box 7">
          <a:extLst>
            <a:ext uri="{FF2B5EF4-FFF2-40B4-BE49-F238E27FC236}">
              <a16:creationId xmlns:a16="http://schemas.microsoft.com/office/drawing/2014/main" id="{1C2FD75F-354B-482B-A9B8-65272D677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2" name="Text Box 7">
          <a:extLst>
            <a:ext uri="{FF2B5EF4-FFF2-40B4-BE49-F238E27FC236}">
              <a16:creationId xmlns:a16="http://schemas.microsoft.com/office/drawing/2014/main" id="{9E137918-B1DC-4045-8657-3DC5D3E2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3" name="Text Box 7">
          <a:extLst>
            <a:ext uri="{FF2B5EF4-FFF2-40B4-BE49-F238E27FC236}">
              <a16:creationId xmlns:a16="http://schemas.microsoft.com/office/drawing/2014/main" id="{A8013ADD-F3C7-40E9-BB0A-AC834AFAD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4" name="Text Box 7">
          <a:extLst>
            <a:ext uri="{FF2B5EF4-FFF2-40B4-BE49-F238E27FC236}">
              <a16:creationId xmlns:a16="http://schemas.microsoft.com/office/drawing/2014/main" id="{873355B9-149F-41B6-92A1-DA2D306065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5" name="Text Box 7">
          <a:extLst>
            <a:ext uri="{FF2B5EF4-FFF2-40B4-BE49-F238E27FC236}">
              <a16:creationId xmlns:a16="http://schemas.microsoft.com/office/drawing/2014/main" id="{C26AE46B-B964-4669-BDF4-B39828822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6" name="Text Box 7">
          <a:extLst>
            <a:ext uri="{FF2B5EF4-FFF2-40B4-BE49-F238E27FC236}">
              <a16:creationId xmlns:a16="http://schemas.microsoft.com/office/drawing/2014/main" id="{EFA2F451-6B01-4E07-B0D0-8FD71FEEAE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7" name="Text Box 7">
          <a:extLst>
            <a:ext uri="{FF2B5EF4-FFF2-40B4-BE49-F238E27FC236}">
              <a16:creationId xmlns:a16="http://schemas.microsoft.com/office/drawing/2014/main" id="{C79C2B74-1415-4780-94FF-5BC60E26F5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8" name="Text Box 7">
          <a:extLst>
            <a:ext uri="{FF2B5EF4-FFF2-40B4-BE49-F238E27FC236}">
              <a16:creationId xmlns:a16="http://schemas.microsoft.com/office/drawing/2014/main" id="{56739C09-BD79-4986-BBDA-58955B293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9" name="Text Box 7">
          <a:extLst>
            <a:ext uri="{FF2B5EF4-FFF2-40B4-BE49-F238E27FC236}">
              <a16:creationId xmlns:a16="http://schemas.microsoft.com/office/drawing/2014/main" id="{4640DA43-DDAB-472B-86AA-CA92CDFAC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0" name="Text Box 7">
          <a:extLst>
            <a:ext uri="{FF2B5EF4-FFF2-40B4-BE49-F238E27FC236}">
              <a16:creationId xmlns:a16="http://schemas.microsoft.com/office/drawing/2014/main" id="{A2FBFEFE-BAB8-4EB4-BB7D-30077F0BDD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1" name="Text Box 7">
          <a:extLst>
            <a:ext uri="{FF2B5EF4-FFF2-40B4-BE49-F238E27FC236}">
              <a16:creationId xmlns:a16="http://schemas.microsoft.com/office/drawing/2014/main" id="{D4582183-53FF-43A3-A542-3D5F27C4B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2" name="Text Box 7">
          <a:extLst>
            <a:ext uri="{FF2B5EF4-FFF2-40B4-BE49-F238E27FC236}">
              <a16:creationId xmlns:a16="http://schemas.microsoft.com/office/drawing/2014/main" id="{57B8F5FE-C941-4C12-B79E-99A9DC13C8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3" name="Text Box 7">
          <a:extLst>
            <a:ext uri="{FF2B5EF4-FFF2-40B4-BE49-F238E27FC236}">
              <a16:creationId xmlns:a16="http://schemas.microsoft.com/office/drawing/2014/main" id="{59C52A46-92ED-4C0A-A851-3CEA84B56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4" name="Text Box 7">
          <a:extLst>
            <a:ext uri="{FF2B5EF4-FFF2-40B4-BE49-F238E27FC236}">
              <a16:creationId xmlns:a16="http://schemas.microsoft.com/office/drawing/2014/main" id="{BB2F0850-D55E-453E-B005-F4CB6BF4B7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5" name="Text Box 7">
          <a:extLst>
            <a:ext uri="{FF2B5EF4-FFF2-40B4-BE49-F238E27FC236}">
              <a16:creationId xmlns:a16="http://schemas.microsoft.com/office/drawing/2014/main" id="{14B4EBF6-B93C-4C2E-A872-5D343396E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6" name="Text Box 7">
          <a:extLst>
            <a:ext uri="{FF2B5EF4-FFF2-40B4-BE49-F238E27FC236}">
              <a16:creationId xmlns:a16="http://schemas.microsoft.com/office/drawing/2014/main" id="{CA3D47EE-AC75-4F44-A42F-7B31EC0C46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7" name="Text Box 7">
          <a:extLst>
            <a:ext uri="{FF2B5EF4-FFF2-40B4-BE49-F238E27FC236}">
              <a16:creationId xmlns:a16="http://schemas.microsoft.com/office/drawing/2014/main" id="{7C8B7843-B367-44F6-96F9-9D17D2CAB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8" name="Text Box 7">
          <a:extLst>
            <a:ext uri="{FF2B5EF4-FFF2-40B4-BE49-F238E27FC236}">
              <a16:creationId xmlns:a16="http://schemas.microsoft.com/office/drawing/2014/main" id="{0780770D-21A5-4AA6-B8CA-DEA34A714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9" name="Text Box 7">
          <a:extLst>
            <a:ext uri="{FF2B5EF4-FFF2-40B4-BE49-F238E27FC236}">
              <a16:creationId xmlns:a16="http://schemas.microsoft.com/office/drawing/2014/main" id="{4067D6D7-2E51-40F9-8245-8627387F60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0" name="Text Box 7">
          <a:extLst>
            <a:ext uri="{FF2B5EF4-FFF2-40B4-BE49-F238E27FC236}">
              <a16:creationId xmlns:a16="http://schemas.microsoft.com/office/drawing/2014/main" id="{60F99F12-7168-4C7D-8046-B6CA4B248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1" name="Text Box 7">
          <a:extLst>
            <a:ext uri="{FF2B5EF4-FFF2-40B4-BE49-F238E27FC236}">
              <a16:creationId xmlns:a16="http://schemas.microsoft.com/office/drawing/2014/main" id="{0D6728DA-B810-48CE-9100-06AF96098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2" name="Text Box 7">
          <a:extLst>
            <a:ext uri="{FF2B5EF4-FFF2-40B4-BE49-F238E27FC236}">
              <a16:creationId xmlns:a16="http://schemas.microsoft.com/office/drawing/2014/main" id="{3196A8BB-A121-4C6D-908B-BFE330F717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3" name="Text Box 7">
          <a:extLst>
            <a:ext uri="{FF2B5EF4-FFF2-40B4-BE49-F238E27FC236}">
              <a16:creationId xmlns:a16="http://schemas.microsoft.com/office/drawing/2014/main" id="{2DE07881-70A9-4D17-A1E6-8FBD743C66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4" name="Text Box 7">
          <a:extLst>
            <a:ext uri="{FF2B5EF4-FFF2-40B4-BE49-F238E27FC236}">
              <a16:creationId xmlns:a16="http://schemas.microsoft.com/office/drawing/2014/main" id="{4935A735-825F-4583-8461-3CE2D9F57C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5" name="Text Box 7">
          <a:extLst>
            <a:ext uri="{FF2B5EF4-FFF2-40B4-BE49-F238E27FC236}">
              <a16:creationId xmlns:a16="http://schemas.microsoft.com/office/drawing/2014/main" id="{4116D148-52A2-4D5C-A9A7-E28D373DC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6" name="Text Box 7">
          <a:extLst>
            <a:ext uri="{FF2B5EF4-FFF2-40B4-BE49-F238E27FC236}">
              <a16:creationId xmlns:a16="http://schemas.microsoft.com/office/drawing/2014/main" id="{D9801B2C-2567-4C73-9508-983AC0D44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7" name="Text Box 7">
          <a:extLst>
            <a:ext uri="{FF2B5EF4-FFF2-40B4-BE49-F238E27FC236}">
              <a16:creationId xmlns:a16="http://schemas.microsoft.com/office/drawing/2014/main" id="{251E6BEB-9E53-4810-BF5B-92288A81FD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8" name="Text Box 7">
          <a:extLst>
            <a:ext uri="{FF2B5EF4-FFF2-40B4-BE49-F238E27FC236}">
              <a16:creationId xmlns:a16="http://schemas.microsoft.com/office/drawing/2014/main" id="{C4860F6B-CE80-46BC-9068-A2D293943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9" name="Text Box 7">
          <a:extLst>
            <a:ext uri="{FF2B5EF4-FFF2-40B4-BE49-F238E27FC236}">
              <a16:creationId xmlns:a16="http://schemas.microsoft.com/office/drawing/2014/main" id="{3D29A4CE-BF42-4E65-A6C8-AE122629D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0" name="Text Box 7">
          <a:extLst>
            <a:ext uri="{FF2B5EF4-FFF2-40B4-BE49-F238E27FC236}">
              <a16:creationId xmlns:a16="http://schemas.microsoft.com/office/drawing/2014/main" id="{7F72F68B-7E38-45E5-81D8-D3F7A6DE2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1" name="Text Box 7">
          <a:extLst>
            <a:ext uri="{FF2B5EF4-FFF2-40B4-BE49-F238E27FC236}">
              <a16:creationId xmlns:a16="http://schemas.microsoft.com/office/drawing/2014/main" id="{03441E75-92FD-47F2-989E-A6B215829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2" name="Text Box 7">
          <a:extLst>
            <a:ext uri="{FF2B5EF4-FFF2-40B4-BE49-F238E27FC236}">
              <a16:creationId xmlns:a16="http://schemas.microsoft.com/office/drawing/2014/main" id="{853ADCC6-E495-41DF-87B4-DC5FDAD9F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3" name="Text Box 7">
          <a:extLst>
            <a:ext uri="{FF2B5EF4-FFF2-40B4-BE49-F238E27FC236}">
              <a16:creationId xmlns:a16="http://schemas.microsoft.com/office/drawing/2014/main" id="{72790AAA-9279-4254-BCA6-2ABD9FBD8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4" name="Text Box 7">
          <a:extLst>
            <a:ext uri="{FF2B5EF4-FFF2-40B4-BE49-F238E27FC236}">
              <a16:creationId xmlns:a16="http://schemas.microsoft.com/office/drawing/2014/main" id="{585EA96C-ECA7-4B3B-B17E-F754070D5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5" name="Text Box 7">
          <a:extLst>
            <a:ext uri="{FF2B5EF4-FFF2-40B4-BE49-F238E27FC236}">
              <a16:creationId xmlns:a16="http://schemas.microsoft.com/office/drawing/2014/main" id="{6B92848C-0306-462F-B2FC-8B9D58CDC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6" name="Text Box 7">
          <a:extLst>
            <a:ext uri="{FF2B5EF4-FFF2-40B4-BE49-F238E27FC236}">
              <a16:creationId xmlns:a16="http://schemas.microsoft.com/office/drawing/2014/main" id="{982A2EEE-3E00-4DBF-BF3F-5739BD7E16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7" name="Text Box 7">
          <a:extLst>
            <a:ext uri="{FF2B5EF4-FFF2-40B4-BE49-F238E27FC236}">
              <a16:creationId xmlns:a16="http://schemas.microsoft.com/office/drawing/2014/main" id="{0E7AA2D2-0057-4449-A0AA-069B399F95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8" name="Text Box 7">
          <a:extLst>
            <a:ext uri="{FF2B5EF4-FFF2-40B4-BE49-F238E27FC236}">
              <a16:creationId xmlns:a16="http://schemas.microsoft.com/office/drawing/2014/main" id="{B975D145-95F7-4FDC-98C1-641E7FCA8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9" name="Text Box 7">
          <a:extLst>
            <a:ext uri="{FF2B5EF4-FFF2-40B4-BE49-F238E27FC236}">
              <a16:creationId xmlns:a16="http://schemas.microsoft.com/office/drawing/2014/main" id="{91CF3E62-4948-4CEA-862D-1B82A0B363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0" name="Text Box 7">
          <a:extLst>
            <a:ext uri="{FF2B5EF4-FFF2-40B4-BE49-F238E27FC236}">
              <a16:creationId xmlns:a16="http://schemas.microsoft.com/office/drawing/2014/main" id="{3604A5F8-BE84-44E6-99F1-B79CF58CE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1" name="Text Box 7">
          <a:extLst>
            <a:ext uri="{FF2B5EF4-FFF2-40B4-BE49-F238E27FC236}">
              <a16:creationId xmlns:a16="http://schemas.microsoft.com/office/drawing/2014/main" id="{21DDEE49-BDB4-4ED0-94DC-AB6D060B7D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2" name="Text Box 7">
          <a:extLst>
            <a:ext uri="{FF2B5EF4-FFF2-40B4-BE49-F238E27FC236}">
              <a16:creationId xmlns:a16="http://schemas.microsoft.com/office/drawing/2014/main" id="{B14061FE-D795-4671-BD57-C6B8028585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3" name="Text Box 7">
          <a:extLst>
            <a:ext uri="{FF2B5EF4-FFF2-40B4-BE49-F238E27FC236}">
              <a16:creationId xmlns:a16="http://schemas.microsoft.com/office/drawing/2014/main" id="{A6E45647-42BA-481D-B82C-5B48DEDF3E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4" name="Text Box 7">
          <a:extLst>
            <a:ext uri="{FF2B5EF4-FFF2-40B4-BE49-F238E27FC236}">
              <a16:creationId xmlns:a16="http://schemas.microsoft.com/office/drawing/2014/main" id="{13E94A4E-9422-437B-A389-5E733AF90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5" name="Text Box 7">
          <a:extLst>
            <a:ext uri="{FF2B5EF4-FFF2-40B4-BE49-F238E27FC236}">
              <a16:creationId xmlns:a16="http://schemas.microsoft.com/office/drawing/2014/main" id="{5A9E2CDF-1B18-4582-9788-A4ABC079D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6" name="Text Box 7">
          <a:extLst>
            <a:ext uri="{FF2B5EF4-FFF2-40B4-BE49-F238E27FC236}">
              <a16:creationId xmlns:a16="http://schemas.microsoft.com/office/drawing/2014/main" id="{05C69EFE-0800-4813-8B06-A1BAFB85E8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7" name="Text Box 7">
          <a:extLst>
            <a:ext uri="{FF2B5EF4-FFF2-40B4-BE49-F238E27FC236}">
              <a16:creationId xmlns:a16="http://schemas.microsoft.com/office/drawing/2014/main" id="{0FC8CA76-CB8C-42F4-934D-689D46A9C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8" name="Text Box 7">
          <a:extLst>
            <a:ext uri="{FF2B5EF4-FFF2-40B4-BE49-F238E27FC236}">
              <a16:creationId xmlns:a16="http://schemas.microsoft.com/office/drawing/2014/main" id="{BF315185-B569-456C-9986-8630C5DED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9" name="Text Box 7">
          <a:extLst>
            <a:ext uri="{FF2B5EF4-FFF2-40B4-BE49-F238E27FC236}">
              <a16:creationId xmlns:a16="http://schemas.microsoft.com/office/drawing/2014/main" id="{6D6A5340-CDE2-44AB-9827-2D4457D15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0" name="Text Box 7">
          <a:extLst>
            <a:ext uri="{FF2B5EF4-FFF2-40B4-BE49-F238E27FC236}">
              <a16:creationId xmlns:a16="http://schemas.microsoft.com/office/drawing/2014/main" id="{C3CDC7F2-0B6B-4D19-8BF0-665D0CB465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1" name="Text Box 7">
          <a:extLst>
            <a:ext uri="{FF2B5EF4-FFF2-40B4-BE49-F238E27FC236}">
              <a16:creationId xmlns:a16="http://schemas.microsoft.com/office/drawing/2014/main" id="{562EABBC-240B-495F-AEFB-CBD13BCF95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2" name="Text Box 7">
          <a:extLst>
            <a:ext uri="{FF2B5EF4-FFF2-40B4-BE49-F238E27FC236}">
              <a16:creationId xmlns:a16="http://schemas.microsoft.com/office/drawing/2014/main" id="{D9D09C43-944C-496D-8E61-02DE1FFD8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3" name="Text Box 7">
          <a:extLst>
            <a:ext uri="{FF2B5EF4-FFF2-40B4-BE49-F238E27FC236}">
              <a16:creationId xmlns:a16="http://schemas.microsoft.com/office/drawing/2014/main" id="{315DF8C0-A0B4-4CB5-96A2-6CBB82BC4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4" name="Text Box 7">
          <a:extLst>
            <a:ext uri="{FF2B5EF4-FFF2-40B4-BE49-F238E27FC236}">
              <a16:creationId xmlns:a16="http://schemas.microsoft.com/office/drawing/2014/main" id="{431315EC-384E-4186-9015-A0946E24C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5" name="Text Box 7">
          <a:extLst>
            <a:ext uri="{FF2B5EF4-FFF2-40B4-BE49-F238E27FC236}">
              <a16:creationId xmlns:a16="http://schemas.microsoft.com/office/drawing/2014/main" id="{D4B507D1-550A-4BB6-967E-788A3BAB8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6" name="Text Box 7">
          <a:extLst>
            <a:ext uri="{FF2B5EF4-FFF2-40B4-BE49-F238E27FC236}">
              <a16:creationId xmlns:a16="http://schemas.microsoft.com/office/drawing/2014/main" id="{1D0E9A05-80CF-4966-954F-9BE66C111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7" name="Text Box 7">
          <a:extLst>
            <a:ext uri="{FF2B5EF4-FFF2-40B4-BE49-F238E27FC236}">
              <a16:creationId xmlns:a16="http://schemas.microsoft.com/office/drawing/2014/main" id="{1F90DA2B-3EAF-4D5F-959A-D6B381836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8" name="Text Box 7">
          <a:extLst>
            <a:ext uri="{FF2B5EF4-FFF2-40B4-BE49-F238E27FC236}">
              <a16:creationId xmlns:a16="http://schemas.microsoft.com/office/drawing/2014/main" id="{43A76E53-A496-40E9-B934-DB0090B29A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9" name="Text Box 7">
          <a:extLst>
            <a:ext uri="{FF2B5EF4-FFF2-40B4-BE49-F238E27FC236}">
              <a16:creationId xmlns:a16="http://schemas.microsoft.com/office/drawing/2014/main" id="{A08C41F1-1880-4E42-8467-EB314E562A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0" name="Text Box 7">
          <a:extLst>
            <a:ext uri="{FF2B5EF4-FFF2-40B4-BE49-F238E27FC236}">
              <a16:creationId xmlns:a16="http://schemas.microsoft.com/office/drawing/2014/main" id="{F56A0196-8ACF-4AAA-81D3-07A21B772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1" name="Text Box 7">
          <a:extLst>
            <a:ext uri="{FF2B5EF4-FFF2-40B4-BE49-F238E27FC236}">
              <a16:creationId xmlns:a16="http://schemas.microsoft.com/office/drawing/2014/main" id="{D491F630-F2D1-4384-821F-A0A4BA57B4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2" name="Text Box 7">
          <a:extLst>
            <a:ext uri="{FF2B5EF4-FFF2-40B4-BE49-F238E27FC236}">
              <a16:creationId xmlns:a16="http://schemas.microsoft.com/office/drawing/2014/main" id="{BC39B8EA-D586-444D-9296-7D4F8D5D16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3" name="Text Box 7">
          <a:extLst>
            <a:ext uri="{FF2B5EF4-FFF2-40B4-BE49-F238E27FC236}">
              <a16:creationId xmlns:a16="http://schemas.microsoft.com/office/drawing/2014/main" id="{F5B02F5C-4192-41B0-B087-17E9226F60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4" name="Text Box 7">
          <a:extLst>
            <a:ext uri="{FF2B5EF4-FFF2-40B4-BE49-F238E27FC236}">
              <a16:creationId xmlns:a16="http://schemas.microsoft.com/office/drawing/2014/main" id="{447F7228-8E49-41EF-AAE2-DC4FD8019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5" name="Text Box 7">
          <a:extLst>
            <a:ext uri="{FF2B5EF4-FFF2-40B4-BE49-F238E27FC236}">
              <a16:creationId xmlns:a16="http://schemas.microsoft.com/office/drawing/2014/main" id="{4FE57186-C933-4D0E-868A-3B3AD4CCB5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6" name="Text Box 7">
          <a:extLst>
            <a:ext uri="{FF2B5EF4-FFF2-40B4-BE49-F238E27FC236}">
              <a16:creationId xmlns:a16="http://schemas.microsoft.com/office/drawing/2014/main" id="{655A1C2E-2CAB-480D-8F0A-067C5FEDF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7" name="Text Box 7">
          <a:extLst>
            <a:ext uri="{FF2B5EF4-FFF2-40B4-BE49-F238E27FC236}">
              <a16:creationId xmlns:a16="http://schemas.microsoft.com/office/drawing/2014/main" id="{DA4C3603-5090-4B71-9B1A-03DFFA21CF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8" name="Text Box 7">
          <a:extLst>
            <a:ext uri="{FF2B5EF4-FFF2-40B4-BE49-F238E27FC236}">
              <a16:creationId xmlns:a16="http://schemas.microsoft.com/office/drawing/2014/main" id="{5065E2B0-FAF4-42CB-A7ED-FF1E8D04FF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9" name="Text Box 7">
          <a:extLst>
            <a:ext uri="{FF2B5EF4-FFF2-40B4-BE49-F238E27FC236}">
              <a16:creationId xmlns:a16="http://schemas.microsoft.com/office/drawing/2014/main" id="{16F4FC7B-6467-4A6F-9A94-A5B07E82DB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0" name="Text Box 7">
          <a:extLst>
            <a:ext uri="{FF2B5EF4-FFF2-40B4-BE49-F238E27FC236}">
              <a16:creationId xmlns:a16="http://schemas.microsoft.com/office/drawing/2014/main" id="{A48136BE-5E21-4348-A9C3-5927D67C0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1" name="Text Box 7">
          <a:extLst>
            <a:ext uri="{FF2B5EF4-FFF2-40B4-BE49-F238E27FC236}">
              <a16:creationId xmlns:a16="http://schemas.microsoft.com/office/drawing/2014/main" id="{8C2C609C-AEBD-4E9C-BF7D-14EBE862D7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2" name="Text Box 7">
          <a:extLst>
            <a:ext uri="{FF2B5EF4-FFF2-40B4-BE49-F238E27FC236}">
              <a16:creationId xmlns:a16="http://schemas.microsoft.com/office/drawing/2014/main" id="{5E2B1571-7CCD-4B8E-BDE4-1BA3197C0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3" name="Text Box 7">
          <a:extLst>
            <a:ext uri="{FF2B5EF4-FFF2-40B4-BE49-F238E27FC236}">
              <a16:creationId xmlns:a16="http://schemas.microsoft.com/office/drawing/2014/main" id="{BCC6F6DD-F12A-4614-9838-249754BEA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4" name="Text Box 7">
          <a:extLst>
            <a:ext uri="{FF2B5EF4-FFF2-40B4-BE49-F238E27FC236}">
              <a16:creationId xmlns:a16="http://schemas.microsoft.com/office/drawing/2014/main" id="{3BEEC594-B4DC-46E9-841C-FF92A3438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5" name="Text Box 7">
          <a:extLst>
            <a:ext uri="{FF2B5EF4-FFF2-40B4-BE49-F238E27FC236}">
              <a16:creationId xmlns:a16="http://schemas.microsoft.com/office/drawing/2014/main" id="{2760CA74-E0A6-43BE-8FCA-66282CB82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6" name="Text Box 7">
          <a:extLst>
            <a:ext uri="{FF2B5EF4-FFF2-40B4-BE49-F238E27FC236}">
              <a16:creationId xmlns:a16="http://schemas.microsoft.com/office/drawing/2014/main" id="{6915AA14-639F-46FC-B870-A17DCACDC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7" name="Text Box 7">
          <a:extLst>
            <a:ext uri="{FF2B5EF4-FFF2-40B4-BE49-F238E27FC236}">
              <a16:creationId xmlns:a16="http://schemas.microsoft.com/office/drawing/2014/main" id="{75F93719-694C-4505-A908-FBE472AEF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8" name="Text Box 7">
          <a:extLst>
            <a:ext uri="{FF2B5EF4-FFF2-40B4-BE49-F238E27FC236}">
              <a16:creationId xmlns:a16="http://schemas.microsoft.com/office/drawing/2014/main" id="{6C2FBE9E-3175-463D-8175-1BC576920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9" name="Text Box 7">
          <a:extLst>
            <a:ext uri="{FF2B5EF4-FFF2-40B4-BE49-F238E27FC236}">
              <a16:creationId xmlns:a16="http://schemas.microsoft.com/office/drawing/2014/main" id="{D9DB6BC9-A69A-4E9E-A01B-7EBFBD28A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0" name="Text Box 7">
          <a:extLst>
            <a:ext uri="{FF2B5EF4-FFF2-40B4-BE49-F238E27FC236}">
              <a16:creationId xmlns:a16="http://schemas.microsoft.com/office/drawing/2014/main" id="{41027A1A-6659-4959-86A4-4FACF0792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1" name="Text Box 7">
          <a:extLst>
            <a:ext uri="{FF2B5EF4-FFF2-40B4-BE49-F238E27FC236}">
              <a16:creationId xmlns:a16="http://schemas.microsoft.com/office/drawing/2014/main" id="{E329BA99-31DB-48DD-848E-7F20FA9FB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2" name="Text Box 7">
          <a:extLst>
            <a:ext uri="{FF2B5EF4-FFF2-40B4-BE49-F238E27FC236}">
              <a16:creationId xmlns:a16="http://schemas.microsoft.com/office/drawing/2014/main" id="{16339402-D96F-4D5F-A08C-01B535E57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3" name="Text Box 7">
          <a:extLst>
            <a:ext uri="{FF2B5EF4-FFF2-40B4-BE49-F238E27FC236}">
              <a16:creationId xmlns:a16="http://schemas.microsoft.com/office/drawing/2014/main" id="{4C277A92-9618-4FEF-ABCB-A481BAEA1D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4" name="Text Box 7">
          <a:extLst>
            <a:ext uri="{FF2B5EF4-FFF2-40B4-BE49-F238E27FC236}">
              <a16:creationId xmlns:a16="http://schemas.microsoft.com/office/drawing/2014/main" id="{A0165268-82DD-495E-8B4D-1D97590D0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5" name="Text Box 7">
          <a:extLst>
            <a:ext uri="{FF2B5EF4-FFF2-40B4-BE49-F238E27FC236}">
              <a16:creationId xmlns:a16="http://schemas.microsoft.com/office/drawing/2014/main" id="{235E4515-234E-4476-BAD2-551E2FBD0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6" name="Text Box 7">
          <a:extLst>
            <a:ext uri="{FF2B5EF4-FFF2-40B4-BE49-F238E27FC236}">
              <a16:creationId xmlns:a16="http://schemas.microsoft.com/office/drawing/2014/main" id="{2D05168C-9D39-47AC-B6E4-7C7F51C22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7" name="Text Box 7">
          <a:extLst>
            <a:ext uri="{FF2B5EF4-FFF2-40B4-BE49-F238E27FC236}">
              <a16:creationId xmlns:a16="http://schemas.microsoft.com/office/drawing/2014/main" id="{8A165458-2B43-49B9-8CAB-59703B7B3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8" name="Text Box 7">
          <a:extLst>
            <a:ext uri="{FF2B5EF4-FFF2-40B4-BE49-F238E27FC236}">
              <a16:creationId xmlns:a16="http://schemas.microsoft.com/office/drawing/2014/main" id="{ED2F7A3F-EBA6-4C28-B312-A9786378E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9" name="Text Box 7">
          <a:extLst>
            <a:ext uri="{FF2B5EF4-FFF2-40B4-BE49-F238E27FC236}">
              <a16:creationId xmlns:a16="http://schemas.microsoft.com/office/drawing/2014/main" id="{FA0A733B-E0A9-4F2F-840F-CF1079221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0" name="Text Box 7">
          <a:extLst>
            <a:ext uri="{FF2B5EF4-FFF2-40B4-BE49-F238E27FC236}">
              <a16:creationId xmlns:a16="http://schemas.microsoft.com/office/drawing/2014/main" id="{C0753237-EEFF-4FB0-91AD-13CAA25BA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1" name="Text Box 7">
          <a:extLst>
            <a:ext uri="{FF2B5EF4-FFF2-40B4-BE49-F238E27FC236}">
              <a16:creationId xmlns:a16="http://schemas.microsoft.com/office/drawing/2014/main" id="{7241E2D3-1FF6-4FDA-A498-29278860E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2" name="Text Box 7">
          <a:extLst>
            <a:ext uri="{FF2B5EF4-FFF2-40B4-BE49-F238E27FC236}">
              <a16:creationId xmlns:a16="http://schemas.microsoft.com/office/drawing/2014/main" id="{5D3C40BA-F7BB-4F36-AA61-7CB69955E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3" name="Text Box 7">
          <a:extLst>
            <a:ext uri="{FF2B5EF4-FFF2-40B4-BE49-F238E27FC236}">
              <a16:creationId xmlns:a16="http://schemas.microsoft.com/office/drawing/2014/main" id="{666A4DAF-E68A-4047-A141-33B60B76E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4" name="Text Box 7">
          <a:extLst>
            <a:ext uri="{FF2B5EF4-FFF2-40B4-BE49-F238E27FC236}">
              <a16:creationId xmlns:a16="http://schemas.microsoft.com/office/drawing/2014/main" id="{4DEDDDA7-1ADD-4351-BC6E-A55CADE3E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5" name="Text Box 7">
          <a:extLst>
            <a:ext uri="{FF2B5EF4-FFF2-40B4-BE49-F238E27FC236}">
              <a16:creationId xmlns:a16="http://schemas.microsoft.com/office/drawing/2014/main" id="{D8779060-D72E-4374-BFC8-C82F95A0B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6" name="Text Box 7">
          <a:extLst>
            <a:ext uri="{FF2B5EF4-FFF2-40B4-BE49-F238E27FC236}">
              <a16:creationId xmlns:a16="http://schemas.microsoft.com/office/drawing/2014/main" id="{0250DDEF-C763-45D4-B2EB-D6448C48CC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7" name="Text Box 7">
          <a:extLst>
            <a:ext uri="{FF2B5EF4-FFF2-40B4-BE49-F238E27FC236}">
              <a16:creationId xmlns:a16="http://schemas.microsoft.com/office/drawing/2014/main" id="{FB38FBE4-F1DE-4EE4-BEC5-64C241C76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8" name="Text Box 7">
          <a:extLst>
            <a:ext uri="{FF2B5EF4-FFF2-40B4-BE49-F238E27FC236}">
              <a16:creationId xmlns:a16="http://schemas.microsoft.com/office/drawing/2014/main" id="{C7964E44-2DB2-42DE-9539-154DF74C8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9" name="Text Box 7">
          <a:extLst>
            <a:ext uri="{FF2B5EF4-FFF2-40B4-BE49-F238E27FC236}">
              <a16:creationId xmlns:a16="http://schemas.microsoft.com/office/drawing/2014/main" id="{86D724B1-7AB4-4213-B706-1C46B8FBA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0" name="Text Box 7">
          <a:extLst>
            <a:ext uri="{FF2B5EF4-FFF2-40B4-BE49-F238E27FC236}">
              <a16:creationId xmlns:a16="http://schemas.microsoft.com/office/drawing/2014/main" id="{E9ECDB1A-4FA1-4C13-98A3-C2698F361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1" name="Text Box 7">
          <a:extLst>
            <a:ext uri="{FF2B5EF4-FFF2-40B4-BE49-F238E27FC236}">
              <a16:creationId xmlns:a16="http://schemas.microsoft.com/office/drawing/2014/main" id="{6EF4AE93-7D61-4B37-85D5-5EADC4E3D4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2" name="Text Box 7">
          <a:extLst>
            <a:ext uri="{FF2B5EF4-FFF2-40B4-BE49-F238E27FC236}">
              <a16:creationId xmlns:a16="http://schemas.microsoft.com/office/drawing/2014/main" id="{43A25DCF-BA34-4BAD-B844-CE6E48B877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3" name="Text Box 7">
          <a:extLst>
            <a:ext uri="{FF2B5EF4-FFF2-40B4-BE49-F238E27FC236}">
              <a16:creationId xmlns:a16="http://schemas.microsoft.com/office/drawing/2014/main" id="{1A501FAA-363F-457B-995B-6537671863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4" name="Text Box 7">
          <a:extLst>
            <a:ext uri="{FF2B5EF4-FFF2-40B4-BE49-F238E27FC236}">
              <a16:creationId xmlns:a16="http://schemas.microsoft.com/office/drawing/2014/main" id="{147A9B9E-0BD8-479A-BCB3-79B8D5702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5" name="Text Box 7">
          <a:extLst>
            <a:ext uri="{FF2B5EF4-FFF2-40B4-BE49-F238E27FC236}">
              <a16:creationId xmlns:a16="http://schemas.microsoft.com/office/drawing/2014/main" id="{FC5B7E92-F64E-4C76-99F1-D95D3479C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6" name="Text Box 7">
          <a:extLst>
            <a:ext uri="{FF2B5EF4-FFF2-40B4-BE49-F238E27FC236}">
              <a16:creationId xmlns:a16="http://schemas.microsoft.com/office/drawing/2014/main" id="{1207548F-BF78-4BAC-8305-1F32BBFBC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7" name="Text Box 7">
          <a:extLst>
            <a:ext uri="{FF2B5EF4-FFF2-40B4-BE49-F238E27FC236}">
              <a16:creationId xmlns:a16="http://schemas.microsoft.com/office/drawing/2014/main" id="{7A89C7E1-D7BF-4DB7-9D25-E9126E2C13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8" name="Text Box 7">
          <a:extLst>
            <a:ext uri="{FF2B5EF4-FFF2-40B4-BE49-F238E27FC236}">
              <a16:creationId xmlns:a16="http://schemas.microsoft.com/office/drawing/2014/main" id="{ED8987E8-56C7-4D77-B2C5-96BDB0BC84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9" name="Text Box 7">
          <a:extLst>
            <a:ext uri="{FF2B5EF4-FFF2-40B4-BE49-F238E27FC236}">
              <a16:creationId xmlns:a16="http://schemas.microsoft.com/office/drawing/2014/main" id="{49B66F9C-67C9-485A-8C06-D0824FE63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0" name="Text Box 7">
          <a:extLst>
            <a:ext uri="{FF2B5EF4-FFF2-40B4-BE49-F238E27FC236}">
              <a16:creationId xmlns:a16="http://schemas.microsoft.com/office/drawing/2014/main" id="{A2CC18B8-8D53-486E-BD32-D77B875F4C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1" name="Text Box 7">
          <a:extLst>
            <a:ext uri="{FF2B5EF4-FFF2-40B4-BE49-F238E27FC236}">
              <a16:creationId xmlns:a16="http://schemas.microsoft.com/office/drawing/2014/main" id="{7B3DF65C-8E58-4E88-BB92-418E21FF32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2" name="Text Box 7">
          <a:extLst>
            <a:ext uri="{FF2B5EF4-FFF2-40B4-BE49-F238E27FC236}">
              <a16:creationId xmlns:a16="http://schemas.microsoft.com/office/drawing/2014/main" id="{FDF3F5DC-2D96-46C0-AE4E-58D6A45982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3" name="Text Box 7">
          <a:extLst>
            <a:ext uri="{FF2B5EF4-FFF2-40B4-BE49-F238E27FC236}">
              <a16:creationId xmlns:a16="http://schemas.microsoft.com/office/drawing/2014/main" id="{D1685415-56FF-4E1D-8206-154172C1D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4" name="Text Box 7">
          <a:extLst>
            <a:ext uri="{FF2B5EF4-FFF2-40B4-BE49-F238E27FC236}">
              <a16:creationId xmlns:a16="http://schemas.microsoft.com/office/drawing/2014/main" id="{89E2919E-7303-48B3-B8E2-0339C16E4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5" name="Text Box 7">
          <a:extLst>
            <a:ext uri="{FF2B5EF4-FFF2-40B4-BE49-F238E27FC236}">
              <a16:creationId xmlns:a16="http://schemas.microsoft.com/office/drawing/2014/main" id="{9B626FFB-ACE3-463D-A50F-6E589E1790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6" name="Text Box 7">
          <a:extLst>
            <a:ext uri="{FF2B5EF4-FFF2-40B4-BE49-F238E27FC236}">
              <a16:creationId xmlns:a16="http://schemas.microsoft.com/office/drawing/2014/main" id="{5AAD3013-1DBE-4803-8919-FD04BB217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7" name="Text Box 7">
          <a:extLst>
            <a:ext uri="{FF2B5EF4-FFF2-40B4-BE49-F238E27FC236}">
              <a16:creationId xmlns:a16="http://schemas.microsoft.com/office/drawing/2014/main" id="{5CE36CF1-C897-405D-8DB6-433F16A37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8" name="Text Box 7">
          <a:extLst>
            <a:ext uri="{FF2B5EF4-FFF2-40B4-BE49-F238E27FC236}">
              <a16:creationId xmlns:a16="http://schemas.microsoft.com/office/drawing/2014/main" id="{0435DBF5-10B0-496D-9409-AA1A1C362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9" name="Text Box 7">
          <a:extLst>
            <a:ext uri="{FF2B5EF4-FFF2-40B4-BE49-F238E27FC236}">
              <a16:creationId xmlns:a16="http://schemas.microsoft.com/office/drawing/2014/main" id="{6F5D8F7B-37CF-467D-B9AC-C5DA36D5BD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0" name="Text Box 7">
          <a:extLst>
            <a:ext uri="{FF2B5EF4-FFF2-40B4-BE49-F238E27FC236}">
              <a16:creationId xmlns:a16="http://schemas.microsoft.com/office/drawing/2014/main" id="{EA07F680-0C17-4587-8236-6766A2B75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1" name="Text Box 7">
          <a:extLst>
            <a:ext uri="{FF2B5EF4-FFF2-40B4-BE49-F238E27FC236}">
              <a16:creationId xmlns:a16="http://schemas.microsoft.com/office/drawing/2014/main" id="{20CE1E26-DE03-434A-96B9-B27DDFA12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2" name="Text Box 7">
          <a:extLst>
            <a:ext uri="{FF2B5EF4-FFF2-40B4-BE49-F238E27FC236}">
              <a16:creationId xmlns:a16="http://schemas.microsoft.com/office/drawing/2014/main" id="{F09DD035-F242-40B1-9365-D6B966D1E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3" name="Text Box 7">
          <a:extLst>
            <a:ext uri="{FF2B5EF4-FFF2-40B4-BE49-F238E27FC236}">
              <a16:creationId xmlns:a16="http://schemas.microsoft.com/office/drawing/2014/main" id="{D7DE906E-F9FE-4EBE-965A-5F47BEE6D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4" name="Text Box 7">
          <a:extLst>
            <a:ext uri="{FF2B5EF4-FFF2-40B4-BE49-F238E27FC236}">
              <a16:creationId xmlns:a16="http://schemas.microsoft.com/office/drawing/2014/main" id="{FCD47516-D1DE-47B6-A295-18704B53C2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5" name="Text Box 7">
          <a:extLst>
            <a:ext uri="{FF2B5EF4-FFF2-40B4-BE49-F238E27FC236}">
              <a16:creationId xmlns:a16="http://schemas.microsoft.com/office/drawing/2014/main" id="{AF48B20F-7DC4-4D91-BC9A-8ECD5F5ED8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6" name="Text Box 7">
          <a:extLst>
            <a:ext uri="{FF2B5EF4-FFF2-40B4-BE49-F238E27FC236}">
              <a16:creationId xmlns:a16="http://schemas.microsoft.com/office/drawing/2014/main" id="{12B9CFA6-9F9A-48FE-B679-F9328E4833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7" name="Text Box 7">
          <a:extLst>
            <a:ext uri="{FF2B5EF4-FFF2-40B4-BE49-F238E27FC236}">
              <a16:creationId xmlns:a16="http://schemas.microsoft.com/office/drawing/2014/main" id="{0531B930-EE21-4CFA-9B6D-104AAB13D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8" name="Text Box 7">
          <a:extLst>
            <a:ext uri="{FF2B5EF4-FFF2-40B4-BE49-F238E27FC236}">
              <a16:creationId xmlns:a16="http://schemas.microsoft.com/office/drawing/2014/main" id="{455D3D77-48EE-4D08-9757-E6F63FD7D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9" name="Text Box 7">
          <a:extLst>
            <a:ext uri="{FF2B5EF4-FFF2-40B4-BE49-F238E27FC236}">
              <a16:creationId xmlns:a16="http://schemas.microsoft.com/office/drawing/2014/main" id="{FC203A37-2506-4CD9-BCC1-5EAA48ADD9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0" name="Text Box 7">
          <a:extLst>
            <a:ext uri="{FF2B5EF4-FFF2-40B4-BE49-F238E27FC236}">
              <a16:creationId xmlns:a16="http://schemas.microsoft.com/office/drawing/2014/main" id="{2171B6F1-D2D1-4670-887B-EF5BE56D78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1" name="Text Box 7">
          <a:extLst>
            <a:ext uri="{FF2B5EF4-FFF2-40B4-BE49-F238E27FC236}">
              <a16:creationId xmlns:a16="http://schemas.microsoft.com/office/drawing/2014/main" id="{8F5B473D-DE4C-4C15-BCA9-063BCDDCBE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2" name="Text Box 7">
          <a:extLst>
            <a:ext uri="{FF2B5EF4-FFF2-40B4-BE49-F238E27FC236}">
              <a16:creationId xmlns:a16="http://schemas.microsoft.com/office/drawing/2014/main" id="{B511C7D7-947E-4005-849C-A6CC179A91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3" name="Text Box 7">
          <a:extLst>
            <a:ext uri="{FF2B5EF4-FFF2-40B4-BE49-F238E27FC236}">
              <a16:creationId xmlns:a16="http://schemas.microsoft.com/office/drawing/2014/main" id="{3CD92A37-B5CC-48AE-8A7F-085C5A0A30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4" name="Text Box 7">
          <a:extLst>
            <a:ext uri="{FF2B5EF4-FFF2-40B4-BE49-F238E27FC236}">
              <a16:creationId xmlns:a16="http://schemas.microsoft.com/office/drawing/2014/main" id="{FD88CD42-6B79-4195-8EF7-A4EE87096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5" name="Text Box 7">
          <a:extLst>
            <a:ext uri="{FF2B5EF4-FFF2-40B4-BE49-F238E27FC236}">
              <a16:creationId xmlns:a16="http://schemas.microsoft.com/office/drawing/2014/main" id="{C7323AC1-2ACE-4D3F-B3C8-2EFA0BC6B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6" name="Text Box 7">
          <a:extLst>
            <a:ext uri="{FF2B5EF4-FFF2-40B4-BE49-F238E27FC236}">
              <a16:creationId xmlns:a16="http://schemas.microsoft.com/office/drawing/2014/main" id="{25194B21-CEA4-4CA6-B615-C8CE86C5A5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7" name="Text Box 7">
          <a:extLst>
            <a:ext uri="{FF2B5EF4-FFF2-40B4-BE49-F238E27FC236}">
              <a16:creationId xmlns:a16="http://schemas.microsoft.com/office/drawing/2014/main" id="{08356534-8CC4-423A-A481-54BE65575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8" name="Text Box 7">
          <a:extLst>
            <a:ext uri="{FF2B5EF4-FFF2-40B4-BE49-F238E27FC236}">
              <a16:creationId xmlns:a16="http://schemas.microsoft.com/office/drawing/2014/main" id="{A1042596-DE3E-4601-BD0F-894D51E4C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9" name="Text Box 7">
          <a:extLst>
            <a:ext uri="{FF2B5EF4-FFF2-40B4-BE49-F238E27FC236}">
              <a16:creationId xmlns:a16="http://schemas.microsoft.com/office/drawing/2014/main" id="{9D7B2AFD-47DC-4721-AB3F-7F7CFDA7B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0" name="Text Box 7">
          <a:extLst>
            <a:ext uri="{FF2B5EF4-FFF2-40B4-BE49-F238E27FC236}">
              <a16:creationId xmlns:a16="http://schemas.microsoft.com/office/drawing/2014/main" id="{2844B851-7EA3-4F32-A788-EC9E502305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1" name="Text Box 7">
          <a:extLst>
            <a:ext uri="{FF2B5EF4-FFF2-40B4-BE49-F238E27FC236}">
              <a16:creationId xmlns:a16="http://schemas.microsoft.com/office/drawing/2014/main" id="{C67FE8DF-716E-4EF6-A594-39BA4D2A1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2" name="Text Box 7">
          <a:extLst>
            <a:ext uri="{FF2B5EF4-FFF2-40B4-BE49-F238E27FC236}">
              <a16:creationId xmlns:a16="http://schemas.microsoft.com/office/drawing/2014/main" id="{00BF296B-EB10-41F9-AA7C-BD5FAE05E3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3" name="Text Box 7">
          <a:extLst>
            <a:ext uri="{FF2B5EF4-FFF2-40B4-BE49-F238E27FC236}">
              <a16:creationId xmlns:a16="http://schemas.microsoft.com/office/drawing/2014/main" id="{77907C22-F2FC-4562-8336-E384D24F30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4" name="Text Box 7">
          <a:extLst>
            <a:ext uri="{FF2B5EF4-FFF2-40B4-BE49-F238E27FC236}">
              <a16:creationId xmlns:a16="http://schemas.microsoft.com/office/drawing/2014/main" id="{318ECA48-50D0-4406-8A87-F8A42638F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5" name="Text Box 7">
          <a:extLst>
            <a:ext uri="{FF2B5EF4-FFF2-40B4-BE49-F238E27FC236}">
              <a16:creationId xmlns:a16="http://schemas.microsoft.com/office/drawing/2014/main" id="{C85487A9-E7A7-4741-B344-963890B676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6" name="Text Box 7">
          <a:extLst>
            <a:ext uri="{FF2B5EF4-FFF2-40B4-BE49-F238E27FC236}">
              <a16:creationId xmlns:a16="http://schemas.microsoft.com/office/drawing/2014/main" id="{D8233376-B8BA-4CC8-93D8-29DE14F9F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7" name="Text Box 7">
          <a:extLst>
            <a:ext uri="{FF2B5EF4-FFF2-40B4-BE49-F238E27FC236}">
              <a16:creationId xmlns:a16="http://schemas.microsoft.com/office/drawing/2014/main" id="{A5D0F9AA-D53D-4C03-95D3-865C5624D4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8" name="Text Box 7">
          <a:extLst>
            <a:ext uri="{FF2B5EF4-FFF2-40B4-BE49-F238E27FC236}">
              <a16:creationId xmlns:a16="http://schemas.microsoft.com/office/drawing/2014/main" id="{85B171BD-392D-4041-BF0F-08D19E04CE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9" name="Text Box 7">
          <a:extLst>
            <a:ext uri="{FF2B5EF4-FFF2-40B4-BE49-F238E27FC236}">
              <a16:creationId xmlns:a16="http://schemas.microsoft.com/office/drawing/2014/main" id="{BCAC5BDE-2804-425C-BB8C-CFA9F79C1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0" name="Text Box 7">
          <a:extLst>
            <a:ext uri="{FF2B5EF4-FFF2-40B4-BE49-F238E27FC236}">
              <a16:creationId xmlns:a16="http://schemas.microsoft.com/office/drawing/2014/main" id="{DA69DC02-98AD-45F3-8CF4-03D30E2799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1" name="Text Box 7">
          <a:extLst>
            <a:ext uri="{FF2B5EF4-FFF2-40B4-BE49-F238E27FC236}">
              <a16:creationId xmlns:a16="http://schemas.microsoft.com/office/drawing/2014/main" id="{B8CFD087-4444-42AB-9659-5E30543F51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2" name="Text Box 7">
          <a:extLst>
            <a:ext uri="{FF2B5EF4-FFF2-40B4-BE49-F238E27FC236}">
              <a16:creationId xmlns:a16="http://schemas.microsoft.com/office/drawing/2014/main" id="{092358E2-231A-4D05-B023-3CB9A07A8E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3" name="Text Box 7">
          <a:extLst>
            <a:ext uri="{FF2B5EF4-FFF2-40B4-BE49-F238E27FC236}">
              <a16:creationId xmlns:a16="http://schemas.microsoft.com/office/drawing/2014/main" id="{4C91665D-B967-4DB1-B17B-56B2739BB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4" name="Text Box 7">
          <a:extLst>
            <a:ext uri="{FF2B5EF4-FFF2-40B4-BE49-F238E27FC236}">
              <a16:creationId xmlns:a16="http://schemas.microsoft.com/office/drawing/2014/main" id="{2B2D7ECF-5C79-4C50-A68B-4E4A681A33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6" name="Text Box 7">
          <a:extLst>
            <a:ext uri="{FF2B5EF4-FFF2-40B4-BE49-F238E27FC236}">
              <a16:creationId xmlns:a16="http://schemas.microsoft.com/office/drawing/2014/main" id="{C4EB1540-B79B-460E-98D0-2DABDA743E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7" name="Text Box 7">
          <a:extLst>
            <a:ext uri="{FF2B5EF4-FFF2-40B4-BE49-F238E27FC236}">
              <a16:creationId xmlns:a16="http://schemas.microsoft.com/office/drawing/2014/main" id="{DED790B6-7FB8-4B29-9B46-CE8147810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8" name="Text Box 7">
          <a:extLst>
            <a:ext uri="{FF2B5EF4-FFF2-40B4-BE49-F238E27FC236}">
              <a16:creationId xmlns:a16="http://schemas.microsoft.com/office/drawing/2014/main" id="{C3837FEB-CCEC-44EB-8D05-6A6856616D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9" name="Text Box 7">
          <a:extLst>
            <a:ext uri="{FF2B5EF4-FFF2-40B4-BE49-F238E27FC236}">
              <a16:creationId xmlns:a16="http://schemas.microsoft.com/office/drawing/2014/main" id="{F4FE5B72-824F-4FD6-A075-CC733B890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0" name="Text Box 7">
          <a:extLst>
            <a:ext uri="{FF2B5EF4-FFF2-40B4-BE49-F238E27FC236}">
              <a16:creationId xmlns:a16="http://schemas.microsoft.com/office/drawing/2014/main" id="{EBCD01D3-A683-48F4-8D5F-1BA5961F0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1" name="Text Box 7">
          <a:extLst>
            <a:ext uri="{FF2B5EF4-FFF2-40B4-BE49-F238E27FC236}">
              <a16:creationId xmlns:a16="http://schemas.microsoft.com/office/drawing/2014/main" id="{BA5EB465-34F3-4531-AC67-0FDD53976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2" name="Text Box 7">
          <a:extLst>
            <a:ext uri="{FF2B5EF4-FFF2-40B4-BE49-F238E27FC236}">
              <a16:creationId xmlns:a16="http://schemas.microsoft.com/office/drawing/2014/main" id="{52D0372E-727A-42BC-B82A-1EC8620A9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3" name="Text Box 7">
          <a:extLst>
            <a:ext uri="{FF2B5EF4-FFF2-40B4-BE49-F238E27FC236}">
              <a16:creationId xmlns:a16="http://schemas.microsoft.com/office/drawing/2014/main" id="{3B049A2A-223B-436A-949C-ED14DB21F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4" name="Text Box 7">
          <a:extLst>
            <a:ext uri="{FF2B5EF4-FFF2-40B4-BE49-F238E27FC236}">
              <a16:creationId xmlns:a16="http://schemas.microsoft.com/office/drawing/2014/main" id="{E4089F0E-0CFC-40DE-987D-45103E6DA9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5" name="Text Box 7">
          <a:extLst>
            <a:ext uri="{FF2B5EF4-FFF2-40B4-BE49-F238E27FC236}">
              <a16:creationId xmlns:a16="http://schemas.microsoft.com/office/drawing/2014/main" id="{54698A01-6DB7-4B5B-90E9-36D9643A8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6" name="Text Box 7">
          <a:extLst>
            <a:ext uri="{FF2B5EF4-FFF2-40B4-BE49-F238E27FC236}">
              <a16:creationId xmlns:a16="http://schemas.microsoft.com/office/drawing/2014/main" id="{67744DE4-3BFB-4F8C-BD29-D3235291A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7" name="Text Box 7">
          <a:extLst>
            <a:ext uri="{FF2B5EF4-FFF2-40B4-BE49-F238E27FC236}">
              <a16:creationId xmlns:a16="http://schemas.microsoft.com/office/drawing/2014/main" id="{32ACFAD2-BCA1-4EE4-BF1F-E6D8C749F1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8" name="Text Box 7">
          <a:extLst>
            <a:ext uri="{FF2B5EF4-FFF2-40B4-BE49-F238E27FC236}">
              <a16:creationId xmlns:a16="http://schemas.microsoft.com/office/drawing/2014/main" id="{7DEA0CBE-67E6-4F69-B699-0E12D7826F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9" name="Text Box 7">
          <a:extLst>
            <a:ext uri="{FF2B5EF4-FFF2-40B4-BE49-F238E27FC236}">
              <a16:creationId xmlns:a16="http://schemas.microsoft.com/office/drawing/2014/main" id="{B73FF728-9577-4BF1-8292-F82409DA6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0" name="Text Box 7">
          <a:extLst>
            <a:ext uri="{FF2B5EF4-FFF2-40B4-BE49-F238E27FC236}">
              <a16:creationId xmlns:a16="http://schemas.microsoft.com/office/drawing/2014/main" id="{73784645-B133-45AE-A774-6A3F25D89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1" name="Text Box 7">
          <a:extLst>
            <a:ext uri="{FF2B5EF4-FFF2-40B4-BE49-F238E27FC236}">
              <a16:creationId xmlns:a16="http://schemas.microsoft.com/office/drawing/2014/main" id="{35372768-378D-46F9-817A-63C77F821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2" name="Text Box 7">
          <a:extLst>
            <a:ext uri="{FF2B5EF4-FFF2-40B4-BE49-F238E27FC236}">
              <a16:creationId xmlns:a16="http://schemas.microsoft.com/office/drawing/2014/main" id="{2F27DF35-4622-4E82-8A23-4E5736A0B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3" name="Text Box 7">
          <a:extLst>
            <a:ext uri="{FF2B5EF4-FFF2-40B4-BE49-F238E27FC236}">
              <a16:creationId xmlns:a16="http://schemas.microsoft.com/office/drawing/2014/main" id="{7C51B07C-2997-4DF5-88C4-B16461D53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4" name="Text Box 7">
          <a:extLst>
            <a:ext uri="{FF2B5EF4-FFF2-40B4-BE49-F238E27FC236}">
              <a16:creationId xmlns:a16="http://schemas.microsoft.com/office/drawing/2014/main" id="{35BD327D-2A78-478B-877B-1E6E7073E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5" name="Text Box 7">
          <a:extLst>
            <a:ext uri="{FF2B5EF4-FFF2-40B4-BE49-F238E27FC236}">
              <a16:creationId xmlns:a16="http://schemas.microsoft.com/office/drawing/2014/main" id="{399BD855-C7F9-49DC-B5E3-4A7F146061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6" name="Text Box 7">
          <a:extLst>
            <a:ext uri="{FF2B5EF4-FFF2-40B4-BE49-F238E27FC236}">
              <a16:creationId xmlns:a16="http://schemas.microsoft.com/office/drawing/2014/main" id="{B963D037-816B-437F-B8BE-0F60A3846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7" name="Text Box 7">
          <a:extLst>
            <a:ext uri="{FF2B5EF4-FFF2-40B4-BE49-F238E27FC236}">
              <a16:creationId xmlns:a16="http://schemas.microsoft.com/office/drawing/2014/main" id="{A90DC965-D79E-4DC8-A25F-9901A6F276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8" name="Text Box 7">
          <a:extLst>
            <a:ext uri="{FF2B5EF4-FFF2-40B4-BE49-F238E27FC236}">
              <a16:creationId xmlns:a16="http://schemas.microsoft.com/office/drawing/2014/main" id="{D6DFE729-845A-4035-8640-DD12DC7580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9" name="Text Box 7">
          <a:extLst>
            <a:ext uri="{FF2B5EF4-FFF2-40B4-BE49-F238E27FC236}">
              <a16:creationId xmlns:a16="http://schemas.microsoft.com/office/drawing/2014/main" id="{B10962B6-1872-4162-9A23-8AE813D398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0" name="Text Box 7">
          <a:extLst>
            <a:ext uri="{FF2B5EF4-FFF2-40B4-BE49-F238E27FC236}">
              <a16:creationId xmlns:a16="http://schemas.microsoft.com/office/drawing/2014/main" id="{416A9860-6A4A-4DF3-988D-237172F7C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1" name="Text Box 7">
          <a:extLst>
            <a:ext uri="{FF2B5EF4-FFF2-40B4-BE49-F238E27FC236}">
              <a16:creationId xmlns:a16="http://schemas.microsoft.com/office/drawing/2014/main" id="{827609BB-28F5-4E70-A109-97A7FDAD35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2" name="Text Box 7">
          <a:extLst>
            <a:ext uri="{FF2B5EF4-FFF2-40B4-BE49-F238E27FC236}">
              <a16:creationId xmlns:a16="http://schemas.microsoft.com/office/drawing/2014/main" id="{36DC40AC-0C2E-4BA2-A9C8-D5F6D9F06F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3" name="Text Box 7">
          <a:extLst>
            <a:ext uri="{FF2B5EF4-FFF2-40B4-BE49-F238E27FC236}">
              <a16:creationId xmlns:a16="http://schemas.microsoft.com/office/drawing/2014/main" id="{D924FF20-8079-48A8-8861-588231E735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4" name="Text Box 7">
          <a:extLst>
            <a:ext uri="{FF2B5EF4-FFF2-40B4-BE49-F238E27FC236}">
              <a16:creationId xmlns:a16="http://schemas.microsoft.com/office/drawing/2014/main" id="{256A5B13-1BD1-40D1-B13D-6DB394553A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5" name="Text Box 7">
          <a:extLst>
            <a:ext uri="{FF2B5EF4-FFF2-40B4-BE49-F238E27FC236}">
              <a16:creationId xmlns:a16="http://schemas.microsoft.com/office/drawing/2014/main" id="{F98E8563-7ADB-42FC-8F10-A4F8A4E85B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6" name="Text Box 7">
          <a:extLst>
            <a:ext uri="{FF2B5EF4-FFF2-40B4-BE49-F238E27FC236}">
              <a16:creationId xmlns:a16="http://schemas.microsoft.com/office/drawing/2014/main" id="{E6D3A6BF-70A3-4A12-A8FA-226596A12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7" name="Text Box 7">
          <a:extLst>
            <a:ext uri="{FF2B5EF4-FFF2-40B4-BE49-F238E27FC236}">
              <a16:creationId xmlns:a16="http://schemas.microsoft.com/office/drawing/2014/main" id="{0333B50C-42A3-491E-9AA8-02C24FE6B0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8" name="Text Box 7">
          <a:extLst>
            <a:ext uri="{FF2B5EF4-FFF2-40B4-BE49-F238E27FC236}">
              <a16:creationId xmlns:a16="http://schemas.microsoft.com/office/drawing/2014/main" id="{2EFAF9B3-8F8C-43B8-8CAD-220CD2A0A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9" name="Text Box 7">
          <a:extLst>
            <a:ext uri="{FF2B5EF4-FFF2-40B4-BE49-F238E27FC236}">
              <a16:creationId xmlns:a16="http://schemas.microsoft.com/office/drawing/2014/main" id="{490FCF77-A139-4378-9748-4665FEEDD5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0" name="Text Box 7">
          <a:extLst>
            <a:ext uri="{FF2B5EF4-FFF2-40B4-BE49-F238E27FC236}">
              <a16:creationId xmlns:a16="http://schemas.microsoft.com/office/drawing/2014/main" id="{113AE39E-D976-406E-A82A-B0614C0E7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1" name="Text Box 7">
          <a:extLst>
            <a:ext uri="{FF2B5EF4-FFF2-40B4-BE49-F238E27FC236}">
              <a16:creationId xmlns:a16="http://schemas.microsoft.com/office/drawing/2014/main" id="{023B169D-FAA8-4FA3-A2B9-29DD447539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2" name="Text Box 7">
          <a:extLst>
            <a:ext uri="{FF2B5EF4-FFF2-40B4-BE49-F238E27FC236}">
              <a16:creationId xmlns:a16="http://schemas.microsoft.com/office/drawing/2014/main" id="{1E404E07-A2FC-47BD-BA4D-F45062626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3" name="Text Box 7">
          <a:extLst>
            <a:ext uri="{FF2B5EF4-FFF2-40B4-BE49-F238E27FC236}">
              <a16:creationId xmlns:a16="http://schemas.microsoft.com/office/drawing/2014/main" id="{F272C99F-80E7-4838-9D3C-9BD5DB2C0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4" name="Text Box 7">
          <a:extLst>
            <a:ext uri="{FF2B5EF4-FFF2-40B4-BE49-F238E27FC236}">
              <a16:creationId xmlns:a16="http://schemas.microsoft.com/office/drawing/2014/main" id="{FCC64FF7-DE2D-4496-A8BB-EBBE14E392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5" name="Text Box 7">
          <a:extLst>
            <a:ext uri="{FF2B5EF4-FFF2-40B4-BE49-F238E27FC236}">
              <a16:creationId xmlns:a16="http://schemas.microsoft.com/office/drawing/2014/main" id="{0ACF1DFB-DD15-4813-8980-1633082EDC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6" name="Text Box 7">
          <a:extLst>
            <a:ext uri="{FF2B5EF4-FFF2-40B4-BE49-F238E27FC236}">
              <a16:creationId xmlns:a16="http://schemas.microsoft.com/office/drawing/2014/main" id="{9C7CA4EE-705C-4B10-9853-6D976C735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7" name="Text Box 7">
          <a:extLst>
            <a:ext uri="{FF2B5EF4-FFF2-40B4-BE49-F238E27FC236}">
              <a16:creationId xmlns:a16="http://schemas.microsoft.com/office/drawing/2014/main" id="{29E9CFCC-BDF7-41CB-A12F-4D1FC54139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8" name="Text Box 7">
          <a:extLst>
            <a:ext uri="{FF2B5EF4-FFF2-40B4-BE49-F238E27FC236}">
              <a16:creationId xmlns:a16="http://schemas.microsoft.com/office/drawing/2014/main" id="{4AFCBDA5-FDFD-450C-994D-C903DCD02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9" name="Text Box 7">
          <a:extLst>
            <a:ext uri="{FF2B5EF4-FFF2-40B4-BE49-F238E27FC236}">
              <a16:creationId xmlns:a16="http://schemas.microsoft.com/office/drawing/2014/main" id="{17C93345-BF77-40E7-BFD7-5CDD7DF86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0" name="Text Box 7">
          <a:extLst>
            <a:ext uri="{FF2B5EF4-FFF2-40B4-BE49-F238E27FC236}">
              <a16:creationId xmlns:a16="http://schemas.microsoft.com/office/drawing/2014/main" id="{E1EA8952-3112-4CE4-9D10-CACAD13218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1" name="Text Box 7">
          <a:extLst>
            <a:ext uri="{FF2B5EF4-FFF2-40B4-BE49-F238E27FC236}">
              <a16:creationId xmlns:a16="http://schemas.microsoft.com/office/drawing/2014/main" id="{9E7CD768-6657-487D-BC11-9DB5701852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2" name="Text Box 7">
          <a:extLst>
            <a:ext uri="{FF2B5EF4-FFF2-40B4-BE49-F238E27FC236}">
              <a16:creationId xmlns:a16="http://schemas.microsoft.com/office/drawing/2014/main" id="{7540822A-8C31-408D-8AA1-9A870C646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3" name="Text Box 7">
          <a:extLst>
            <a:ext uri="{FF2B5EF4-FFF2-40B4-BE49-F238E27FC236}">
              <a16:creationId xmlns:a16="http://schemas.microsoft.com/office/drawing/2014/main" id="{C3510218-21A6-4B0C-8CC1-BB2D2F396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4" name="Text Box 7">
          <a:extLst>
            <a:ext uri="{FF2B5EF4-FFF2-40B4-BE49-F238E27FC236}">
              <a16:creationId xmlns:a16="http://schemas.microsoft.com/office/drawing/2014/main" id="{C5C19CF4-8A57-4819-9C79-01EC508B1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5" name="Text Box 7">
          <a:extLst>
            <a:ext uri="{FF2B5EF4-FFF2-40B4-BE49-F238E27FC236}">
              <a16:creationId xmlns:a16="http://schemas.microsoft.com/office/drawing/2014/main" id="{7534C12F-645D-41B9-B9BE-6C036A5224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6" name="Text Box 7">
          <a:extLst>
            <a:ext uri="{FF2B5EF4-FFF2-40B4-BE49-F238E27FC236}">
              <a16:creationId xmlns:a16="http://schemas.microsoft.com/office/drawing/2014/main" id="{2A75E226-C5E6-4FB7-90E8-653B71E33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7" name="Text Box 7">
          <a:extLst>
            <a:ext uri="{FF2B5EF4-FFF2-40B4-BE49-F238E27FC236}">
              <a16:creationId xmlns:a16="http://schemas.microsoft.com/office/drawing/2014/main" id="{2C426864-60FC-4C23-B11D-F02684A9A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8" name="Text Box 7">
          <a:extLst>
            <a:ext uri="{FF2B5EF4-FFF2-40B4-BE49-F238E27FC236}">
              <a16:creationId xmlns:a16="http://schemas.microsoft.com/office/drawing/2014/main" id="{FFDBBE7A-920C-4DC9-A89A-E8B111ABFE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9" name="Text Box 7">
          <a:extLst>
            <a:ext uri="{FF2B5EF4-FFF2-40B4-BE49-F238E27FC236}">
              <a16:creationId xmlns:a16="http://schemas.microsoft.com/office/drawing/2014/main" id="{B3302CE0-3063-4C95-BC48-8DB915DE67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0" name="Text Box 7">
          <a:extLst>
            <a:ext uri="{FF2B5EF4-FFF2-40B4-BE49-F238E27FC236}">
              <a16:creationId xmlns:a16="http://schemas.microsoft.com/office/drawing/2014/main" id="{79881D96-CE2C-4F8F-8239-D09058676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1" name="Text Box 7">
          <a:extLst>
            <a:ext uri="{FF2B5EF4-FFF2-40B4-BE49-F238E27FC236}">
              <a16:creationId xmlns:a16="http://schemas.microsoft.com/office/drawing/2014/main" id="{12870F3E-8A2E-4760-B14D-214D901633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2" name="Text Box 7">
          <a:extLst>
            <a:ext uri="{FF2B5EF4-FFF2-40B4-BE49-F238E27FC236}">
              <a16:creationId xmlns:a16="http://schemas.microsoft.com/office/drawing/2014/main" id="{87EFAF74-10D1-45AD-8F74-0D94303073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3" name="Text Box 7">
          <a:extLst>
            <a:ext uri="{FF2B5EF4-FFF2-40B4-BE49-F238E27FC236}">
              <a16:creationId xmlns:a16="http://schemas.microsoft.com/office/drawing/2014/main" id="{11DC22E1-FB2A-4A1C-9904-628F9A1EC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4" name="Text Box 7">
          <a:extLst>
            <a:ext uri="{FF2B5EF4-FFF2-40B4-BE49-F238E27FC236}">
              <a16:creationId xmlns:a16="http://schemas.microsoft.com/office/drawing/2014/main" id="{AECA6707-8D80-4482-A09A-C2470F6FD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5" name="Text Box 7">
          <a:extLst>
            <a:ext uri="{FF2B5EF4-FFF2-40B4-BE49-F238E27FC236}">
              <a16:creationId xmlns:a16="http://schemas.microsoft.com/office/drawing/2014/main" id="{DB17B145-ADFA-4837-B866-43E23ADA06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6" name="Text Box 7">
          <a:extLst>
            <a:ext uri="{FF2B5EF4-FFF2-40B4-BE49-F238E27FC236}">
              <a16:creationId xmlns:a16="http://schemas.microsoft.com/office/drawing/2014/main" id="{F6CE122C-CFB5-4D44-8237-C79F010653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7" name="Text Box 7">
          <a:extLst>
            <a:ext uri="{FF2B5EF4-FFF2-40B4-BE49-F238E27FC236}">
              <a16:creationId xmlns:a16="http://schemas.microsoft.com/office/drawing/2014/main" id="{5EDAC90A-249A-40CC-BBC4-01E871BBC3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8" name="Text Box 7">
          <a:extLst>
            <a:ext uri="{FF2B5EF4-FFF2-40B4-BE49-F238E27FC236}">
              <a16:creationId xmlns:a16="http://schemas.microsoft.com/office/drawing/2014/main" id="{2C68EB1E-E776-4487-9EF6-B77336A17C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9" name="Text Box 7">
          <a:extLst>
            <a:ext uri="{FF2B5EF4-FFF2-40B4-BE49-F238E27FC236}">
              <a16:creationId xmlns:a16="http://schemas.microsoft.com/office/drawing/2014/main" id="{091B6BB0-B885-4033-9DE0-E10D86AE2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0" name="Text Box 7">
          <a:extLst>
            <a:ext uri="{FF2B5EF4-FFF2-40B4-BE49-F238E27FC236}">
              <a16:creationId xmlns:a16="http://schemas.microsoft.com/office/drawing/2014/main" id="{D5F25553-46DB-4234-8359-841200E54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1" name="Text Box 7">
          <a:extLst>
            <a:ext uri="{FF2B5EF4-FFF2-40B4-BE49-F238E27FC236}">
              <a16:creationId xmlns:a16="http://schemas.microsoft.com/office/drawing/2014/main" id="{8BFEE93D-DA3D-48F5-8DCA-5268C55F8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2" name="Text Box 7">
          <a:extLst>
            <a:ext uri="{FF2B5EF4-FFF2-40B4-BE49-F238E27FC236}">
              <a16:creationId xmlns:a16="http://schemas.microsoft.com/office/drawing/2014/main" id="{99085082-CF05-4021-8AF6-5958E0809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3" name="Text Box 7">
          <a:extLst>
            <a:ext uri="{FF2B5EF4-FFF2-40B4-BE49-F238E27FC236}">
              <a16:creationId xmlns:a16="http://schemas.microsoft.com/office/drawing/2014/main" id="{BEB32EC8-D0F8-45B5-86D6-DE097F849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4" name="Text Box 7">
          <a:extLst>
            <a:ext uri="{FF2B5EF4-FFF2-40B4-BE49-F238E27FC236}">
              <a16:creationId xmlns:a16="http://schemas.microsoft.com/office/drawing/2014/main" id="{751855B2-C65F-4104-8770-FE20754BB3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5" name="Text Box 7">
          <a:extLst>
            <a:ext uri="{FF2B5EF4-FFF2-40B4-BE49-F238E27FC236}">
              <a16:creationId xmlns:a16="http://schemas.microsoft.com/office/drawing/2014/main" id="{92116B7B-A91E-4CAA-AAAB-FB3D2617A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6" name="Text Box 7">
          <a:extLst>
            <a:ext uri="{FF2B5EF4-FFF2-40B4-BE49-F238E27FC236}">
              <a16:creationId xmlns:a16="http://schemas.microsoft.com/office/drawing/2014/main" id="{5A367F97-D56F-458C-8DB2-5333870E2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7" name="Text Box 7">
          <a:extLst>
            <a:ext uri="{FF2B5EF4-FFF2-40B4-BE49-F238E27FC236}">
              <a16:creationId xmlns:a16="http://schemas.microsoft.com/office/drawing/2014/main" id="{F8B274A9-417E-4754-9F61-DC5053BADD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8" name="Text Box 7">
          <a:extLst>
            <a:ext uri="{FF2B5EF4-FFF2-40B4-BE49-F238E27FC236}">
              <a16:creationId xmlns:a16="http://schemas.microsoft.com/office/drawing/2014/main" id="{B2809616-75D7-48E7-9A21-0C3CF14E6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9" name="Text Box 7">
          <a:extLst>
            <a:ext uri="{FF2B5EF4-FFF2-40B4-BE49-F238E27FC236}">
              <a16:creationId xmlns:a16="http://schemas.microsoft.com/office/drawing/2014/main" id="{462327C3-B60A-4EA9-A411-C955F9152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0" name="Text Box 7">
          <a:extLst>
            <a:ext uri="{FF2B5EF4-FFF2-40B4-BE49-F238E27FC236}">
              <a16:creationId xmlns:a16="http://schemas.microsoft.com/office/drawing/2014/main" id="{80DB9453-39E3-4F67-AA8E-01C80E52ED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1" name="Text Box 7">
          <a:extLst>
            <a:ext uri="{FF2B5EF4-FFF2-40B4-BE49-F238E27FC236}">
              <a16:creationId xmlns:a16="http://schemas.microsoft.com/office/drawing/2014/main" id="{9CD26584-88D8-42E6-8254-FE099653AA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2" name="Text Box 7">
          <a:extLst>
            <a:ext uri="{FF2B5EF4-FFF2-40B4-BE49-F238E27FC236}">
              <a16:creationId xmlns:a16="http://schemas.microsoft.com/office/drawing/2014/main" id="{9C9046D2-F83E-4CA4-AE43-D10F3F894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3" name="Text Box 7">
          <a:extLst>
            <a:ext uri="{FF2B5EF4-FFF2-40B4-BE49-F238E27FC236}">
              <a16:creationId xmlns:a16="http://schemas.microsoft.com/office/drawing/2014/main" id="{473C9951-32BB-4E22-A0C8-84764486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4" name="Text Box 7">
          <a:extLst>
            <a:ext uri="{FF2B5EF4-FFF2-40B4-BE49-F238E27FC236}">
              <a16:creationId xmlns:a16="http://schemas.microsoft.com/office/drawing/2014/main" id="{78F346CD-A4C6-43FE-B0E1-40BBC086DB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5" name="Text Box 7">
          <a:extLst>
            <a:ext uri="{FF2B5EF4-FFF2-40B4-BE49-F238E27FC236}">
              <a16:creationId xmlns:a16="http://schemas.microsoft.com/office/drawing/2014/main" id="{24D963AB-4D71-47AD-A1FE-8C622B125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6" name="Text Box 7">
          <a:extLst>
            <a:ext uri="{FF2B5EF4-FFF2-40B4-BE49-F238E27FC236}">
              <a16:creationId xmlns:a16="http://schemas.microsoft.com/office/drawing/2014/main" id="{43421EA2-755B-4896-8533-4D83137AA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7" name="Text Box 7">
          <a:extLst>
            <a:ext uri="{FF2B5EF4-FFF2-40B4-BE49-F238E27FC236}">
              <a16:creationId xmlns:a16="http://schemas.microsoft.com/office/drawing/2014/main" id="{06F21B75-49F6-43FD-BE37-6A7A4F9218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8" name="Text Box 7">
          <a:extLst>
            <a:ext uri="{FF2B5EF4-FFF2-40B4-BE49-F238E27FC236}">
              <a16:creationId xmlns:a16="http://schemas.microsoft.com/office/drawing/2014/main" id="{EE4DFC17-1AC6-4EAC-93BF-DFA2CF072D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9" name="Text Box 7">
          <a:extLst>
            <a:ext uri="{FF2B5EF4-FFF2-40B4-BE49-F238E27FC236}">
              <a16:creationId xmlns:a16="http://schemas.microsoft.com/office/drawing/2014/main" id="{5BAB95DF-5975-44EF-B91A-12E8EAE417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0" name="Text Box 7">
          <a:extLst>
            <a:ext uri="{FF2B5EF4-FFF2-40B4-BE49-F238E27FC236}">
              <a16:creationId xmlns:a16="http://schemas.microsoft.com/office/drawing/2014/main" id="{7EDEB08E-CC25-47BF-A1CC-DDB5460146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1" name="Text Box 7">
          <a:extLst>
            <a:ext uri="{FF2B5EF4-FFF2-40B4-BE49-F238E27FC236}">
              <a16:creationId xmlns:a16="http://schemas.microsoft.com/office/drawing/2014/main" id="{C34D8A82-37EE-44DF-987B-8C9B2F7A40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2" name="Text Box 7">
          <a:extLst>
            <a:ext uri="{FF2B5EF4-FFF2-40B4-BE49-F238E27FC236}">
              <a16:creationId xmlns:a16="http://schemas.microsoft.com/office/drawing/2014/main" id="{3BB0D533-5DE9-4CD1-B76A-C5790CEB4C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3" name="Text Box 7">
          <a:extLst>
            <a:ext uri="{FF2B5EF4-FFF2-40B4-BE49-F238E27FC236}">
              <a16:creationId xmlns:a16="http://schemas.microsoft.com/office/drawing/2014/main" id="{1892A4F4-2044-488A-B7C2-D16A1A7C53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4" name="Text Box 7">
          <a:extLst>
            <a:ext uri="{FF2B5EF4-FFF2-40B4-BE49-F238E27FC236}">
              <a16:creationId xmlns:a16="http://schemas.microsoft.com/office/drawing/2014/main" id="{5656A076-7B28-4064-A81A-65EDC05ED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5" name="Text Box 7">
          <a:extLst>
            <a:ext uri="{FF2B5EF4-FFF2-40B4-BE49-F238E27FC236}">
              <a16:creationId xmlns:a16="http://schemas.microsoft.com/office/drawing/2014/main" id="{7200F92F-C6AD-44E9-9049-5F8C0F4D27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6" name="Text Box 7">
          <a:extLst>
            <a:ext uri="{FF2B5EF4-FFF2-40B4-BE49-F238E27FC236}">
              <a16:creationId xmlns:a16="http://schemas.microsoft.com/office/drawing/2014/main" id="{5A27718A-1A4C-4E55-8A1A-BBCF456E9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7" name="Text Box 7">
          <a:extLst>
            <a:ext uri="{FF2B5EF4-FFF2-40B4-BE49-F238E27FC236}">
              <a16:creationId xmlns:a16="http://schemas.microsoft.com/office/drawing/2014/main" id="{2C29604A-B325-42A1-A11B-F93223303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8" name="Text Box 7">
          <a:extLst>
            <a:ext uri="{FF2B5EF4-FFF2-40B4-BE49-F238E27FC236}">
              <a16:creationId xmlns:a16="http://schemas.microsoft.com/office/drawing/2014/main" id="{EF99FAD4-965E-42FF-85D9-A88A4CA80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9" name="Text Box 7">
          <a:extLst>
            <a:ext uri="{FF2B5EF4-FFF2-40B4-BE49-F238E27FC236}">
              <a16:creationId xmlns:a16="http://schemas.microsoft.com/office/drawing/2014/main" id="{EA159FBB-C19A-41F3-ABC3-7DFFB286C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0" name="Text Box 7">
          <a:extLst>
            <a:ext uri="{FF2B5EF4-FFF2-40B4-BE49-F238E27FC236}">
              <a16:creationId xmlns:a16="http://schemas.microsoft.com/office/drawing/2014/main" id="{876003D3-FFDB-48F8-9196-7D5A94716E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1" name="Text Box 7">
          <a:extLst>
            <a:ext uri="{FF2B5EF4-FFF2-40B4-BE49-F238E27FC236}">
              <a16:creationId xmlns:a16="http://schemas.microsoft.com/office/drawing/2014/main" id="{F2E65F2B-F2E5-4E1E-BEF6-1695768044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2" name="Text Box 7">
          <a:extLst>
            <a:ext uri="{FF2B5EF4-FFF2-40B4-BE49-F238E27FC236}">
              <a16:creationId xmlns:a16="http://schemas.microsoft.com/office/drawing/2014/main" id="{301A5BE2-5C9C-40F6-8B81-82385E966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3" name="Text Box 7">
          <a:extLst>
            <a:ext uri="{FF2B5EF4-FFF2-40B4-BE49-F238E27FC236}">
              <a16:creationId xmlns:a16="http://schemas.microsoft.com/office/drawing/2014/main" id="{755B3D41-3C4E-42B3-B63A-F79308EF42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4" name="Text Box 7">
          <a:extLst>
            <a:ext uri="{FF2B5EF4-FFF2-40B4-BE49-F238E27FC236}">
              <a16:creationId xmlns:a16="http://schemas.microsoft.com/office/drawing/2014/main" id="{13223641-765A-4CA3-8501-062A1604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5" name="Text Box 7">
          <a:extLst>
            <a:ext uri="{FF2B5EF4-FFF2-40B4-BE49-F238E27FC236}">
              <a16:creationId xmlns:a16="http://schemas.microsoft.com/office/drawing/2014/main" id="{BEB875FF-1749-4CBB-83B6-C0FEE9159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6" name="Text Box 7">
          <a:extLst>
            <a:ext uri="{FF2B5EF4-FFF2-40B4-BE49-F238E27FC236}">
              <a16:creationId xmlns:a16="http://schemas.microsoft.com/office/drawing/2014/main" id="{77C62DE6-405E-4C92-9D73-E1CD52C88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7" name="Text Box 7">
          <a:extLst>
            <a:ext uri="{FF2B5EF4-FFF2-40B4-BE49-F238E27FC236}">
              <a16:creationId xmlns:a16="http://schemas.microsoft.com/office/drawing/2014/main" id="{F772AAF4-2F0B-4E7F-9C20-88EBCF40B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8" name="Text Box 7">
          <a:extLst>
            <a:ext uri="{FF2B5EF4-FFF2-40B4-BE49-F238E27FC236}">
              <a16:creationId xmlns:a16="http://schemas.microsoft.com/office/drawing/2014/main" id="{2EC4C622-F21E-4374-B6BF-3637EF0509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9" name="Text Box 7">
          <a:extLst>
            <a:ext uri="{FF2B5EF4-FFF2-40B4-BE49-F238E27FC236}">
              <a16:creationId xmlns:a16="http://schemas.microsoft.com/office/drawing/2014/main" id="{24BD4D4B-61E2-49F4-9DEC-A2FA455FD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0" name="Text Box 7">
          <a:extLst>
            <a:ext uri="{FF2B5EF4-FFF2-40B4-BE49-F238E27FC236}">
              <a16:creationId xmlns:a16="http://schemas.microsoft.com/office/drawing/2014/main" id="{ACB66FB7-D31F-4F34-A9C4-F78363A4C8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1" name="Text Box 7">
          <a:extLst>
            <a:ext uri="{FF2B5EF4-FFF2-40B4-BE49-F238E27FC236}">
              <a16:creationId xmlns:a16="http://schemas.microsoft.com/office/drawing/2014/main" id="{BB26C607-50D6-46F9-A020-E8D9942EC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2" name="Text Box 7">
          <a:extLst>
            <a:ext uri="{FF2B5EF4-FFF2-40B4-BE49-F238E27FC236}">
              <a16:creationId xmlns:a16="http://schemas.microsoft.com/office/drawing/2014/main" id="{C27EC720-3E36-43F7-97A6-7938129FE8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3" name="Text Box 7">
          <a:extLst>
            <a:ext uri="{FF2B5EF4-FFF2-40B4-BE49-F238E27FC236}">
              <a16:creationId xmlns:a16="http://schemas.microsoft.com/office/drawing/2014/main" id="{6C0FFF29-E74C-406C-BBA8-EE23A7F41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4" name="Text Box 7">
          <a:extLst>
            <a:ext uri="{FF2B5EF4-FFF2-40B4-BE49-F238E27FC236}">
              <a16:creationId xmlns:a16="http://schemas.microsoft.com/office/drawing/2014/main" id="{F89FE75E-F759-4497-8B18-2C71A041B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5" name="Text Box 7">
          <a:extLst>
            <a:ext uri="{FF2B5EF4-FFF2-40B4-BE49-F238E27FC236}">
              <a16:creationId xmlns:a16="http://schemas.microsoft.com/office/drawing/2014/main" id="{10C7A21D-54A6-4B38-9B87-DBB205400E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6" name="Text Box 7">
          <a:extLst>
            <a:ext uri="{FF2B5EF4-FFF2-40B4-BE49-F238E27FC236}">
              <a16:creationId xmlns:a16="http://schemas.microsoft.com/office/drawing/2014/main" id="{CC938E51-BC11-4E2A-8AE0-5B902EDA50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7" name="Text Box 7">
          <a:extLst>
            <a:ext uri="{FF2B5EF4-FFF2-40B4-BE49-F238E27FC236}">
              <a16:creationId xmlns:a16="http://schemas.microsoft.com/office/drawing/2014/main" id="{669895EE-2127-4EFB-8BDE-91A0AC890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8" name="Text Box 7">
          <a:extLst>
            <a:ext uri="{FF2B5EF4-FFF2-40B4-BE49-F238E27FC236}">
              <a16:creationId xmlns:a16="http://schemas.microsoft.com/office/drawing/2014/main" id="{6DB87568-0B76-4574-B31D-038249AC2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9" name="Text Box 7">
          <a:extLst>
            <a:ext uri="{FF2B5EF4-FFF2-40B4-BE49-F238E27FC236}">
              <a16:creationId xmlns:a16="http://schemas.microsoft.com/office/drawing/2014/main" id="{D7EBD1A0-084D-4842-91E5-E257A2FD3D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0" name="Text Box 7">
          <a:extLst>
            <a:ext uri="{FF2B5EF4-FFF2-40B4-BE49-F238E27FC236}">
              <a16:creationId xmlns:a16="http://schemas.microsoft.com/office/drawing/2014/main" id="{46F5C1B7-3BC2-4A66-A862-CCD9A0824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1" name="Text Box 7">
          <a:extLst>
            <a:ext uri="{FF2B5EF4-FFF2-40B4-BE49-F238E27FC236}">
              <a16:creationId xmlns:a16="http://schemas.microsoft.com/office/drawing/2014/main" id="{2793D28A-08B0-4BD8-93A6-0331C020E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2" name="Text Box 7">
          <a:extLst>
            <a:ext uri="{FF2B5EF4-FFF2-40B4-BE49-F238E27FC236}">
              <a16:creationId xmlns:a16="http://schemas.microsoft.com/office/drawing/2014/main" id="{89974AB0-F640-42A2-9BCC-F6A15F7B0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3" name="Text Box 7">
          <a:extLst>
            <a:ext uri="{FF2B5EF4-FFF2-40B4-BE49-F238E27FC236}">
              <a16:creationId xmlns:a16="http://schemas.microsoft.com/office/drawing/2014/main" id="{5799C063-E487-4DF4-B0C0-20655FFFA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4" name="Text Box 7">
          <a:extLst>
            <a:ext uri="{FF2B5EF4-FFF2-40B4-BE49-F238E27FC236}">
              <a16:creationId xmlns:a16="http://schemas.microsoft.com/office/drawing/2014/main" id="{9E5598D5-51B1-4EE7-A7AE-5F631B477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5" name="Text Box 7">
          <a:extLst>
            <a:ext uri="{FF2B5EF4-FFF2-40B4-BE49-F238E27FC236}">
              <a16:creationId xmlns:a16="http://schemas.microsoft.com/office/drawing/2014/main" id="{3B339056-7890-432C-8440-5774DE3CB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6" name="Text Box 7">
          <a:extLst>
            <a:ext uri="{FF2B5EF4-FFF2-40B4-BE49-F238E27FC236}">
              <a16:creationId xmlns:a16="http://schemas.microsoft.com/office/drawing/2014/main" id="{6E7C338D-C0D6-47B7-B8F0-4296F766B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7" name="Text Box 7">
          <a:extLst>
            <a:ext uri="{FF2B5EF4-FFF2-40B4-BE49-F238E27FC236}">
              <a16:creationId xmlns:a16="http://schemas.microsoft.com/office/drawing/2014/main" id="{53037073-4D04-428A-AB0D-F7D3451C4C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8" name="Text Box 7">
          <a:extLst>
            <a:ext uri="{FF2B5EF4-FFF2-40B4-BE49-F238E27FC236}">
              <a16:creationId xmlns:a16="http://schemas.microsoft.com/office/drawing/2014/main" id="{231E8DB8-33AB-45C6-A8F3-369E39598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9" name="Text Box 7">
          <a:extLst>
            <a:ext uri="{FF2B5EF4-FFF2-40B4-BE49-F238E27FC236}">
              <a16:creationId xmlns:a16="http://schemas.microsoft.com/office/drawing/2014/main" id="{537489FB-95FC-4D6F-9A62-17A952C8B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0" name="Text Box 7">
          <a:extLst>
            <a:ext uri="{FF2B5EF4-FFF2-40B4-BE49-F238E27FC236}">
              <a16:creationId xmlns:a16="http://schemas.microsoft.com/office/drawing/2014/main" id="{69837C45-2E2E-4AE3-BF3B-B71E66EF48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1" name="Text Box 7">
          <a:extLst>
            <a:ext uri="{FF2B5EF4-FFF2-40B4-BE49-F238E27FC236}">
              <a16:creationId xmlns:a16="http://schemas.microsoft.com/office/drawing/2014/main" id="{DAD8A5C8-B7ED-4378-8207-ABDAFA5EF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2" name="Text Box 7">
          <a:extLst>
            <a:ext uri="{FF2B5EF4-FFF2-40B4-BE49-F238E27FC236}">
              <a16:creationId xmlns:a16="http://schemas.microsoft.com/office/drawing/2014/main" id="{EC05F6EF-28FD-4AD4-AE63-AC82438C84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3" name="Text Box 7">
          <a:extLst>
            <a:ext uri="{FF2B5EF4-FFF2-40B4-BE49-F238E27FC236}">
              <a16:creationId xmlns:a16="http://schemas.microsoft.com/office/drawing/2014/main" id="{A4806267-374E-49F1-8387-0F94D4EB29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4" name="Text Box 7">
          <a:extLst>
            <a:ext uri="{FF2B5EF4-FFF2-40B4-BE49-F238E27FC236}">
              <a16:creationId xmlns:a16="http://schemas.microsoft.com/office/drawing/2014/main" id="{667D3BD2-96BB-41BB-A347-989896D31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5" name="Text Box 7">
          <a:extLst>
            <a:ext uri="{FF2B5EF4-FFF2-40B4-BE49-F238E27FC236}">
              <a16:creationId xmlns:a16="http://schemas.microsoft.com/office/drawing/2014/main" id="{70F23B43-1B33-4CA3-902C-92F3E56AE8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6" name="Text Box 7">
          <a:extLst>
            <a:ext uri="{FF2B5EF4-FFF2-40B4-BE49-F238E27FC236}">
              <a16:creationId xmlns:a16="http://schemas.microsoft.com/office/drawing/2014/main" id="{4BBA6EF1-782D-4BD3-BF5C-9E8BEB68A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7" name="Text Box 7">
          <a:extLst>
            <a:ext uri="{FF2B5EF4-FFF2-40B4-BE49-F238E27FC236}">
              <a16:creationId xmlns:a16="http://schemas.microsoft.com/office/drawing/2014/main" id="{20BD1972-AF68-4731-81CD-CB8B2F638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8" name="Text Box 7">
          <a:extLst>
            <a:ext uri="{FF2B5EF4-FFF2-40B4-BE49-F238E27FC236}">
              <a16:creationId xmlns:a16="http://schemas.microsoft.com/office/drawing/2014/main" id="{74311303-58B8-4DF3-852E-2F0D647462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9" name="Text Box 7">
          <a:extLst>
            <a:ext uri="{FF2B5EF4-FFF2-40B4-BE49-F238E27FC236}">
              <a16:creationId xmlns:a16="http://schemas.microsoft.com/office/drawing/2014/main" id="{403425FF-C8DA-4971-92F2-FA1F2D9A25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0" name="Text Box 7">
          <a:extLst>
            <a:ext uri="{FF2B5EF4-FFF2-40B4-BE49-F238E27FC236}">
              <a16:creationId xmlns:a16="http://schemas.microsoft.com/office/drawing/2014/main" id="{FC7DC6DA-19C3-4F05-9FFD-113B13DBC3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1" name="Text Box 7">
          <a:extLst>
            <a:ext uri="{FF2B5EF4-FFF2-40B4-BE49-F238E27FC236}">
              <a16:creationId xmlns:a16="http://schemas.microsoft.com/office/drawing/2014/main" id="{ECE12E79-CEF7-45AA-BB8A-F3F08F206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2" name="Text Box 7">
          <a:extLst>
            <a:ext uri="{FF2B5EF4-FFF2-40B4-BE49-F238E27FC236}">
              <a16:creationId xmlns:a16="http://schemas.microsoft.com/office/drawing/2014/main" id="{D9B2ACDA-4532-40C5-A14E-E6F3C93BA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3" name="Text Box 7">
          <a:extLst>
            <a:ext uri="{FF2B5EF4-FFF2-40B4-BE49-F238E27FC236}">
              <a16:creationId xmlns:a16="http://schemas.microsoft.com/office/drawing/2014/main" id="{6649F4E1-4B14-4E68-976F-21D9F3363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4" name="Text Box 7">
          <a:extLst>
            <a:ext uri="{FF2B5EF4-FFF2-40B4-BE49-F238E27FC236}">
              <a16:creationId xmlns:a16="http://schemas.microsoft.com/office/drawing/2014/main" id="{A6E3B940-FCED-4D8C-A4AF-96A695015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5" name="Text Box 7">
          <a:extLst>
            <a:ext uri="{FF2B5EF4-FFF2-40B4-BE49-F238E27FC236}">
              <a16:creationId xmlns:a16="http://schemas.microsoft.com/office/drawing/2014/main" id="{D804905E-B241-4C86-B0BA-6EC249E94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6" name="Text Box 7">
          <a:extLst>
            <a:ext uri="{FF2B5EF4-FFF2-40B4-BE49-F238E27FC236}">
              <a16:creationId xmlns:a16="http://schemas.microsoft.com/office/drawing/2014/main" id="{48EB5964-609A-4CF8-8161-C4D646AC29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7" name="Text Box 7">
          <a:extLst>
            <a:ext uri="{FF2B5EF4-FFF2-40B4-BE49-F238E27FC236}">
              <a16:creationId xmlns:a16="http://schemas.microsoft.com/office/drawing/2014/main" id="{FF856119-CAF7-4CC0-8937-EA28DDE611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8" name="Text Box 7">
          <a:extLst>
            <a:ext uri="{FF2B5EF4-FFF2-40B4-BE49-F238E27FC236}">
              <a16:creationId xmlns:a16="http://schemas.microsoft.com/office/drawing/2014/main" id="{DC24BCE1-7036-4DB4-AB73-FEB1AD50DD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9" name="Text Box 7">
          <a:extLst>
            <a:ext uri="{FF2B5EF4-FFF2-40B4-BE49-F238E27FC236}">
              <a16:creationId xmlns:a16="http://schemas.microsoft.com/office/drawing/2014/main" id="{556FB3D1-3FEC-4007-B4D6-5706203C3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0" name="Text Box 7">
          <a:extLst>
            <a:ext uri="{FF2B5EF4-FFF2-40B4-BE49-F238E27FC236}">
              <a16:creationId xmlns:a16="http://schemas.microsoft.com/office/drawing/2014/main" id="{D754FD8C-3F5B-4097-9426-80CE54E11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1" name="Text Box 7">
          <a:extLst>
            <a:ext uri="{FF2B5EF4-FFF2-40B4-BE49-F238E27FC236}">
              <a16:creationId xmlns:a16="http://schemas.microsoft.com/office/drawing/2014/main" id="{9B100677-57B7-4D07-A9B1-34423100F6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2" name="Text Box 7">
          <a:extLst>
            <a:ext uri="{FF2B5EF4-FFF2-40B4-BE49-F238E27FC236}">
              <a16:creationId xmlns:a16="http://schemas.microsoft.com/office/drawing/2014/main" id="{6E9A1167-490B-414F-B294-833F670F1C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3" name="Text Box 7">
          <a:extLst>
            <a:ext uri="{FF2B5EF4-FFF2-40B4-BE49-F238E27FC236}">
              <a16:creationId xmlns:a16="http://schemas.microsoft.com/office/drawing/2014/main" id="{01D46E39-40C2-4581-A50D-91024E32EC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4" name="Text Box 7">
          <a:extLst>
            <a:ext uri="{FF2B5EF4-FFF2-40B4-BE49-F238E27FC236}">
              <a16:creationId xmlns:a16="http://schemas.microsoft.com/office/drawing/2014/main" id="{EA14AB42-ADFB-4A5E-9B30-74883DCC2A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5" name="Text Box 7">
          <a:extLst>
            <a:ext uri="{FF2B5EF4-FFF2-40B4-BE49-F238E27FC236}">
              <a16:creationId xmlns:a16="http://schemas.microsoft.com/office/drawing/2014/main" id="{BDBD3EC9-EDE2-4E19-89D8-24F70DE54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6" name="Text Box 7">
          <a:extLst>
            <a:ext uri="{FF2B5EF4-FFF2-40B4-BE49-F238E27FC236}">
              <a16:creationId xmlns:a16="http://schemas.microsoft.com/office/drawing/2014/main" id="{B1ED7E94-FE4D-4EFE-ACCF-FE7FE4902C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7" name="Text Box 7">
          <a:extLst>
            <a:ext uri="{FF2B5EF4-FFF2-40B4-BE49-F238E27FC236}">
              <a16:creationId xmlns:a16="http://schemas.microsoft.com/office/drawing/2014/main" id="{C757830A-C258-4C69-87A9-0881EBD4E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8" name="Text Box 7">
          <a:extLst>
            <a:ext uri="{FF2B5EF4-FFF2-40B4-BE49-F238E27FC236}">
              <a16:creationId xmlns:a16="http://schemas.microsoft.com/office/drawing/2014/main" id="{2F98FF65-4A5A-44AB-B54E-8653712D2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9" name="Text Box 7">
          <a:extLst>
            <a:ext uri="{FF2B5EF4-FFF2-40B4-BE49-F238E27FC236}">
              <a16:creationId xmlns:a16="http://schemas.microsoft.com/office/drawing/2014/main" id="{7A35894A-B527-4DCB-BEF2-5752ED724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0" name="Text Box 7">
          <a:extLst>
            <a:ext uri="{FF2B5EF4-FFF2-40B4-BE49-F238E27FC236}">
              <a16:creationId xmlns:a16="http://schemas.microsoft.com/office/drawing/2014/main" id="{67A0CDFA-3F66-4CD9-8E46-E3A9C723A7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1" name="Text Box 7">
          <a:extLst>
            <a:ext uri="{FF2B5EF4-FFF2-40B4-BE49-F238E27FC236}">
              <a16:creationId xmlns:a16="http://schemas.microsoft.com/office/drawing/2014/main" id="{D4FDF3AC-EE4A-4E5F-AFD7-8F4FEF6861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2" name="Text Box 7">
          <a:extLst>
            <a:ext uri="{FF2B5EF4-FFF2-40B4-BE49-F238E27FC236}">
              <a16:creationId xmlns:a16="http://schemas.microsoft.com/office/drawing/2014/main" id="{7F5FF94A-39B1-4BA5-80C1-8D76BCD8A6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3" name="Text Box 7">
          <a:extLst>
            <a:ext uri="{FF2B5EF4-FFF2-40B4-BE49-F238E27FC236}">
              <a16:creationId xmlns:a16="http://schemas.microsoft.com/office/drawing/2014/main" id="{80A723FC-365E-4351-A55A-51F639B2B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4" name="Text Box 7">
          <a:extLst>
            <a:ext uri="{FF2B5EF4-FFF2-40B4-BE49-F238E27FC236}">
              <a16:creationId xmlns:a16="http://schemas.microsoft.com/office/drawing/2014/main" id="{5EEA9EDD-80C2-40B6-B0E0-E1BE104B7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5" name="Text Box 7">
          <a:extLst>
            <a:ext uri="{FF2B5EF4-FFF2-40B4-BE49-F238E27FC236}">
              <a16:creationId xmlns:a16="http://schemas.microsoft.com/office/drawing/2014/main" id="{C359A462-5A01-435F-881C-655BA4C358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6" name="Text Box 7">
          <a:extLst>
            <a:ext uri="{FF2B5EF4-FFF2-40B4-BE49-F238E27FC236}">
              <a16:creationId xmlns:a16="http://schemas.microsoft.com/office/drawing/2014/main" id="{AA143367-51B5-4349-8E2F-4EAD86467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7" name="Text Box 7">
          <a:extLst>
            <a:ext uri="{FF2B5EF4-FFF2-40B4-BE49-F238E27FC236}">
              <a16:creationId xmlns:a16="http://schemas.microsoft.com/office/drawing/2014/main" id="{EA053348-C943-41A3-8954-DDB5ABC73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8" name="Text Box 7">
          <a:extLst>
            <a:ext uri="{FF2B5EF4-FFF2-40B4-BE49-F238E27FC236}">
              <a16:creationId xmlns:a16="http://schemas.microsoft.com/office/drawing/2014/main" id="{9998CB7B-EC16-4637-84F7-16E93CC9B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9" name="Text Box 7">
          <a:extLst>
            <a:ext uri="{FF2B5EF4-FFF2-40B4-BE49-F238E27FC236}">
              <a16:creationId xmlns:a16="http://schemas.microsoft.com/office/drawing/2014/main" id="{522618C4-66D0-4EEF-9F3F-0C372CC34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0" name="Text Box 7">
          <a:extLst>
            <a:ext uri="{FF2B5EF4-FFF2-40B4-BE49-F238E27FC236}">
              <a16:creationId xmlns:a16="http://schemas.microsoft.com/office/drawing/2014/main" id="{E1122218-3003-4642-9BDB-E80219C68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1" name="Text Box 7">
          <a:extLst>
            <a:ext uri="{FF2B5EF4-FFF2-40B4-BE49-F238E27FC236}">
              <a16:creationId xmlns:a16="http://schemas.microsoft.com/office/drawing/2014/main" id="{6D70F81F-7B7B-4D27-851D-B9393AC42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2" name="Text Box 7">
          <a:extLst>
            <a:ext uri="{FF2B5EF4-FFF2-40B4-BE49-F238E27FC236}">
              <a16:creationId xmlns:a16="http://schemas.microsoft.com/office/drawing/2014/main" id="{2AEA7B6D-C137-4AE8-B9E1-87A7959C7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3" name="Text Box 7">
          <a:extLst>
            <a:ext uri="{FF2B5EF4-FFF2-40B4-BE49-F238E27FC236}">
              <a16:creationId xmlns:a16="http://schemas.microsoft.com/office/drawing/2014/main" id="{0E867C31-39F5-46B6-902F-C38080747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4" name="Text Box 7">
          <a:extLst>
            <a:ext uri="{FF2B5EF4-FFF2-40B4-BE49-F238E27FC236}">
              <a16:creationId xmlns:a16="http://schemas.microsoft.com/office/drawing/2014/main" id="{68B7C3BE-3B74-4E26-B59A-33C8A61527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5" name="Text Box 7">
          <a:extLst>
            <a:ext uri="{FF2B5EF4-FFF2-40B4-BE49-F238E27FC236}">
              <a16:creationId xmlns:a16="http://schemas.microsoft.com/office/drawing/2014/main" id="{A9E1F0AD-F35A-4278-9A27-9901CD8C1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6" name="Text Box 7">
          <a:extLst>
            <a:ext uri="{FF2B5EF4-FFF2-40B4-BE49-F238E27FC236}">
              <a16:creationId xmlns:a16="http://schemas.microsoft.com/office/drawing/2014/main" id="{C20F7116-200C-4BC2-847C-ECC690B168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7" name="Text Box 7">
          <a:extLst>
            <a:ext uri="{FF2B5EF4-FFF2-40B4-BE49-F238E27FC236}">
              <a16:creationId xmlns:a16="http://schemas.microsoft.com/office/drawing/2014/main" id="{E912AFD5-9B72-4B00-AE4A-B4DF3D8A53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8" name="Text Box 7">
          <a:extLst>
            <a:ext uri="{FF2B5EF4-FFF2-40B4-BE49-F238E27FC236}">
              <a16:creationId xmlns:a16="http://schemas.microsoft.com/office/drawing/2014/main" id="{84C59F18-EEF2-4F57-BD4E-CD540EF2E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9" name="Text Box 7">
          <a:extLst>
            <a:ext uri="{FF2B5EF4-FFF2-40B4-BE49-F238E27FC236}">
              <a16:creationId xmlns:a16="http://schemas.microsoft.com/office/drawing/2014/main" id="{84F92C15-9A34-450F-9FE1-5CF08BE39E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0" name="Text Box 7">
          <a:extLst>
            <a:ext uri="{FF2B5EF4-FFF2-40B4-BE49-F238E27FC236}">
              <a16:creationId xmlns:a16="http://schemas.microsoft.com/office/drawing/2014/main" id="{F5B65BD4-A50D-43E2-A3F6-7EE49DAB3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1" name="Text Box 7">
          <a:extLst>
            <a:ext uri="{FF2B5EF4-FFF2-40B4-BE49-F238E27FC236}">
              <a16:creationId xmlns:a16="http://schemas.microsoft.com/office/drawing/2014/main" id="{43BD8334-68F0-45D6-8660-70DBA5F0A8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2" name="Text Box 7">
          <a:extLst>
            <a:ext uri="{FF2B5EF4-FFF2-40B4-BE49-F238E27FC236}">
              <a16:creationId xmlns:a16="http://schemas.microsoft.com/office/drawing/2014/main" id="{6905DD64-7055-4E22-8CA7-E640F8B52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3" name="Text Box 7">
          <a:extLst>
            <a:ext uri="{FF2B5EF4-FFF2-40B4-BE49-F238E27FC236}">
              <a16:creationId xmlns:a16="http://schemas.microsoft.com/office/drawing/2014/main" id="{1BD83762-3CD2-4A34-87B0-DD11A1929D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4" name="Text Box 7">
          <a:extLst>
            <a:ext uri="{FF2B5EF4-FFF2-40B4-BE49-F238E27FC236}">
              <a16:creationId xmlns:a16="http://schemas.microsoft.com/office/drawing/2014/main" id="{4D214934-5EC8-42C1-A169-5974DAA1B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5" name="Text Box 7">
          <a:extLst>
            <a:ext uri="{FF2B5EF4-FFF2-40B4-BE49-F238E27FC236}">
              <a16:creationId xmlns:a16="http://schemas.microsoft.com/office/drawing/2014/main" id="{115E0D16-4422-4A8F-8FA8-61D398A74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6" name="Text Box 7">
          <a:extLst>
            <a:ext uri="{FF2B5EF4-FFF2-40B4-BE49-F238E27FC236}">
              <a16:creationId xmlns:a16="http://schemas.microsoft.com/office/drawing/2014/main" id="{B222B3CA-B027-4279-AB4B-58247084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7" name="Text Box 7">
          <a:extLst>
            <a:ext uri="{FF2B5EF4-FFF2-40B4-BE49-F238E27FC236}">
              <a16:creationId xmlns:a16="http://schemas.microsoft.com/office/drawing/2014/main" id="{518D89BB-214A-4829-BA7F-9CBA80C49B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8" name="Text Box 7">
          <a:extLst>
            <a:ext uri="{FF2B5EF4-FFF2-40B4-BE49-F238E27FC236}">
              <a16:creationId xmlns:a16="http://schemas.microsoft.com/office/drawing/2014/main" id="{C5BDA16E-E241-4F5B-882A-E97BF6075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9" name="Text Box 7">
          <a:extLst>
            <a:ext uri="{FF2B5EF4-FFF2-40B4-BE49-F238E27FC236}">
              <a16:creationId xmlns:a16="http://schemas.microsoft.com/office/drawing/2014/main" id="{BF1651DB-22B0-440A-AD04-7589A96CB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0" name="Text Box 7">
          <a:extLst>
            <a:ext uri="{FF2B5EF4-FFF2-40B4-BE49-F238E27FC236}">
              <a16:creationId xmlns:a16="http://schemas.microsoft.com/office/drawing/2014/main" id="{0A3CE4B3-A0CF-43D2-B226-180E05FB87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1" name="Text Box 7">
          <a:extLst>
            <a:ext uri="{FF2B5EF4-FFF2-40B4-BE49-F238E27FC236}">
              <a16:creationId xmlns:a16="http://schemas.microsoft.com/office/drawing/2014/main" id="{C49D6FBE-8C3C-49A1-A972-39C9ABF88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2" name="Text Box 7">
          <a:extLst>
            <a:ext uri="{FF2B5EF4-FFF2-40B4-BE49-F238E27FC236}">
              <a16:creationId xmlns:a16="http://schemas.microsoft.com/office/drawing/2014/main" id="{69DE89D6-8229-470C-B7CB-4A746B68F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3" name="Text Box 7">
          <a:extLst>
            <a:ext uri="{FF2B5EF4-FFF2-40B4-BE49-F238E27FC236}">
              <a16:creationId xmlns:a16="http://schemas.microsoft.com/office/drawing/2014/main" id="{1EF53184-9CC1-4D30-885C-79B3DB381A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4" name="Text Box 7">
          <a:extLst>
            <a:ext uri="{FF2B5EF4-FFF2-40B4-BE49-F238E27FC236}">
              <a16:creationId xmlns:a16="http://schemas.microsoft.com/office/drawing/2014/main" id="{411F40A7-EEF8-4033-90D9-9774C533AE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5" name="Text Box 7">
          <a:extLst>
            <a:ext uri="{FF2B5EF4-FFF2-40B4-BE49-F238E27FC236}">
              <a16:creationId xmlns:a16="http://schemas.microsoft.com/office/drawing/2014/main" id="{9742E888-F4D9-46A4-BF57-40D358913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6" name="Text Box 7">
          <a:extLst>
            <a:ext uri="{FF2B5EF4-FFF2-40B4-BE49-F238E27FC236}">
              <a16:creationId xmlns:a16="http://schemas.microsoft.com/office/drawing/2014/main" id="{4FE7B9ED-437D-43D7-B61E-E913A7A32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7" name="Text Box 7">
          <a:extLst>
            <a:ext uri="{FF2B5EF4-FFF2-40B4-BE49-F238E27FC236}">
              <a16:creationId xmlns:a16="http://schemas.microsoft.com/office/drawing/2014/main" id="{2E7F1B5F-632A-4771-BDB9-189CF7FD1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8" name="Text Box 7">
          <a:extLst>
            <a:ext uri="{FF2B5EF4-FFF2-40B4-BE49-F238E27FC236}">
              <a16:creationId xmlns:a16="http://schemas.microsoft.com/office/drawing/2014/main" id="{C9104DE9-B0AA-49F8-B8E2-0F8EDCEA5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9" name="Text Box 7">
          <a:extLst>
            <a:ext uri="{FF2B5EF4-FFF2-40B4-BE49-F238E27FC236}">
              <a16:creationId xmlns:a16="http://schemas.microsoft.com/office/drawing/2014/main" id="{CAF81D06-A3D5-4B78-92D7-6687570B9D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0" name="Text Box 7">
          <a:extLst>
            <a:ext uri="{FF2B5EF4-FFF2-40B4-BE49-F238E27FC236}">
              <a16:creationId xmlns:a16="http://schemas.microsoft.com/office/drawing/2014/main" id="{BA6A47E9-2100-4C29-AC35-278CE217DA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1" name="Text Box 7">
          <a:extLst>
            <a:ext uri="{FF2B5EF4-FFF2-40B4-BE49-F238E27FC236}">
              <a16:creationId xmlns:a16="http://schemas.microsoft.com/office/drawing/2014/main" id="{C7629C6D-7954-4A24-9831-578B12D27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2" name="Text Box 7">
          <a:extLst>
            <a:ext uri="{FF2B5EF4-FFF2-40B4-BE49-F238E27FC236}">
              <a16:creationId xmlns:a16="http://schemas.microsoft.com/office/drawing/2014/main" id="{8E130457-6253-4F0F-B93B-6AC4D2A74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3" name="Text Box 7">
          <a:extLst>
            <a:ext uri="{FF2B5EF4-FFF2-40B4-BE49-F238E27FC236}">
              <a16:creationId xmlns:a16="http://schemas.microsoft.com/office/drawing/2014/main" id="{FBD9AA5D-3754-467D-978F-8193AFCBC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4" name="Text Box 7">
          <a:extLst>
            <a:ext uri="{FF2B5EF4-FFF2-40B4-BE49-F238E27FC236}">
              <a16:creationId xmlns:a16="http://schemas.microsoft.com/office/drawing/2014/main" id="{C83B338E-BDA2-4314-9A33-5F71DE6A0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5" name="Text Box 7">
          <a:extLst>
            <a:ext uri="{FF2B5EF4-FFF2-40B4-BE49-F238E27FC236}">
              <a16:creationId xmlns:a16="http://schemas.microsoft.com/office/drawing/2014/main" id="{3FA6D455-2577-43E4-B521-12C4BEE5C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6" name="Text Box 7">
          <a:extLst>
            <a:ext uri="{FF2B5EF4-FFF2-40B4-BE49-F238E27FC236}">
              <a16:creationId xmlns:a16="http://schemas.microsoft.com/office/drawing/2014/main" id="{A2395A7E-EBC5-4790-82C9-46460811A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7" name="Text Box 7">
          <a:extLst>
            <a:ext uri="{FF2B5EF4-FFF2-40B4-BE49-F238E27FC236}">
              <a16:creationId xmlns:a16="http://schemas.microsoft.com/office/drawing/2014/main" id="{3A92AF85-D8AE-40F7-BFD4-DD4394EFE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8" name="Text Box 7">
          <a:extLst>
            <a:ext uri="{FF2B5EF4-FFF2-40B4-BE49-F238E27FC236}">
              <a16:creationId xmlns:a16="http://schemas.microsoft.com/office/drawing/2014/main" id="{96606362-72AB-4558-B272-E600B2B1F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9" name="Text Box 7">
          <a:extLst>
            <a:ext uri="{FF2B5EF4-FFF2-40B4-BE49-F238E27FC236}">
              <a16:creationId xmlns:a16="http://schemas.microsoft.com/office/drawing/2014/main" id="{3013F2C5-CBB9-493E-BB8C-05BBDEE2A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20" name="Text Box 7">
          <a:extLst>
            <a:ext uri="{FF2B5EF4-FFF2-40B4-BE49-F238E27FC236}">
              <a16:creationId xmlns:a16="http://schemas.microsoft.com/office/drawing/2014/main" id="{D9E84641-89FD-4872-A778-66794D66D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21" name="Text Box 7">
          <a:extLst>
            <a:ext uri="{FF2B5EF4-FFF2-40B4-BE49-F238E27FC236}">
              <a16:creationId xmlns:a16="http://schemas.microsoft.com/office/drawing/2014/main" id="{0E6E40D9-FB32-4555-8C59-236B24BE8B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22" name="Text Box 7">
          <a:extLst>
            <a:ext uri="{FF2B5EF4-FFF2-40B4-BE49-F238E27FC236}">
              <a16:creationId xmlns:a16="http://schemas.microsoft.com/office/drawing/2014/main" id="{A007C6BE-2B8F-4069-94A4-6364FCB87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23" name="Text Box 7">
          <a:extLst>
            <a:ext uri="{FF2B5EF4-FFF2-40B4-BE49-F238E27FC236}">
              <a16:creationId xmlns:a16="http://schemas.microsoft.com/office/drawing/2014/main" id="{FDE3FD24-2E9A-472F-9194-8B473FA7A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35" name="Text Box 7">
          <a:extLst>
            <a:ext uri="{FF2B5EF4-FFF2-40B4-BE49-F238E27FC236}">
              <a16:creationId xmlns:a16="http://schemas.microsoft.com/office/drawing/2014/main" id="{1A6E1FD1-F358-42FB-9387-24B8487D37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36" name="Text Box 7">
          <a:extLst>
            <a:ext uri="{FF2B5EF4-FFF2-40B4-BE49-F238E27FC236}">
              <a16:creationId xmlns:a16="http://schemas.microsoft.com/office/drawing/2014/main" id="{740E4E8D-3CD9-4BB5-9A00-213319E87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37" name="Text Box 7">
          <a:extLst>
            <a:ext uri="{FF2B5EF4-FFF2-40B4-BE49-F238E27FC236}">
              <a16:creationId xmlns:a16="http://schemas.microsoft.com/office/drawing/2014/main" id="{56EEC6DF-671B-413F-8E97-694D453F7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38" name="Text Box 7">
          <a:extLst>
            <a:ext uri="{FF2B5EF4-FFF2-40B4-BE49-F238E27FC236}">
              <a16:creationId xmlns:a16="http://schemas.microsoft.com/office/drawing/2014/main" id="{A943564C-CB77-4272-AC2C-DC5E657874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39" name="Text Box 7">
          <a:extLst>
            <a:ext uri="{FF2B5EF4-FFF2-40B4-BE49-F238E27FC236}">
              <a16:creationId xmlns:a16="http://schemas.microsoft.com/office/drawing/2014/main" id="{F13E468E-5FE9-4A4C-9094-375700237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0" name="Text Box 7">
          <a:extLst>
            <a:ext uri="{FF2B5EF4-FFF2-40B4-BE49-F238E27FC236}">
              <a16:creationId xmlns:a16="http://schemas.microsoft.com/office/drawing/2014/main" id="{834374C3-1D7E-46E3-B5FE-DD834A2DC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1" name="Text Box 7">
          <a:extLst>
            <a:ext uri="{FF2B5EF4-FFF2-40B4-BE49-F238E27FC236}">
              <a16:creationId xmlns:a16="http://schemas.microsoft.com/office/drawing/2014/main" id="{D6E76703-D02D-41FC-B50F-17A742C3B5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2" name="Text Box 7">
          <a:extLst>
            <a:ext uri="{FF2B5EF4-FFF2-40B4-BE49-F238E27FC236}">
              <a16:creationId xmlns:a16="http://schemas.microsoft.com/office/drawing/2014/main" id="{A9B0DA74-0751-4CC7-97C9-D242349B3A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3" name="Text Box 7">
          <a:extLst>
            <a:ext uri="{FF2B5EF4-FFF2-40B4-BE49-F238E27FC236}">
              <a16:creationId xmlns:a16="http://schemas.microsoft.com/office/drawing/2014/main" id="{C7F94153-4B88-407E-AF81-9D6F9BD8D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4" name="Text Box 7">
          <a:extLst>
            <a:ext uri="{FF2B5EF4-FFF2-40B4-BE49-F238E27FC236}">
              <a16:creationId xmlns:a16="http://schemas.microsoft.com/office/drawing/2014/main" id="{161AA96B-E9E1-48DE-A049-FE4C2F978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5" name="Text Box 7">
          <a:extLst>
            <a:ext uri="{FF2B5EF4-FFF2-40B4-BE49-F238E27FC236}">
              <a16:creationId xmlns:a16="http://schemas.microsoft.com/office/drawing/2014/main" id="{E4A20285-7E20-483F-97B0-44939B071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6" name="Text Box 7">
          <a:extLst>
            <a:ext uri="{FF2B5EF4-FFF2-40B4-BE49-F238E27FC236}">
              <a16:creationId xmlns:a16="http://schemas.microsoft.com/office/drawing/2014/main" id="{512624A0-0938-4C18-BDD0-82092BF808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7" name="Text Box 7">
          <a:extLst>
            <a:ext uri="{FF2B5EF4-FFF2-40B4-BE49-F238E27FC236}">
              <a16:creationId xmlns:a16="http://schemas.microsoft.com/office/drawing/2014/main" id="{3EDCA88F-7E26-4C48-B1C0-15BE2CBD13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8" name="Text Box 7">
          <a:extLst>
            <a:ext uri="{FF2B5EF4-FFF2-40B4-BE49-F238E27FC236}">
              <a16:creationId xmlns:a16="http://schemas.microsoft.com/office/drawing/2014/main" id="{B3A86BF6-DC80-4C17-A9D5-A8FD75C01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9" name="Text Box 7">
          <a:extLst>
            <a:ext uri="{FF2B5EF4-FFF2-40B4-BE49-F238E27FC236}">
              <a16:creationId xmlns:a16="http://schemas.microsoft.com/office/drawing/2014/main" id="{F9D94536-2213-4FE9-B4E6-6A4299D527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0" name="Text Box 7">
          <a:extLst>
            <a:ext uri="{FF2B5EF4-FFF2-40B4-BE49-F238E27FC236}">
              <a16:creationId xmlns:a16="http://schemas.microsoft.com/office/drawing/2014/main" id="{6C1F7C1B-EEE1-43B0-8B47-D69A5BA2B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1" name="Text Box 7">
          <a:extLst>
            <a:ext uri="{FF2B5EF4-FFF2-40B4-BE49-F238E27FC236}">
              <a16:creationId xmlns:a16="http://schemas.microsoft.com/office/drawing/2014/main" id="{E4DDE735-0549-4499-9DB4-F4F74B96D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2" name="Text Box 7">
          <a:extLst>
            <a:ext uri="{FF2B5EF4-FFF2-40B4-BE49-F238E27FC236}">
              <a16:creationId xmlns:a16="http://schemas.microsoft.com/office/drawing/2014/main" id="{63106F52-2419-40D0-9465-5509BCF346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3" name="Text Box 7">
          <a:extLst>
            <a:ext uri="{FF2B5EF4-FFF2-40B4-BE49-F238E27FC236}">
              <a16:creationId xmlns:a16="http://schemas.microsoft.com/office/drawing/2014/main" id="{72FAFE15-3169-421B-9F03-ECBDD03FD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4" name="Text Box 7">
          <a:extLst>
            <a:ext uri="{FF2B5EF4-FFF2-40B4-BE49-F238E27FC236}">
              <a16:creationId xmlns:a16="http://schemas.microsoft.com/office/drawing/2014/main" id="{B8D3BB13-6013-4266-9509-B4A2D6711C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5" name="Text Box 7">
          <a:extLst>
            <a:ext uri="{FF2B5EF4-FFF2-40B4-BE49-F238E27FC236}">
              <a16:creationId xmlns:a16="http://schemas.microsoft.com/office/drawing/2014/main" id="{F2CC951D-A054-4E3F-94EE-B608A5BAB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6" name="Text Box 7">
          <a:extLst>
            <a:ext uri="{FF2B5EF4-FFF2-40B4-BE49-F238E27FC236}">
              <a16:creationId xmlns:a16="http://schemas.microsoft.com/office/drawing/2014/main" id="{3BCA200B-D197-4DB7-920B-109422BDB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7" name="Text Box 7">
          <a:extLst>
            <a:ext uri="{FF2B5EF4-FFF2-40B4-BE49-F238E27FC236}">
              <a16:creationId xmlns:a16="http://schemas.microsoft.com/office/drawing/2014/main" id="{6E1C8DD3-DD8F-441C-99E9-331EB1FD8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8" name="Text Box 7">
          <a:extLst>
            <a:ext uri="{FF2B5EF4-FFF2-40B4-BE49-F238E27FC236}">
              <a16:creationId xmlns:a16="http://schemas.microsoft.com/office/drawing/2014/main" id="{D8697AB3-5696-440A-AEB7-C226EEC56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9" name="Text Box 7">
          <a:extLst>
            <a:ext uri="{FF2B5EF4-FFF2-40B4-BE49-F238E27FC236}">
              <a16:creationId xmlns:a16="http://schemas.microsoft.com/office/drawing/2014/main" id="{A2E5B82B-FC89-47B3-BB47-E42408BEF9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0" name="Text Box 7">
          <a:extLst>
            <a:ext uri="{FF2B5EF4-FFF2-40B4-BE49-F238E27FC236}">
              <a16:creationId xmlns:a16="http://schemas.microsoft.com/office/drawing/2014/main" id="{DD039B41-CAD5-4C1F-B1A1-02C6D5257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1" name="Text Box 7">
          <a:extLst>
            <a:ext uri="{FF2B5EF4-FFF2-40B4-BE49-F238E27FC236}">
              <a16:creationId xmlns:a16="http://schemas.microsoft.com/office/drawing/2014/main" id="{155462F7-DD95-4853-9F76-DD66BEFCEA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2" name="Text Box 7">
          <a:extLst>
            <a:ext uri="{FF2B5EF4-FFF2-40B4-BE49-F238E27FC236}">
              <a16:creationId xmlns:a16="http://schemas.microsoft.com/office/drawing/2014/main" id="{E2C8559E-5900-4A43-A2B1-9EC4965811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3" name="Text Box 7">
          <a:extLst>
            <a:ext uri="{FF2B5EF4-FFF2-40B4-BE49-F238E27FC236}">
              <a16:creationId xmlns:a16="http://schemas.microsoft.com/office/drawing/2014/main" id="{A4D84F53-DC82-43C4-89CF-DA2D3D159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4" name="Text Box 7">
          <a:extLst>
            <a:ext uri="{FF2B5EF4-FFF2-40B4-BE49-F238E27FC236}">
              <a16:creationId xmlns:a16="http://schemas.microsoft.com/office/drawing/2014/main" id="{243454E3-FD73-4BDB-B69D-2CC10294C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5" name="Text Box 7">
          <a:extLst>
            <a:ext uri="{FF2B5EF4-FFF2-40B4-BE49-F238E27FC236}">
              <a16:creationId xmlns:a16="http://schemas.microsoft.com/office/drawing/2014/main" id="{BD2BF6A7-12A2-4330-AAA4-34664EBE5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6" name="Text Box 7">
          <a:extLst>
            <a:ext uri="{FF2B5EF4-FFF2-40B4-BE49-F238E27FC236}">
              <a16:creationId xmlns:a16="http://schemas.microsoft.com/office/drawing/2014/main" id="{BEDA14E0-AB38-4790-92CF-6CBB09C0C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7" name="Text Box 7">
          <a:extLst>
            <a:ext uri="{FF2B5EF4-FFF2-40B4-BE49-F238E27FC236}">
              <a16:creationId xmlns:a16="http://schemas.microsoft.com/office/drawing/2014/main" id="{A2F62171-3620-4E3D-9DFA-2F25221CEB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8" name="Text Box 7">
          <a:extLst>
            <a:ext uri="{FF2B5EF4-FFF2-40B4-BE49-F238E27FC236}">
              <a16:creationId xmlns:a16="http://schemas.microsoft.com/office/drawing/2014/main" id="{4F268F6E-3194-4444-B129-E82046E52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9" name="Text Box 7">
          <a:extLst>
            <a:ext uri="{FF2B5EF4-FFF2-40B4-BE49-F238E27FC236}">
              <a16:creationId xmlns:a16="http://schemas.microsoft.com/office/drawing/2014/main" id="{B3ABFA5A-56FE-42D2-818C-9131DC74EA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0" name="Text Box 7">
          <a:extLst>
            <a:ext uri="{FF2B5EF4-FFF2-40B4-BE49-F238E27FC236}">
              <a16:creationId xmlns:a16="http://schemas.microsoft.com/office/drawing/2014/main" id="{4E989C57-4CE1-4266-B854-A5F86E697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1" name="Text Box 7">
          <a:extLst>
            <a:ext uri="{FF2B5EF4-FFF2-40B4-BE49-F238E27FC236}">
              <a16:creationId xmlns:a16="http://schemas.microsoft.com/office/drawing/2014/main" id="{44AECE26-49C3-4F5C-967E-66623C8EE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2" name="Text Box 7">
          <a:extLst>
            <a:ext uri="{FF2B5EF4-FFF2-40B4-BE49-F238E27FC236}">
              <a16:creationId xmlns:a16="http://schemas.microsoft.com/office/drawing/2014/main" id="{1A307126-177A-4E02-B04B-EFD220243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3" name="Text Box 7">
          <a:extLst>
            <a:ext uri="{FF2B5EF4-FFF2-40B4-BE49-F238E27FC236}">
              <a16:creationId xmlns:a16="http://schemas.microsoft.com/office/drawing/2014/main" id="{8CD81050-E535-457D-A2A8-DE7490F0F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4" name="Text Box 7">
          <a:extLst>
            <a:ext uri="{FF2B5EF4-FFF2-40B4-BE49-F238E27FC236}">
              <a16:creationId xmlns:a16="http://schemas.microsoft.com/office/drawing/2014/main" id="{6A8FB573-999E-4DB9-91FA-155A97B59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5" name="Text Box 7">
          <a:extLst>
            <a:ext uri="{FF2B5EF4-FFF2-40B4-BE49-F238E27FC236}">
              <a16:creationId xmlns:a16="http://schemas.microsoft.com/office/drawing/2014/main" id="{07DE97FE-B903-4B28-9979-70D5166358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6" name="Text Box 7">
          <a:extLst>
            <a:ext uri="{FF2B5EF4-FFF2-40B4-BE49-F238E27FC236}">
              <a16:creationId xmlns:a16="http://schemas.microsoft.com/office/drawing/2014/main" id="{2CEFEE5B-F1D7-49B4-A300-ED8AD5C123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7" name="Text Box 7">
          <a:extLst>
            <a:ext uri="{FF2B5EF4-FFF2-40B4-BE49-F238E27FC236}">
              <a16:creationId xmlns:a16="http://schemas.microsoft.com/office/drawing/2014/main" id="{89A56287-5403-4A9A-A4D5-B86DBF323C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8" name="Text Box 7">
          <a:extLst>
            <a:ext uri="{FF2B5EF4-FFF2-40B4-BE49-F238E27FC236}">
              <a16:creationId xmlns:a16="http://schemas.microsoft.com/office/drawing/2014/main" id="{0D1C7193-7FAB-4992-A106-06F3E62F3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9" name="Text Box 7">
          <a:extLst>
            <a:ext uri="{FF2B5EF4-FFF2-40B4-BE49-F238E27FC236}">
              <a16:creationId xmlns:a16="http://schemas.microsoft.com/office/drawing/2014/main" id="{A2E4C6DE-2EA4-4B41-8C8F-AD54951B38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0" name="Text Box 7">
          <a:extLst>
            <a:ext uri="{FF2B5EF4-FFF2-40B4-BE49-F238E27FC236}">
              <a16:creationId xmlns:a16="http://schemas.microsoft.com/office/drawing/2014/main" id="{9097CE6C-AE00-4BBE-801F-468D00B7D7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1" name="Text Box 7">
          <a:extLst>
            <a:ext uri="{FF2B5EF4-FFF2-40B4-BE49-F238E27FC236}">
              <a16:creationId xmlns:a16="http://schemas.microsoft.com/office/drawing/2014/main" id="{32648CCF-F240-4DD4-8ED6-0096C209E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2" name="Text Box 7">
          <a:extLst>
            <a:ext uri="{FF2B5EF4-FFF2-40B4-BE49-F238E27FC236}">
              <a16:creationId xmlns:a16="http://schemas.microsoft.com/office/drawing/2014/main" id="{D829217E-BEB3-417F-B66A-F1744B01D3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3" name="Text Box 7">
          <a:extLst>
            <a:ext uri="{FF2B5EF4-FFF2-40B4-BE49-F238E27FC236}">
              <a16:creationId xmlns:a16="http://schemas.microsoft.com/office/drawing/2014/main" id="{80515048-7CFC-4024-8E18-1A044D7DF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4" name="Text Box 7">
          <a:extLst>
            <a:ext uri="{FF2B5EF4-FFF2-40B4-BE49-F238E27FC236}">
              <a16:creationId xmlns:a16="http://schemas.microsoft.com/office/drawing/2014/main" id="{365665BD-50F6-4A80-B441-3DFDA822C0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5" name="Text Box 7">
          <a:extLst>
            <a:ext uri="{FF2B5EF4-FFF2-40B4-BE49-F238E27FC236}">
              <a16:creationId xmlns:a16="http://schemas.microsoft.com/office/drawing/2014/main" id="{E088E6C6-A010-4140-A5A9-A609079CE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6" name="Text Box 7">
          <a:extLst>
            <a:ext uri="{FF2B5EF4-FFF2-40B4-BE49-F238E27FC236}">
              <a16:creationId xmlns:a16="http://schemas.microsoft.com/office/drawing/2014/main" id="{89DEB5DA-F623-4CA1-9664-E2968ED32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7" name="Text Box 7">
          <a:extLst>
            <a:ext uri="{FF2B5EF4-FFF2-40B4-BE49-F238E27FC236}">
              <a16:creationId xmlns:a16="http://schemas.microsoft.com/office/drawing/2014/main" id="{5DEAA371-6763-4C19-8A2E-C10BD8D78A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8" name="Text Box 7">
          <a:extLst>
            <a:ext uri="{FF2B5EF4-FFF2-40B4-BE49-F238E27FC236}">
              <a16:creationId xmlns:a16="http://schemas.microsoft.com/office/drawing/2014/main" id="{D6C5B6D1-A0CE-44DF-92CC-1FACF52C5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9" name="Text Box 7">
          <a:extLst>
            <a:ext uri="{FF2B5EF4-FFF2-40B4-BE49-F238E27FC236}">
              <a16:creationId xmlns:a16="http://schemas.microsoft.com/office/drawing/2014/main" id="{A6514CCB-3366-4CB2-88B6-7CD36F9829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0" name="Text Box 7">
          <a:extLst>
            <a:ext uri="{FF2B5EF4-FFF2-40B4-BE49-F238E27FC236}">
              <a16:creationId xmlns:a16="http://schemas.microsoft.com/office/drawing/2014/main" id="{68A0D857-867D-43D8-AB3D-ABCFED8C8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1" name="Text Box 7">
          <a:extLst>
            <a:ext uri="{FF2B5EF4-FFF2-40B4-BE49-F238E27FC236}">
              <a16:creationId xmlns:a16="http://schemas.microsoft.com/office/drawing/2014/main" id="{821B1392-1612-4C10-8D23-0F622E9E94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2" name="Text Box 7">
          <a:extLst>
            <a:ext uri="{FF2B5EF4-FFF2-40B4-BE49-F238E27FC236}">
              <a16:creationId xmlns:a16="http://schemas.microsoft.com/office/drawing/2014/main" id="{1C339CA2-F39B-409E-8E1A-F1CFD78DC0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3" name="Text Box 7">
          <a:extLst>
            <a:ext uri="{FF2B5EF4-FFF2-40B4-BE49-F238E27FC236}">
              <a16:creationId xmlns:a16="http://schemas.microsoft.com/office/drawing/2014/main" id="{CD00C8EC-FDE9-44D2-9F00-EA7D36D94E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4" name="Text Box 7">
          <a:extLst>
            <a:ext uri="{FF2B5EF4-FFF2-40B4-BE49-F238E27FC236}">
              <a16:creationId xmlns:a16="http://schemas.microsoft.com/office/drawing/2014/main" id="{DF7C2829-80B0-4F4B-AB1C-9BA1024F5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5" name="Text Box 7">
          <a:extLst>
            <a:ext uri="{FF2B5EF4-FFF2-40B4-BE49-F238E27FC236}">
              <a16:creationId xmlns:a16="http://schemas.microsoft.com/office/drawing/2014/main" id="{9056A8E4-8C3C-4E53-8635-942547143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6" name="Text Box 7">
          <a:extLst>
            <a:ext uri="{FF2B5EF4-FFF2-40B4-BE49-F238E27FC236}">
              <a16:creationId xmlns:a16="http://schemas.microsoft.com/office/drawing/2014/main" id="{E272282D-9A43-447C-8A01-4751D7801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7" name="Text Box 7">
          <a:extLst>
            <a:ext uri="{FF2B5EF4-FFF2-40B4-BE49-F238E27FC236}">
              <a16:creationId xmlns:a16="http://schemas.microsoft.com/office/drawing/2014/main" id="{66B3CFD0-93F1-4833-AF7B-676DDEFFD5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8" name="Text Box 7">
          <a:extLst>
            <a:ext uri="{FF2B5EF4-FFF2-40B4-BE49-F238E27FC236}">
              <a16:creationId xmlns:a16="http://schemas.microsoft.com/office/drawing/2014/main" id="{0AE781AF-4E90-4A97-B95F-CBCFA7C335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9" name="Text Box 7">
          <a:extLst>
            <a:ext uri="{FF2B5EF4-FFF2-40B4-BE49-F238E27FC236}">
              <a16:creationId xmlns:a16="http://schemas.microsoft.com/office/drawing/2014/main" id="{D822B904-48DF-4F98-A72A-FEF47D1DDA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0" name="Text Box 7">
          <a:extLst>
            <a:ext uri="{FF2B5EF4-FFF2-40B4-BE49-F238E27FC236}">
              <a16:creationId xmlns:a16="http://schemas.microsoft.com/office/drawing/2014/main" id="{C8C3D8AB-B7CF-44CF-A729-C2CEFC194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1" name="Text Box 7">
          <a:extLst>
            <a:ext uri="{FF2B5EF4-FFF2-40B4-BE49-F238E27FC236}">
              <a16:creationId xmlns:a16="http://schemas.microsoft.com/office/drawing/2014/main" id="{D09D17E2-684B-4CEC-8F8E-7E0DFB6513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2" name="Text Box 7">
          <a:extLst>
            <a:ext uri="{FF2B5EF4-FFF2-40B4-BE49-F238E27FC236}">
              <a16:creationId xmlns:a16="http://schemas.microsoft.com/office/drawing/2014/main" id="{0BB835EC-272D-4A7A-9FCA-C11620C18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3" name="Text Box 7">
          <a:extLst>
            <a:ext uri="{FF2B5EF4-FFF2-40B4-BE49-F238E27FC236}">
              <a16:creationId xmlns:a16="http://schemas.microsoft.com/office/drawing/2014/main" id="{0DE1C26E-B8CB-4364-AEDC-7543175EB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4" name="Text Box 7">
          <a:extLst>
            <a:ext uri="{FF2B5EF4-FFF2-40B4-BE49-F238E27FC236}">
              <a16:creationId xmlns:a16="http://schemas.microsoft.com/office/drawing/2014/main" id="{344AD906-DD38-4C8D-992B-E622DCDD33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5" name="Text Box 7">
          <a:extLst>
            <a:ext uri="{FF2B5EF4-FFF2-40B4-BE49-F238E27FC236}">
              <a16:creationId xmlns:a16="http://schemas.microsoft.com/office/drawing/2014/main" id="{E413793C-CBDC-4DF2-810D-B7A19BB1A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6" name="Text Box 7">
          <a:extLst>
            <a:ext uri="{FF2B5EF4-FFF2-40B4-BE49-F238E27FC236}">
              <a16:creationId xmlns:a16="http://schemas.microsoft.com/office/drawing/2014/main" id="{BA1CDE18-C16A-4B59-AFB2-28D2C3CDA7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7" name="Text Box 7">
          <a:extLst>
            <a:ext uri="{FF2B5EF4-FFF2-40B4-BE49-F238E27FC236}">
              <a16:creationId xmlns:a16="http://schemas.microsoft.com/office/drawing/2014/main" id="{DE1467DA-1BB9-4B88-BA4A-5A6CD67E1D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8" name="Text Box 7">
          <a:extLst>
            <a:ext uri="{FF2B5EF4-FFF2-40B4-BE49-F238E27FC236}">
              <a16:creationId xmlns:a16="http://schemas.microsoft.com/office/drawing/2014/main" id="{BF64414D-97A3-422B-BC20-F62DD8EC0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9" name="Text Box 7">
          <a:extLst>
            <a:ext uri="{FF2B5EF4-FFF2-40B4-BE49-F238E27FC236}">
              <a16:creationId xmlns:a16="http://schemas.microsoft.com/office/drawing/2014/main" id="{59840EB2-C416-40AF-A42D-9B547B70A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0" name="Text Box 7">
          <a:extLst>
            <a:ext uri="{FF2B5EF4-FFF2-40B4-BE49-F238E27FC236}">
              <a16:creationId xmlns:a16="http://schemas.microsoft.com/office/drawing/2014/main" id="{EB223400-6528-4AE0-92B7-A507D3BEF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1" name="Text Box 7">
          <a:extLst>
            <a:ext uri="{FF2B5EF4-FFF2-40B4-BE49-F238E27FC236}">
              <a16:creationId xmlns:a16="http://schemas.microsoft.com/office/drawing/2014/main" id="{FD4D7389-EA95-4CFE-8F1C-1D192AE44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2" name="Text Box 7">
          <a:extLst>
            <a:ext uri="{FF2B5EF4-FFF2-40B4-BE49-F238E27FC236}">
              <a16:creationId xmlns:a16="http://schemas.microsoft.com/office/drawing/2014/main" id="{15B0FA25-62E8-4020-8BF5-BAE784071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3" name="Text Box 7">
          <a:extLst>
            <a:ext uri="{FF2B5EF4-FFF2-40B4-BE49-F238E27FC236}">
              <a16:creationId xmlns:a16="http://schemas.microsoft.com/office/drawing/2014/main" id="{97B03505-E687-4BD8-BBEE-0CF336EAC1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4" name="Text Box 7">
          <a:extLst>
            <a:ext uri="{FF2B5EF4-FFF2-40B4-BE49-F238E27FC236}">
              <a16:creationId xmlns:a16="http://schemas.microsoft.com/office/drawing/2014/main" id="{91800550-872D-44DF-9B6D-0EB03F72A7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5" name="Text Box 7">
          <a:extLst>
            <a:ext uri="{FF2B5EF4-FFF2-40B4-BE49-F238E27FC236}">
              <a16:creationId xmlns:a16="http://schemas.microsoft.com/office/drawing/2014/main" id="{4D22D77C-9959-4B54-AA39-B8F0174606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6" name="Text Box 7">
          <a:extLst>
            <a:ext uri="{FF2B5EF4-FFF2-40B4-BE49-F238E27FC236}">
              <a16:creationId xmlns:a16="http://schemas.microsoft.com/office/drawing/2014/main" id="{2CD5774F-1E3C-456C-BDDE-311789C0F1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7" name="Text Box 7">
          <a:extLst>
            <a:ext uri="{FF2B5EF4-FFF2-40B4-BE49-F238E27FC236}">
              <a16:creationId xmlns:a16="http://schemas.microsoft.com/office/drawing/2014/main" id="{6EF762C5-730E-409B-9BE2-C0813671E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8" name="Text Box 7">
          <a:extLst>
            <a:ext uri="{FF2B5EF4-FFF2-40B4-BE49-F238E27FC236}">
              <a16:creationId xmlns:a16="http://schemas.microsoft.com/office/drawing/2014/main" id="{8CF81DA0-3A61-427E-9326-EC262C7BF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9" name="Text Box 7">
          <a:extLst>
            <a:ext uri="{FF2B5EF4-FFF2-40B4-BE49-F238E27FC236}">
              <a16:creationId xmlns:a16="http://schemas.microsoft.com/office/drawing/2014/main" id="{307FAA5B-AD6D-4A5B-A091-FA1D47B4FF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0" name="Text Box 7">
          <a:extLst>
            <a:ext uri="{FF2B5EF4-FFF2-40B4-BE49-F238E27FC236}">
              <a16:creationId xmlns:a16="http://schemas.microsoft.com/office/drawing/2014/main" id="{70F6180F-6B86-40EE-A483-D21B20B36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1" name="Text Box 7">
          <a:extLst>
            <a:ext uri="{FF2B5EF4-FFF2-40B4-BE49-F238E27FC236}">
              <a16:creationId xmlns:a16="http://schemas.microsoft.com/office/drawing/2014/main" id="{DD24CB21-A12E-4166-A334-A1908E12B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2" name="Text Box 7">
          <a:extLst>
            <a:ext uri="{FF2B5EF4-FFF2-40B4-BE49-F238E27FC236}">
              <a16:creationId xmlns:a16="http://schemas.microsoft.com/office/drawing/2014/main" id="{F3B7E062-3F20-41A0-BB98-0195804F4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3" name="Text Box 7">
          <a:extLst>
            <a:ext uri="{FF2B5EF4-FFF2-40B4-BE49-F238E27FC236}">
              <a16:creationId xmlns:a16="http://schemas.microsoft.com/office/drawing/2014/main" id="{790B9504-E6C0-4D94-963E-BEAAF4B56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4" name="Text Box 7">
          <a:extLst>
            <a:ext uri="{FF2B5EF4-FFF2-40B4-BE49-F238E27FC236}">
              <a16:creationId xmlns:a16="http://schemas.microsoft.com/office/drawing/2014/main" id="{0BC44AD0-A65A-4319-BE47-5CC8D68ADA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5" name="Text Box 7">
          <a:extLst>
            <a:ext uri="{FF2B5EF4-FFF2-40B4-BE49-F238E27FC236}">
              <a16:creationId xmlns:a16="http://schemas.microsoft.com/office/drawing/2014/main" id="{97442B94-0D45-44BD-8E46-F9C1B16B7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6" name="Text Box 7">
          <a:extLst>
            <a:ext uri="{FF2B5EF4-FFF2-40B4-BE49-F238E27FC236}">
              <a16:creationId xmlns:a16="http://schemas.microsoft.com/office/drawing/2014/main" id="{B9CED096-20BB-4096-A6AE-73FF67637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7" name="Text Box 7">
          <a:extLst>
            <a:ext uri="{FF2B5EF4-FFF2-40B4-BE49-F238E27FC236}">
              <a16:creationId xmlns:a16="http://schemas.microsoft.com/office/drawing/2014/main" id="{E693E773-AEE8-4E5F-B18B-69C25281FF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8" name="Text Box 7">
          <a:extLst>
            <a:ext uri="{FF2B5EF4-FFF2-40B4-BE49-F238E27FC236}">
              <a16:creationId xmlns:a16="http://schemas.microsoft.com/office/drawing/2014/main" id="{9F68AE4C-39EC-41B9-95E4-E51612C2C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9" name="Text Box 7">
          <a:extLst>
            <a:ext uri="{FF2B5EF4-FFF2-40B4-BE49-F238E27FC236}">
              <a16:creationId xmlns:a16="http://schemas.microsoft.com/office/drawing/2014/main" id="{097FF3AF-9F13-47BF-AD94-5598003A8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0" name="Text Box 7">
          <a:extLst>
            <a:ext uri="{FF2B5EF4-FFF2-40B4-BE49-F238E27FC236}">
              <a16:creationId xmlns:a16="http://schemas.microsoft.com/office/drawing/2014/main" id="{2AC9DA6A-7EA3-44C9-A8E5-CBB8AF2DC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1" name="Text Box 7">
          <a:extLst>
            <a:ext uri="{FF2B5EF4-FFF2-40B4-BE49-F238E27FC236}">
              <a16:creationId xmlns:a16="http://schemas.microsoft.com/office/drawing/2014/main" id="{11171F07-FC6F-43DC-A17D-F5B84032C1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2" name="Text Box 7">
          <a:extLst>
            <a:ext uri="{FF2B5EF4-FFF2-40B4-BE49-F238E27FC236}">
              <a16:creationId xmlns:a16="http://schemas.microsoft.com/office/drawing/2014/main" id="{F6C43D3A-75F4-4ABC-A2B5-75905F809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3" name="Text Box 7">
          <a:extLst>
            <a:ext uri="{FF2B5EF4-FFF2-40B4-BE49-F238E27FC236}">
              <a16:creationId xmlns:a16="http://schemas.microsoft.com/office/drawing/2014/main" id="{045B19E6-EC84-4FEC-86F6-FDFF588F9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4" name="Text Box 7">
          <a:extLst>
            <a:ext uri="{FF2B5EF4-FFF2-40B4-BE49-F238E27FC236}">
              <a16:creationId xmlns:a16="http://schemas.microsoft.com/office/drawing/2014/main" id="{B5F3C571-9938-477E-BFCB-63C6AD841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5" name="Text Box 7">
          <a:extLst>
            <a:ext uri="{FF2B5EF4-FFF2-40B4-BE49-F238E27FC236}">
              <a16:creationId xmlns:a16="http://schemas.microsoft.com/office/drawing/2014/main" id="{654759C7-36E5-42C3-8D9B-DCBC70936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6" name="Text Box 7">
          <a:extLst>
            <a:ext uri="{FF2B5EF4-FFF2-40B4-BE49-F238E27FC236}">
              <a16:creationId xmlns:a16="http://schemas.microsoft.com/office/drawing/2014/main" id="{3A092671-71E7-42FC-83EC-826F20BEAA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7" name="Text Box 7">
          <a:extLst>
            <a:ext uri="{FF2B5EF4-FFF2-40B4-BE49-F238E27FC236}">
              <a16:creationId xmlns:a16="http://schemas.microsoft.com/office/drawing/2014/main" id="{8C7C21C9-6B27-4033-BC9F-FC9453127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8" name="Text Box 7">
          <a:extLst>
            <a:ext uri="{FF2B5EF4-FFF2-40B4-BE49-F238E27FC236}">
              <a16:creationId xmlns:a16="http://schemas.microsoft.com/office/drawing/2014/main" id="{B6D9A149-C023-463E-95AF-FD84653C8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9" name="Text Box 7">
          <a:extLst>
            <a:ext uri="{FF2B5EF4-FFF2-40B4-BE49-F238E27FC236}">
              <a16:creationId xmlns:a16="http://schemas.microsoft.com/office/drawing/2014/main" id="{2D13AB6D-45AD-4067-914E-864EC05F8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0" name="Text Box 7">
          <a:extLst>
            <a:ext uri="{FF2B5EF4-FFF2-40B4-BE49-F238E27FC236}">
              <a16:creationId xmlns:a16="http://schemas.microsoft.com/office/drawing/2014/main" id="{FFF0D3EE-B416-4E03-8FD3-25400637CC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1" name="Text Box 7">
          <a:extLst>
            <a:ext uri="{FF2B5EF4-FFF2-40B4-BE49-F238E27FC236}">
              <a16:creationId xmlns:a16="http://schemas.microsoft.com/office/drawing/2014/main" id="{4C99542E-0FB5-47EC-A457-16DF76DE6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2" name="Text Box 7">
          <a:extLst>
            <a:ext uri="{FF2B5EF4-FFF2-40B4-BE49-F238E27FC236}">
              <a16:creationId xmlns:a16="http://schemas.microsoft.com/office/drawing/2014/main" id="{B9C15EBD-B994-4A39-B46D-B5C15C57E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3" name="Text Box 7">
          <a:extLst>
            <a:ext uri="{FF2B5EF4-FFF2-40B4-BE49-F238E27FC236}">
              <a16:creationId xmlns:a16="http://schemas.microsoft.com/office/drawing/2014/main" id="{695E31E7-3920-48B2-BED4-E85802FCF5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4" name="Text Box 7">
          <a:extLst>
            <a:ext uri="{FF2B5EF4-FFF2-40B4-BE49-F238E27FC236}">
              <a16:creationId xmlns:a16="http://schemas.microsoft.com/office/drawing/2014/main" id="{305EA42E-2585-4385-9B9A-37A63187C2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5" name="Text Box 7">
          <a:extLst>
            <a:ext uri="{FF2B5EF4-FFF2-40B4-BE49-F238E27FC236}">
              <a16:creationId xmlns:a16="http://schemas.microsoft.com/office/drawing/2014/main" id="{9DEE3A3A-8507-4C53-9C16-B421132112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6" name="Text Box 7">
          <a:extLst>
            <a:ext uri="{FF2B5EF4-FFF2-40B4-BE49-F238E27FC236}">
              <a16:creationId xmlns:a16="http://schemas.microsoft.com/office/drawing/2014/main" id="{2624171B-7B44-4F1D-8E17-68FF7F4B06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7" name="Text Box 7">
          <a:extLst>
            <a:ext uri="{FF2B5EF4-FFF2-40B4-BE49-F238E27FC236}">
              <a16:creationId xmlns:a16="http://schemas.microsoft.com/office/drawing/2014/main" id="{1B757AD5-C422-4214-A053-FE600E78D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8" name="Text Box 7">
          <a:extLst>
            <a:ext uri="{FF2B5EF4-FFF2-40B4-BE49-F238E27FC236}">
              <a16:creationId xmlns:a16="http://schemas.microsoft.com/office/drawing/2014/main" id="{B3C22B9F-A88D-4ED3-A86D-EC76DBFFB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9" name="Text Box 7">
          <a:extLst>
            <a:ext uri="{FF2B5EF4-FFF2-40B4-BE49-F238E27FC236}">
              <a16:creationId xmlns:a16="http://schemas.microsoft.com/office/drawing/2014/main" id="{BDCD6C43-503B-491C-A9F0-79D4377F5E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0" name="Text Box 7">
          <a:extLst>
            <a:ext uri="{FF2B5EF4-FFF2-40B4-BE49-F238E27FC236}">
              <a16:creationId xmlns:a16="http://schemas.microsoft.com/office/drawing/2014/main" id="{C956D4BE-4A93-48FF-BE24-57A7E3CED1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1" name="Text Box 7">
          <a:extLst>
            <a:ext uri="{FF2B5EF4-FFF2-40B4-BE49-F238E27FC236}">
              <a16:creationId xmlns:a16="http://schemas.microsoft.com/office/drawing/2014/main" id="{7E1894FB-D840-4DE6-8B69-738C781A9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2" name="Text Box 7">
          <a:extLst>
            <a:ext uri="{FF2B5EF4-FFF2-40B4-BE49-F238E27FC236}">
              <a16:creationId xmlns:a16="http://schemas.microsoft.com/office/drawing/2014/main" id="{BF82E5EC-4D21-485A-ADE8-52D525AFD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3" name="Text Box 7">
          <a:extLst>
            <a:ext uri="{FF2B5EF4-FFF2-40B4-BE49-F238E27FC236}">
              <a16:creationId xmlns:a16="http://schemas.microsoft.com/office/drawing/2014/main" id="{BD3CB4DF-FFB2-4F97-81BC-1C548A7A6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4" name="Text Box 7">
          <a:extLst>
            <a:ext uri="{FF2B5EF4-FFF2-40B4-BE49-F238E27FC236}">
              <a16:creationId xmlns:a16="http://schemas.microsoft.com/office/drawing/2014/main" id="{FF7A2FC3-1D59-4DF5-880F-5E818029C6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5" name="Text Box 7">
          <a:extLst>
            <a:ext uri="{FF2B5EF4-FFF2-40B4-BE49-F238E27FC236}">
              <a16:creationId xmlns:a16="http://schemas.microsoft.com/office/drawing/2014/main" id="{9B775D5C-76E7-46CC-B586-4EFDC3EC73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6" name="Text Box 7">
          <a:extLst>
            <a:ext uri="{FF2B5EF4-FFF2-40B4-BE49-F238E27FC236}">
              <a16:creationId xmlns:a16="http://schemas.microsoft.com/office/drawing/2014/main" id="{8D17AB26-5D6F-4402-9246-AC8745E68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7" name="Text Box 7">
          <a:extLst>
            <a:ext uri="{FF2B5EF4-FFF2-40B4-BE49-F238E27FC236}">
              <a16:creationId xmlns:a16="http://schemas.microsoft.com/office/drawing/2014/main" id="{5AF0DE4A-49C3-4BF4-9EB5-7CA1E8C220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8" name="Text Box 7">
          <a:extLst>
            <a:ext uri="{FF2B5EF4-FFF2-40B4-BE49-F238E27FC236}">
              <a16:creationId xmlns:a16="http://schemas.microsoft.com/office/drawing/2014/main" id="{CE8CEAD6-C88A-451F-97F2-8DF873697B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9" name="Text Box 7">
          <a:extLst>
            <a:ext uri="{FF2B5EF4-FFF2-40B4-BE49-F238E27FC236}">
              <a16:creationId xmlns:a16="http://schemas.microsoft.com/office/drawing/2014/main" id="{57C73398-9722-4D67-B180-8A831C39EB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0" name="Text Box 7">
          <a:extLst>
            <a:ext uri="{FF2B5EF4-FFF2-40B4-BE49-F238E27FC236}">
              <a16:creationId xmlns:a16="http://schemas.microsoft.com/office/drawing/2014/main" id="{772CB182-109E-46D1-895C-3F74D3471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1" name="Text Box 7">
          <a:extLst>
            <a:ext uri="{FF2B5EF4-FFF2-40B4-BE49-F238E27FC236}">
              <a16:creationId xmlns:a16="http://schemas.microsoft.com/office/drawing/2014/main" id="{6D88DF22-5A93-43E9-B77A-F589B51A1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2" name="Text Box 7">
          <a:extLst>
            <a:ext uri="{FF2B5EF4-FFF2-40B4-BE49-F238E27FC236}">
              <a16:creationId xmlns:a16="http://schemas.microsoft.com/office/drawing/2014/main" id="{3212ABD7-BD4E-428D-9A44-489A817BF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3" name="Text Box 7">
          <a:extLst>
            <a:ext uri="{FF2B5EF4-FFF2-40B4-BE49-F238E27FC236}">
              <a16:creationId xmlns:a16="http://schemas.microsoft.com/office/drawing/2014/main" id="{9E3BD227-AB16-41AC-BE0F-88EEB044E2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4" name="Text Box 7">
          <a:extLst>
            <a:ext uri="{FF2B5EF4-FFF2-40B4-BE49-F238E27FC236}">
              <a16:creationId xmlns:a16="http://schemas.microsoft.com/office/drawing/2014/main" id="{700B22BE-1092-484E-8293-6FDB74024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5" name="Text Box 7">
          <a:extLst>
            <a:ext uri="{FF2B5EF4-FFF2-40B4-BE49-F238E27FC236}">
              <a16:creationId xmlns:a16="http://schemas.microsoft.com/office/drawing/2014/main" id="{A13584E8-06D3-4398-9F9D-0B5AE856F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6" name="Text Box 7">
          <a:extLst>
            <a:ext uri="{FF2B5EF4-FFF2-40B4-BE49-F238E27FC236}">
              <a16:creationId xmlns:a16="http://schemas.microsoft.com/office/drawing/2014/main" id="{961C7232-E6EE-4F57-ABF4-60D94D84AC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7" name="Text Box 7">
          <a:extLst>
            <a:ext uri="{FF2B5EF4-FFF2-40B4-BE49-F238E27FC236}">
              <a16:creationId xmlns:a16="http://schemas.microsoft.com/office/drawing/2014/main" id="{A4FCD4B0-78A8-47A8-9F7E-44BB72EE8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8" name="Text Box 7">
          <a:extLst>
            <a:ext uri="{FF2B5EF4-FFF2-40B4-BE49-F238E27FC236}">
              <a16:creationId xmlns:a16="http://schemas.microsoft.com/office/drawing/2014/main" id="{CEC69EC6-986D-40E3-9518-F58060FEF0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9" name="Text Box 7">
          <a:extLst>
            <a:ext uri="{FF2B5EF4-FFF2-40B4-BE49-F238E27FC236}">
              <a16:creationId xmlns:a16="http://schemas.microsoft.com/office/drawing/2014/main" id="{ADCC537D-FCB1-4FEC-8F72-839F42B53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0" name="Text Box 7">
          <a:extLst>
            <a:ext uri="{FF2B5EF4-FFF2-40B4-BE49-F238E27FC236}">
              <a16:creationId xmlns:a16="http://schemas.microsoft.com/office/drawing/2014/main" id="{4C89C790-CB6A-46ED-AF6B-FCDE9889D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1" name="Text Box 7">
          <a:extLst>
            <a:ext uri="{FF2B5EF4-FFF2-40B4-BE49-F238E27FC236}">
              <a16:creationId xmlns:a16="http://schemas.microsoft.com/office/drawing/2014/main" id="{5ADA63AD-4D73-4753-A97F-E842E1572E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2" name="Text Box 7">
          <a:extLst>
            <a:ext uri="{FF2B5EF4-FFF2-40B4-BE49-F238E27FC236}">
              <a16:creationId xmlns:a16="http://schemas.microsoft.com/office/drawing/2014/main" id="{0D008218-64ED-4758-9D52-F9A97DD55B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3" name="Text Box 7">
          <a:extLst>
            <a:ext uri="{FF2B5EF4-FFF2-40B4-BE49-F238E27FC236}">
              <a16:creationId xmlns:a16="http://schemas.microsoft.com/office/drawing/2014/main" id="{541D5BD8-535F-469E-8A95-FA87C3F8D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4" name="Text Box 7">
          <a:extLst>
            <a:ext uri="{FF2B5EF4-FFF2-40B4-BE49-F238E27FC236}">
              <a16:creationId xmlns:a16="http://schemas.microsoft.com/office/drawing/2014/main" id="{28A02ED1-9F5B-4AE9-8B4D-AA4B6D9F5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5" name="Text Box 7">
          <a:extLst>
            <a:ext uri="{FF2B5EF4-FFF2-40B4-BE49-F238E27FC236}">
              <a16:creationId xmlns:a16="http://schemas.microsoft.com/office/drawing/2014/main" id="{B7110198-A2EC-4446-BF95-D41C336E3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6" name="Text Box 7">
          <a:extLst>
            <a:ext uri="{FF2B5EF4-FFF2-40B4-BE49-F238E27FC236}">
              <a16:creationId xmlns:a16="http://schemas.microsoft.com/office/drawing/2014/main" id="{F8BE3E61-887A-46DB-BBDC-6F980E2102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7" name="Text Box 7">
          <a:extLst>
            <a:ext uri="{FF2B5EF4-FFF2-40B4-BE49-F238E27FC236}">
              <a16:creationId xmlns:a16="http://schemas.microsoft.com/office/drawing/2014/main" id="{81DAA7A9-A368-4BF6-BD4F-62C7E8D488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8" name="Text Box 7">
          <a:extLst>
            <a:ext uri="{FF2B5EF4-FFF2-40B4-BE49-F238E27FC236}">
              <a16:creationId xmlns:a16="http://schemas.microsoft.com/office/drawing/2014/main" id="{C208EAB5-0F1D-4902-9AF6-C1967F645D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9" name="Text Box 7">
          <a:extLst>
            <a:ext uri="{FF2B5EF4-FFF2-40B4-BE49-F238E27FC236}">
              <a16:creationId xmlns:a16="http://schemas.microsoft.com/office/drawing/2014/main" id="{ABF483C0-F8F8-48B0-8359-61E0EDF66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0" name="Text Box 7">
          <a:extLst>
            <a:ext uri="{FF2B5EF4-FFF2-40B4-BE49-F238E27FC236}">
              <a16:creationId xmlns:a16="http://schemas.microsoft.com/office/drawing/2014/main" id="{6E47F3A7-D24A-4584-AFDE-23AA5B15E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1" name="Text Box 7">
          <a:extLst>
            <a:ext uri="{FF2B5EF4-FFF2-40B4-BE49-F238E27FC236}">
              <a16:creationId xmlns:a16="http://schemas.microsoft.com/office/drawing/2014/main" id="{11BECE92-64D4-4B89-9730-85A6471757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2" name="Text Box 7">
          <a:extLst>
            <a:ext uri="{FF2B5EF4-FFF2-40B4-BE49-F238E27FC236}">
              <a16:creationId xmlns:a16="http://schemas.microsoft.com/office/drawing/2014/main" id="{1FB84385-D682-482E-9EA0-7268714F42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3" name="Text Box 7">
          <a:extLst>
            <a:ext uri="{FF2B5EF4-FFF2-40B4-BE49-F238E27FC236}">
              <a16:creationId xmlns:a16="http://schemas.microsoft.com/office/drawing/2014/main" id="{786D353C-0E8A-4598-90A8-31D455368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4" name="Text Box 7">
          <a:extLst>
            <a:ext uri="{FF2B5EF4-FFF2-40B4-BE49-F238E27FC236}">
              <a16:creationId xmlns:a16="http://schemas.microsoft.com/office/drawing/2014/main" id="{18FA0811-D30A-496C-84A1-85271C764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5" name="Text Box 7">
          <a:extLst>
            <a:ext uri="{FF2B5EF4-FFF2-40B4-BE49-F238E27FC236}">
              <a16:creationId xmlns:a16="http://schemas.microsoft.com/office/drawing/2014/main" id="{F79215C8-4BFE-45F7-AF04-BF54212AE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6" name="Text Box 7">
          <a:extLst>
            <a:ext uri="{FF2B5EF4-FFF2-40B4-BE49-F238E27FC236}">
              <a16:creationId xmlns:a16="http://schemas.microsoft.com/office/drawing/2014/main" id="{0CDE8847-FB2D-42F5-954A-AA4D4675D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7" name="Text Box 7">
          <a:extLst>
            <a:ext uri="{FF2B5EF4-FFF2-40B4-BE49-F238E27FC236}">
              <a16:creationId xmlns:a16="http://schemas.microsoft.com/office/drawing/2014/main" id="{DC3234B5-947B-4848-9F4F-67DC61A39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8" name="Text Box 7">
          <a:extLst>
            <a:ext uri="{FF2B5EF4-FFF2-40B4-BE49-F238E27FC236}">
              <a16:creationId xmlns:a16="http://schemas.microsoft.com/office/drawing/2014/main" id="{A1181979-4C94-49F6-BB24-23D55DA64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9" name="Text Box 7">
          <a:extLst>
            <a:ext uri="{FF2B5EF4-FFF2-40B4-BE49-F238E27FC236}">
              <a16:creationId xmlns:a16="http://schemas.microsoft.com/office/drawing/2014/main" id="{739D8077-B8AF-43AB-B405-C49702C9F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0" name="Text Box 7">
          <a:extLst>
            <a:ext uri="{FF2B5EF4-FFF2-40B4-BE49-F238E27FC236}">
              <a16:creationId xmlns:a16="http://schemas.microsoft.com/office/drawing/2014/main" id="{1BB89E95-B86B-4EDE-9B49-AE1F903C9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1" name="Text Box 7">
          <a:extLst>
            <a:ext uri="{FF2B5EF4-FFF2-40B4-BE49-F238E27FC236}">
              <a16:creationId xmlns:a16="http://schemas.microsoft.com/office/drawing/2014/main" id="{9DC02501-59F9-47DA-9F81-B613AA4449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2" name="Text Box 7">
          <a:extLst>
            <a:ext uri="{FF2B5EF4-FFF2-40B4-BE49-F238E27FC236}">
              <a16:creationId xmlns:a16="http://schemas.microsoft.com/office/drawing/2014/main" id="{658E0AB4-46A6-4931-8D74-8DB2617CE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3" name="Text Box 7">
          <a:extLst>
            <a:ext uri="{FF2B5EF4-FFF2-40B4-BE49-F238E27FC236}">
              <a16:creationId xmlns:a16="http://schemas.microsoft.com/office/drawing/2014/main" id="{F22507CD-5CD2-4585-978D-1537CEB874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4" name="Text Box 7">
          <a:extLst>
            <a:ext uri="{FF2B5EF4-FFF2-40B4-BE49-F238E27FC236}">
              <a16:creationId xmlns:a16="http://schemas.microsoft.com/office/drawing/2014/main" id="{C0F521DD-0908-4C3C-8D99-34892A9BB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5" name="Text Box 7">
          <a:extLst>
            <a:ext uri="{FF2B5EF4-FFF2-40B4-BE49-F238E27FC236}">
              <a16:creationId xmlns:a16="http://schemas.microsoft.com/office/drawing/2014/main" id="{45098595-CE7E-4547-96BE-E9664572D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6" name="Text Box 7">
          <a:extLst>
            <a:ext uri="{FF2B5EF4-FFF2-40B4-BE49-F238E27FC236}">
              <a16:creationId xmlns:a16="http://schemas.microsoft.com/office/drawing/2014/main" id="{AC38C688-AF3E-4929-BBBD-ADEE304BAC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7" name="Text Box 7">
          <a:extLst>
            <a:ext uri="{FF2B5EF4-FFF2-40B4-BE49-F238E27FC236}">
              <a16:creationId xmlns:a16="http://schemas.microsoft.com/office/drawing/2014/main" id="{2F4A7B85-66A3-4D23-BA09-8EA6A9D38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8" name="Text Box 7">
          <a:extLst>
            <a:ext uri="{FF2B5EF4-FFF2-40B4-BE49-F238E27FC236}">
              <a16:creationId xmlns:a16="http://schemas.microsoft.com/office/drawing/2014/main" id="{C1108ECB-0810-4400-97F4-C8E5A80B2C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9" name="Text Box 7">
          <a:extLst>
            <a:ext uri="{FF2B5EF4-FFF2-40B4-BE49-F238E27FC236}">
              <a16:creationId xmlns:a16="http://schemas.microsoft.com/office/drawing/2014/main" id="{1A915018-1742-4C72-8871-093220665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0" name="Text Box 7">
          <a:extLst>
            <a:ext uri="{FF2B5EF4-FFF2-40B4-BE49-F238E27FC236}">
              <a16:creationId xmlns:a16="http://schemas.microsoft.com/office/drawing/2014/main" id="{0F6FE1BE-B8C2-44C3-BB14-8091BD3325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1" name="Text Box 7">
          <a:extLst>
            <a:ext uri="{FF2B5EF4-FFF2-40B4-BE49-F238E27FC236}">
              <a16:creationId xmlns:a16="http://schemas.microsoft.com/office/drawing/2014/main" id="{0C434D26-A362-4015-8A8E-E5126EF518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2" name="Text Box 7">
          <a:extLst>
            <a:ext uri="{FF2B5EF4-FFF2-40B4-BE49-F238E27FC236}">
              <a16:creationId xmlns:a16="http://schemas.microsoft.com/office/drawing/2014/main" id="{91B3F2DF-69C2-4BA5-88BA-016E233A2D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3" name="Text Box 7">
          <a:extLst>
            <a:ext uri="{FF2B5EF4-FFF2-40B4-BE49-F238E27FC236}">
              <a16:creationId xmlns:a16="http://schemas.microsoft.com/office/drawing/2014/main" id="{4042AB2F-3A13-455D-9349-16F872AD2A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4" name="Text Box 7">
          <a:extLst>
            <a:ext uri="{FF2B5EF4-FFF2-40B4-BE49-F238E27FC236}">
              <a16:creationId xmlns:a16="http://schemas.microsoft.com/office/drawing/2014/main" id="{39DD2D01-E336-4DD9-AC79-15083357B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5" name="Text Box 7">
          <a:extLst>
            <a:ext uri="{FF2B5EF4-FFF2-40B4-BE49-F238E27FC236}">
              <a16:creationId xmlns:a16="http://schemas.microsoft.com/office/drawing/2014/main" id="{BF7E9AE9-362D-40E0-A91A-F62390D59B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6" name="Text Box 7">
          <a:extLst>
            <a:ext uri="{FF2B5EF4-FFF2-40B4-BE49-F238E27FC236}">
              <a16:creationId xmlns:a16="http://schemas.microsoft.com/office/drawing/2014/main" id="{9F6348D1-550F-4BCD-A840-A44A5D1A90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7" name="Text Box 7">
          <a:extLst>
            <a:ext uri="{FF2B5EF4-FFF2-40B4-BE49-F238E27FC236}">
              <a16:creationId xmlns:a16="http://schemas.microsoft.com/office/drawing/2014/main" id="{7D0673AB-16B0-47E1-AC30-E25E51650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8" name="Text Box 7">
          <a:extLst>
            <a:ext uri="{FF2B5EF4-FFF2-40B4-BE49-F238E27FC236}">
              <a16:creationId xmlns:a16="http://schemas.microsoft.com/office/drawing/2014/main" id="{5C1F11F4-D974-4332-A8D8-74D585E5E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9" name="Text Box 7">
          <a:extLst>
            <a:ext uri="{FF2B5EF4-FFF2-40B4-BE49-F238E27FC236}">
              <a16:creationId xmlns:a16="http://schemas.microsoft.com/office/drawing/2014/main" id="{93EA1AA3-B7A4-4637-B7B1-5E24A50CD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0" name="Text Box 7">
          <a:extLst>
            <a:ext uri="{FF2B5EF4-FFF2-40B4-BE49-F238E27FC236}">
              <a16:creationId xmlns:a16="http://schemas.microsoft.com/office/drawing/2014/main" id="{88528CA5-BC10-482E-8E19-3BE4ECDC6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1" name="Text Box 7">
          <a:extLst>
            <a:ext uri="{FF2B5EF4-FFF2-40B4-BE49-F238E27FC236}">
              <a16:creationId xmlns:a16="http://schemas.microsoft.com/office/drawing/2014/main" id="{70549F92-5F85-49D4-9486-47C53FACF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2" name="Text Box 7">
          <a:extLst>
            <a:ext uri="{FF2B5EF4-FFF2-40B4-BE49-F238E27FC236}">
              <a16:creationId xmlns:a16="http://schemas.microsoft.com/office/drawing/2014/main" id="{4B4CFD49-4D74-4092-B535-10A96C5B2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3" name="Text Box 7">
          <a:extLst>
            <a:ext uri="{FF2B5EF4-FFF2-40B4-BE49-F238E27FC236}">
              <a16:creationId xmlns:a16="http://schemas.microsoft.com/office/drawing/2014/main" id="{CC827265-EC4D-437D-95F5-0BF2920F2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4" name="Text Box 7">
          <a:extLst>
            <a:ext uri="{FF2B5EF4-FFF2-40B4-BE49-F238E27FC236}">
              <a16:creationId xmlns:a16="http://schemas.microsoft.com/office/drawing/2014/main" id="{D0B15C19-F712-43E4-96F6-F830BF268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5" name="Text Box 7">
          <a:extLst>
            <a:ext uri="{FF2B5EF4-FFF2-40B4-BE49-F238E27FC236}">
              <a16:creationId xmlns:a16="http://schemas.microsoft.com/office/drawing/2014/main" id="{1D21B801-3694-47BC-8F3C-63C71A85DA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6" name="Text Box 7">
          <a:extLst>
            <a:ext uri="{FF2B5EF4-FFF2-40B4-BE49-F238E27FC236}">
              <a16:creationId xmlns:a16="http://schemas.microsoft.com/office/drawing/2014/main" id="{ED5455BE-03BB-4F36-99A7-B142256109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7" name="Text Box 7">
          <a:extLst>
            <a:ext uri="{FF2B5EF4-FFF2-40B4-BE49-F238E27FC236}">
              <a16:creationId xmlns:a16="http://schemas.microsoft.com/office/drawing/2014/main" id="{CEB801CA-E47D-4633-9E2B-D8C276F5E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8" name="Text Box 7">
          <a:extLst>
            <a:ext uri="{FF2B5EF4-FFF2-40B4-BE49-F238E27FC236}">
              <a16:creationId xmlns:a16="http://schemas.microsoft.com/office/drawing/2014/main" id="{71D7130B-E3BA-4268-A806-75AEE4E4C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9" name="Text Box 7">
          <a:extLst>
            <a:ext uri="{FF2B5EF4-FFF2-40B4-BE49-F238E27FC236}">
              <a16:creationId xmlns:a16="http://schemas.microsoft.com/office/drawing/2014/main" id="{36351E66-972B-4DEC-AA00-958CB6748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0" name="Text Box 7">
          <a:extLst>
            <a:ext uri="{FF2B5EF4-FFF2-40B4-BE49-F238E27FC236}">
              <a16:creationId xmlns:a16="http://schemas.microsoft.com/office/drawing/2014/main" id="{A4E47589-1A8C-48E5-B042-505A8A49E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1" name="Text Box 7">
          <a:extLst>
            <a:ext uri="{FF2B5EF4-FFF2-40B4-BE49-F238E27FC236}">
              <a16:creationId xmlns:a16="http://schemas.microsoft.com/office/drawing/2014/main" id="{F9B86EAB-E4D4-4C79-B45B-84533C6CA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2" name="Text Box 7">
          <a:extLst>
            <a:ext uri="{FF2B5EF4-FFF2-40B4-BE49-F238E27FC236}">
              <a16:creationId xmlns:a16="http://schemas.microsoft.com/office/drawing/2014/main" id="{76529BFF-3AA2-4118-8381-2845F8BEF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3" name="Text Box 7">
          <a:extLst>
            <a:ext uri="{FF2B5EF4-FFF2-40B4-BE49-F238E27FC236}">
              <a16:creationId xmlns:a16="http://schemas.microsoft.com/office/drawing/2014/main" id="{2A479205-2351-496B-B8EA-E53FED88F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4" name="Text Box 7">
          <a:extLst>
            <a:ext uri="{FF2B5EF4-FFF2-40B4-BE49-F238E27FC236}">
              <a16:creationId xmlns:a16="http://schemas.microsoft.com/office/drawing/2014/main" id="{FE96FB2F-6620-4D9E-B3E3-5D47C8F04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5" name="Text Box 7">
          <a:extLst>
            <a:ext uri="{FF2B5EF4-FFF2-40B4-BE49-F238E27FC236}">
              <a16:creationId xmlns:a16="http://schemas.microsoft.com/office/drawing/2014/main" id="{705770A8-7746-4A0B-84F2-C1577D0B6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6" name="Text Box 7">
          <a:extLst>
            <a:ext uri="{FF2B5EF4-FFF2-40B4-BE49-F238E27FC236}">
              <a16:creationId xmlns:a16="http://schemas.microsoft.com/office/drawing/2014/main" id="{02F80332-FA2B-4CBC-908B-0D1719A3A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7" name="Text Box 7">
          <a:extLst>
            <a:ext uri="{FF2B5EF4-FFF2-40B4-BE49-F238E27FC236}">
              <a16:creationId xmlns:a16="http://schemas.microsoft.com/office/drawing/2014/main" id="{3A10E389-809D-46B1-8A7B-3B6CB1F90E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8" name="Text Box 7">
          <a:extLst>
            <a:ext uri="{FF2B5EF4-FFF2-40B4-BE49-F238E27FC236}">
              <a16:creationId xmlns:a16="http://schemas.microsoft.com/office/drawing/2014/main" id="{179DD051-099B-4429-AF58-F4E5D784A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9" name="Text Box 7">
          <a:extLst>
            <a:ext uri="{FF2B5EF4-FFF2-40B4-BE49-F238E27FC236}">
              <a16:creationId xmlns:a16="http://schemas.microsoft.com/office/drawing/2014/main" id="{C0F2E359-8FB0-4D43-8058-F9E69178F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0" name="Text Box 7">
          <a:extLst>
            <a:ext uri="{FF2B5EF4-FFF2-40B4-BE49-F238E27FC236}">
              <a16:creationId xmlns:a16="http://schemas.microsoft.com/office/drawing/2014/main" id="{EC652BDD-8D4A-40DB-9227-50D9B55AD5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1" name="Text Box 7">
          <a:extLst>
            <a:ext uri="{FF2B5EF4-FFF2-40B4-BE49-F238E27FC236}">
              <a16:creationId xmlns:a16="http://schemas.microsoft.com/office/drawing/2014/main" id="{25E335C0-F21D-4457-9AF1-28FEEAAAE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2" name="Text Box 7">
          <a:extLst>
            <a:ext uri="{FF2B5EF4-FFF2-40B4-BE49-F238E27FC236}">
              <a16:creationId xmlns:a16="http://schemas.microsoft.com/office/drawing/2014/main" id="{72B10C51-FD48-49FE-ACBE-3F980A1CC0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3" name="Text Box 7">
          <a:extLst>
            <a:ext uri="{FF2B5EF4-FFF2-40B4-BE49-F238E27FC236}">
              <a16:creationId xmlns:a16="http://schemas.microsoft.com/office/drawing/2014/main" id="{A3AF39B5-275C-4C4C-A195-5DCC3F6C3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4" name="Text Box 7">
          <a:extLst>
            <a:ext uri="{FF2B5EF4-FFF2-40B4-BE49-F238E27FC236}">
              <a16:creationId xmlns:a16="http://schemas.microsoft.com/office/drawing/2014/main" id="{C201D712-952A-453E-9980-810219C42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5" name="Text Box 7">
          <a:extLst>
            <a:ext uri="{FF2B5EF4-FFF2-40B4-BE49-F238E27FC236}">
              <a16:creationId xmlns:a16="http://schemas.microsoft.com/office/drawing/2014/main" id="{78143FA0-3AE0-456F-BCEC-C14A87D7C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6" name="Text Box 7">
          <a:extLst>
            <a:ext uri="{FF2B5EF4-FFF2-40B4-BE49-F238E27FC236}">
              <a16:creationId xmlns:a16="http://schemas.microsoft.com/office/drawing/2014/main" id="{38227D07-1C71-4802-8F3E-00C985ADF1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7" name="Text Box 7">
          <a:extLst>
            <a:ext uri="{FF2B5EF4-FFF2-40B4-BE49-F238E27FC236}">
              <a16:creationId xmlns:a16="http://schemas.microsoft.com/office/drawing/2014/main" id="{769EFB2D-5370-4992-B5E6-F1ACCED35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8" name="Text Box 7">
          <a:extLst>
            <a:ext uri="{FF2B5EF4-FFF2-40B4-BE49-F238E27FC236}">
              <a16:creationId xmlns:a16="http://schemas.microsoft.com/office/drawing/2014/main" id="{101B12A7-4712-4388-9594-031D52F54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9" name="Text Box 7">
          <a:extLst>
            <a:ext uri="{FF2B5EF4-FFF2-40B4-BE49-F238E27FC236}">
              <a16:creationId xmlns:a16="http://schemas.microsoft.com/office/drawing/2014/main" id="{EB34402D-2984-4BE1-B97D-56C199C078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0" name="Text Box 7">
          <a:extLst>
            <a:ext uri="{FF2B5EF4-FFF2-40B4-BE49-F238E27FC236}">
              <a16:creationId xmlns:a16="http://schemas.microsoft.com/office/drawing/2014/main" id="{DCE73F34-AB80-473D-A8F4-BD54B034B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1" name="Text Box 7">
          <a:extLst>
            <a:ext uri="{FF2B5EF4-FFF2-40B4-BE49-F238E27FC236}">
              <a16:creationId xmlns:a16="http://schemas.microsoft.com/office/drawing/2014/main" id="{06A5D009-631D-49AE-B8C8-3982A50E4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2" name="Text Box 7">
          <a:extLst>
            <a:ext uri="{FF2B5EF4-FFF2-40B4-BE49-F238E27FC236}">
              <a16:creationId xmlns:a16="http://schemas.microsoft.com/office/drawing/2014/main" id="{389A7DB6-583C-4454-BF0D-2F74CAFAC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3" name="Text Box 7">
          <a:extLst>
            <a:ext uri="{FF2B5EF4-FFF2-40B4-BE49-F238E27FC236}">
              <a16:creationId xmlns:a16="http://schemas.microsoft.com/office/drawing/2014/main" id="{FC840BBC-9CF6-4F54-A3F7-124BAFAE9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4" name="Text Box 7">
          <a:extLst>
            <a:ext uri="{FF2B5EF4-FFF2-40B4-BE49-F238E27FC236}">
              <a16:creationId xmlns:a16="http://schemas.microsoft.com/office/drawing/2014/main" id="{90C2C13C-6D45-4586-A3DF-58D3B37722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5" name="Text Box 7">
          <a:extLst>
            <a:ext uri="{FF2B5EF4-FFF2-40B4-BE49-F238E27FC236}">
              <a16:creationId xmlns:a16="http://schemas.microsoft.com/office/drawing/2014/main" id="{86A5C0FB-802F-42B7-B7E2-EA69976FE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6" name="Text Box 7">
          <a:extLst>
            <a:ext uri="{FF2B5EF4-FFF2-40B4-BE49-F238E27FC236}">
              <a16:creationId xmlns:a16="http://schemas.microsoft.com/office/drawing/2014/main" id="{4B3A5F50-9CC5-46AF-8480-E93A0D49F1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7" name="Text Box 7">
          <a:extLst>
            <a:ext uri="{FF2B5EF4-FFF2-40B4-BE49-F238E27FC236}">
              <a16:creationId xmlns:a16="http://schemas.microsoft.com/office/drawing/2014/main" id="{4524EB1F-A61F-4A90-ABB9-2FC84647EA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8" name="Text Box 7">
          <a:extLst>
            <a:ext uri="{FF2B5EF4-FFF2-40B4-BE49-F238E27FC236}">
              <a16:creationId xmlns:a16="http://schemas.microsoft.com/office/drawing/2014/main" id="{E2130568-FBD0-46CD-9C41-C447C5E07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9" name="Text Box 7">
          <a:extLst>
            <a:ext uri="{FF2B5EF4-FFF2-40B4-BE49-F238E27FC236}">
              <a16:creationId xmlns:a16="http://schemas.microsoft.com/office/drawing/2014/main" id="{F77EBC19-E709-4ED4-A275-7F3F4F395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0" name="Text Box 7">
          <a:extLst>
            <a:ext uri="{FF2B5EF4-FFF2-40B4-BE49-F238E27FC236}">
              <a16:creationId xmlns:a16="http://schemas.microsoft.com/office/drawing/2014/main" id="{B864C6E9-464C-4A5B-85E3-5A888F95F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1" name="Text Box 7">
          <a:extLst>
            <a:ext uri="{FF2B5EF4-FFF2-40B4-BE49-F238E27FC236}">
              <a16:creationId xmlns:a16="http://schemas.microsoft.com/office/drawing/2014/main" id="{FC8BEB47-DF97-4D51-96D8-6F8D73198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2" name="Text Box 7">
          <a:extLst>
            <a:ext uri="{FF2B5EF4-FFF2-40B4-BE49-F238E27FC236}">
              <a16:creationId xmlns:a16="http://schemas.microsoft.com/office/drawing/2014/main" id="{9CD7EE6A-DB0E-4070-94C6-B0D7838B2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3" name="Text Box 7">
          <a:extLst>
            <a:ext uri="{FF2B5EF4-FFF2-40B4-BE49-F238E27FC236}">
              <a16:creationId xmlns:a16="http://schemas.microsoft.com/office/drawing/2014/main" id="{AC6B629B-0C6B-45BA-8D3F-C1A04C115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4" name="Text Box 7">
          <a:extLst>
            <a:ext uri="{FF2B5EF4-FFF2-40B4-BE49-F238E27FC236}">
              <a16:creationId xmlns:a16="http://schemas.microsoft.com/office/drawing/2014/main" id="{BFB7F6C6-C206-42AB-96C1-85692A3CCB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5" name="Text Box 7">
          <a:extLst>
            <a:ext uri="{FF2B5EF4-FFF2-40B4-BE49-F238E27FC236}">
              <a16:creationId xmlns:a16="http://schemas.microsoft.com/office/drawing/2014/main" id="{B5854404-FD8B-4618-B698-93BCEF268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6" name="Text Box 7">
          <a:extLst>
            <a:ext uri="{FF2B5EF4-FFF2-40B4-BE49-F238E27FC236}">
              <a16:creationId xmlns:a16="http://schemas.microsoft.com/office/drawing/2014/main" id="{69E1702C-1F58-4114-8FC3-D50FBD2215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7" name="Text Box 7">
          <a:extLst>
            <a:ext uri="{FF2B5EF4-FFF2-40B4-BE49-F238E27FC236}">
              <a16:creationId xmlns:a16="http://schemas.microsoft.com/office/drawing/2014/main" id="{829F17F3-88C4-4D90-80DF-370956B29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8" name="Text Box 7">
          <a:extLst>
            <a:ext uri="{FF2B5EF4-FFF2-40B4-BE49-F238E27FC236}">
              <a16:creationId xmlns:a16="http://schemas.microsoft.com/office/drawing/2014/main" id="{2C27EF3F-A150-4A05-AC6C-58226E2787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9" name="Text Box 7">
          <a:extLst>
            <a:ext uri="{FF2B5EF4-FFF2-40B4-BE49-F238E27FC236}">
              <a16:creationId xmlns:a16="http://schemas.microsoft.com/office/drawing/2014/main" id="{DD480546-9A62-4614-A62C-4EB8D1C01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0" name="Text Box 7">
          <a:extLst>
            <a:ext uri="{FF2B5EF4-FFF2-40B4-BE49-F238E27FC236}">
              <a16:creationId xmlns:a16="http://schemas.microsoft.com/office/drawing/2014/main" id="{9FB5916C-521B-418E-8F3F-968D4130C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1" name="Text Box 7">
          <a:extLst>
            <a:ext uri="{FF2B5EF4-FFF2-40B4-BE49-F238E27FC236}">
              <a16:creationId xmlns:a16="http://schemas.microsoft.com/office/drawing/2014/main" id="{E9258E82-FF66-4B39-BB46-0D8ADC22E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2" name="Text Box 7">
          <a:extLst>
            <a:ext uri="{FF2B5EF4-FFF2-40B4-BE49-F238E27FC236}">
              <a16:creationId xmlns:a16="http://schemas.microsoft.com/office/drawing/2014/main" id="{05190C22-130D-4ADB-902F-B79A28D18A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3" name="Text Box 7">
          <a:extLst>
            <a:ext uri="{FF2B5EF4-FFF2-40B4-BE49-F238E27FC236}">
              <a16:creationId xmlns:a16="http://schemas.microsoft.com/office/drawing/2014/main" id="{FE26DE14-6475-4868-B65F-850CBC70B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4" name="Text Box 7">
          <a:extLst>
            <a:ext uri="{FF2B5EF4-FFF2-40B4-BE49-F238E27FC236}">
              <a16:creationId xmlns:a16="http://schemas.microsoft.com/office/drawing/2014/main" id="{ADFCDC8B-578F-4F69-975E-44B5777BCD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5" name="Text Box 7">
          <a:extLst>
            <a:ext uri="{FF2B5EF4-FFF2-40B4-BE49-F238E27FC236}">
              <a16:creationId xmlns:a16="http://schemas.microsoft.com/office/drawing/2014/main" id="{E4E6BE93-2BE0-4A6B-A0F8-F467B902A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6" name="Text Box 7">
          <a:extLst>
            <a:ext uri="{FF2B5EF4-FFF2-40B4-BE49-F238E27FC236}">
              <a16:creationId xmlns:a16="http://schemas.microsoft.com/office/drawing/2014/main" id="{CC136ED2-0419-45F6-90DA-8337D70F0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7" name="Text Box 7">
          <a:extLst>
            <a:ext uri="{FF2B5EF4-FFF2-40B4-BE49-F238E27FC236}">
              <a16:creationId xmlns:a16="http://schemas.microsoft.com/office/drawing/2014/main" id="{0547AA6E-268A-4589-9C82-8AB8ED72E2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8" name="Text Box 7">
          <a:extLst>
            <a:ext uri="{FF2B5EF4-FFF2-40B4-BE49-F238E27FC236}">
              <a16:creationId xmlns:a16="http://schemas.microsoft.com/office/drawing/2014/main" id="{B79320E8-ACB3-4DD3-9A6B-3A21F30F90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9" name="Text Box 7">
          <a:extLst>
            <a:ext uri="{FF2B5EF4-FFF2-40B4-BE49-F238E27FC236}">
              <a16:creationId xmlns:a16="http://schemas.microsoft.com/office/drawing/2014/main" id="{0752358F-E7BA-46EA-AF71-86649AB1E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0" name="Text Box 7">
          <a:extLst>
            <a:ext uri="{FF2B5EF4-FFF2-40B4-BE49-F238E27FC236}">
              <a16:creationId xmlns:a16="http://schemas.microsoft.com/office/drawing/2014/main" id="{44EC96D9-2F0E-412F-B08A-70F525FCE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1" name="Text Box 7">
          <a:extLst>
            <a:ext uri="{FF2B5EF4-FFF2-40B4-BE49-F238E27FC236}">
              <a16:creationId xmlns:a16="http://schemas.microsoft.com/office/drawing/2014/main" id="{3FAAB0A1-A2E8-4DE6-B3A2-DF30DE9DE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2" name="Text Box 7">
          <a:extLst>
            <a:ext uri="{FF2B5EF4-FFF2-40B4-BE49-F238E27FC236}">
              <a16:creationId xmlns:a16="http://schemas.microsoft.com/office/drawing/2014/main" id="{AAF3832B-4B6B-4218-AD43-20336B1C4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3" name="Text Box 7">
          <a:extLst>
            <a:ext uri="{FF2B5EF4-FFF2-40B4-BE49-F238E27FC236}">
              <a16:creationId xmlns:a16="http://schemas.microsoft.com/office/drawing/2014/main" id="{6590E997-BE34-45C4-AFEE-98D3D35152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4" name="Text Box 7">
          <a:extLst>
            <a:ext uri="{FF2B5EF4-FFF2-40B4-BE49-F238E27FC236}">
              <a16:creationId xmlns:a16="http://schemas.microsoft.com/office/drawing/2014/main" id="{252ED87A-E890-4EC4-B55F-C44F5F16C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5" name="Text Box 7">
          <a:extLst>
            <a:ext uri="{FF2B5EF4-FFF2-40B4-BE49-F238E27FC236}">
              <a16:creationId xmlns:a16="http://schemas.microsoft.com/office/drawing/2014/main" id="{655324F8-0780-48BE-A43C-EA9D157DBE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6" name="Text Box 7">
          <a:extLst>
            <a:ext uri="{FF2B5EF4-FFF2-40B4-BE49-F238E27FC236}">
              <a16:creationId xmlns:a16="http://schemas.microsoft.com/office/drawing/2014/main" id="{41BD0CC7-585D-413E-B6FC-548B50B7FA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7" name="Text Box 7">
          <a:extLst>
            <a:ext uri="{FF2B5EF4-FFF2-40B4-BE49-F238E27FC236}">
              <a16:creationId xmlns:a16="http://schemas.microsoft.com/office/drawing/2014/main" id="{6C7A15AE-5D55-4478-A78D-A116ED755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8" name="Text Box 7">
          <a:extLst>
            <a:ext uri="{FF2B5EF4-FFF2-40B4-BE49-F238E27FC236}">
              <a16:creationId xmlns:a16="http://schemas.microsoft.com/office/drawing/2014/main" id="{56C12959-CDFD-4548-AFBD-CB0768751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9" name="Text Box 7">
          <a:extLst>
            <a:ext uri="{FF2B5EF4-FFF2-40B4-BE49-F238E27FC236}">
              <a16:creationId xmlns:a16="http://schemas.microsoft.com/office/drawing/2014/main" id="{0AF50BD7-61B4-4B96-B6A6-077F15BB85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0" name="Text Box 7">
          <a:extLst>
            <a:ext uri="{FF2B5EF4-FFF2-40B4-BE49-F238E27FC236}">
              <a16:creationId xmlns:a16="http://schemas.microsoft.com/office/drawing/2014/main" id="{1B0ACA92-3F96-4217-B51F-DE685AD6ED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1" name="Text Box 7">
          <a:extLst>
            <a:ext uri="{FF2B5EF4-FFF2-40B4-BE49-F238E27FC236}">
              <a16:creationId xmlns:a16="http://schemas.microsoft.com/office/drawing/2014/main" id="{9F72DA42-A410-45CE-B437-DE96935A8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2" name="Text Box 7">
          <a:extLst>
            <a:ext uri="{FF2B5EF4-FFF2-40B4-BE49-F238E27FC236}">
              <a16:creationId xmlns:a16="http://schemas.microsoft.com/office/drawing/2014/main" id="{571A1435-E268-4DD3-9074-375314A0C8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3" name="Text Box 7">
          <a:extLst>
            <a:ext uri="{FF2B5EF4-FFF2-40B4-BE49-F238E27FC236}">
              <a16:creationId xmlns:a16="http://schemas.microsoft.com/office/drawing/2014/main" id="{ACBDDEC4-8515-41BA-9DE8-04D55BB0C9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4" name="Text Box 7">
          <a:extLst>
            <a:ext uri="{FF2B5EF4-FFF2-40B4-BE49-F238E27FC236}">
              <a16:creationId xmlns:a16="http://schemas.microsoft.com/office/drawing/2014/main" id="{E2583C0A-BD47-4562-A5A6-4246B9C35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5" name="Text Box 7">
          <a:extLst>
            <a:ext uri="{FF2B5EF4-FFF2-40B4-BE49-F238E27FC236}">
              <a16:creationId xmlns:a16="http://schemas.microsoft.com/office/drawing/2014/main" id="{FE324A22-7997-4A49-8DA1-F212F47EB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6" name="Text Box 7">
          <a:extLst>
            <a:ext uri="{FF2B5EF4-FFF2-40B4-BE49-F238E27FC236}">
              <a16:creationId xmlns:a16="http://schemas.microsoft.com/office/drawing/2014/main" id="{2863DFD3-FB0C-4C31-9E42-663896175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7" name="Text Box 7">
          <a:extLst>
            <a:ext uri="{FF2B5EF4-FFF2-40B4-BE49-F238E27FC236}">
              <a16:creationId xmlns:a16="http://schemas.microsoft.com/office/drawing/2014/main" id="{A1839A3E-79F5-412C-B8A1-F5CF719F7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8" name="Text Box 7">
          <a:extLst>
            <a:ext uri="{FF2B5EF4-FFF2-40B4-BE49-F238E27FC236}">
              <a16:creationId xmlns:a16="http://schemas.microsoft.com/office/drawing/2014/main" id="{E4438D08-BF7C-4FBB-9B80-6037ABF7F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9" name="Text Box 7">
          <a:extLst>
            <a:ext uri="{FF2B5EF4-FFF2-40B4-BE49-F238E27FC236}">
              <a16:creationId xmlns:a16="http://schemas.microsoft.com/office/drawing/2014/main" id="{970F1E8C-D675-4759-BE78-85058173D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0" name="Text Box 7">
          <a:extLst>
            <a:ext uri="{FF2B5EF4-FFF2-40B4-BE49-F238E27FC236}">
              <a16:creationId xmlns:a16="http://schemas.microsoft.com/office/drawing/2014/main" id="{FB92C6C5-8E08-4F3D-AA62-ECE26037D4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1" name="Text Box 7">
          <a:extLst>
            <a:ext uri="{FF2B5EF4-FFF2-40B4-BE49-F238E27FC236}">
              <a16:creationId xmlns:a16="http://schemas.microsoft.com/office/drawing/2014/main" id="{0B29B1D2-38AE-4009-9D21-1B62FCDAE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2" name="Text Box 7">
          <a:extLst>
            <a:ext uri="{FF2B5EF4-FFF2-40B4-BE49-F238E27FC236}">
              <a16:creationId xmlns:a16="http://schemas.microsoft.com/office/drawing/2014/main" id="{73D2DE6E-7E7D-424D-866E-B8CF57B187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3" name="Text Box 7">
          <a:extLst>
            <a:ext uri="{FF2B5EF4-FFF2-40B4-BE49-F238E27FC236}">
              <a16:creationId xmlns:a16="http://schemas.microsoft.com/office/drawing/2014/main" id="{F282D043-D583-4798-8A96-7C8E2B907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 name="Text Box 7">
          <a:extLst>
            <a:ext uri="{FF2B5EF4-FFF2-40B4-BE49-F238E27FC236}">
              <a16:creationId xmlns:a16="http://schemas.microsoft.com/office/drawing/2014/main" id="{BDD42FBF-37EB-41C2-A74E-D64C769C28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5" name="Text Box 7">
          <a:extLst>
            <a:ext uri="{FF2B5EF4-FFF2-40B4-BE49-F238E27FC236}">
              <a16:creationId xmlns:a16="http://schemas.microsoft.com/office/drawing/2014/main" id="{B35B4913-A64E-45C6-A2AC-448B86C654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6" name="Text Box 7">
          <a:extLst>
            <a:ext uri="{FF2B5EF4-FFF2-40B4-BE49-F238E27FC236}">
              <a16:creationId xmlns:a16="http://schemas.microsoft.com/office/drawing/2014/main" id="{8C75BE46-1B1C-4B06-B8BF-09D967310C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7" name="Text Box 7">
          <a:extLst>
            <a:ext uri="{FF2B5EF4-FFF2-40B4-BE49-F238E27FC236}">
              <a16:creationId xmlns:a16="http://schemas.microsoft.com/office/drawing/2014/main" id="{A7077FB8-A4D7-4DD9-A8AD-14BA2E484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8" name="Text Box 7">
          <a:extLst>
            <a:ext uri="{FF2B5EF4-FFF2-40B4-BE49-F238E27FC236}">
              <a16:creationId xmlns:a16="http://schemas.microsoft.com/office/drawing/2014/main" id="{D4D7191E-F195-4455-BB73-3DB6A9F34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9" name="Text Box 7">
          <a:extLst>
            <a:ext uri="{FF2B5EF4-FFF2-40B4-BE49-F238E27FC236}">
              <a16:creationId xmlns:a16="http://schemas.microsoft.com/office/drawing/2014/main" id="{6CD0DDD5-ADED-4341-8627-B9C59C495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0" name="Text Box 7">
          <a:extLst>
            <a:ext uri="{FF2B5EF4-FFF2-40B4-BE49-F238E27FC236}">
              <a16:creationId xmlns:a16="http://schemas.microsoft.com/office/drawing/2014/main" id="{3B80D446-FF29-481E-A704-D32F53B061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1" name="Text Box 7">
          <a:extLst>
            <a:ext uri="{FF2B5EF4-FFF2-40B4-BE49-F238E27FC236}">
              <a16:creationId xmlns:a16="http://schemas.microsoft.com/office/drawing/2014/main" id="{1160605E-298B-47B9-BC62-F056598BB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2" name="Text Box 7">
          <a:extLst>
            <a:ext uri="{FF2B5EF4-FFF2-40B4-BE49-F238E27FC236}">
              <a16:creationId xmlns:a16="http://schemas.microsoft.com/office/drawing/2014/main" id="{02A7DD55-7DB1-46BD-9B05-CAF295432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3" name="Text Box 7">
          <a:extLst>
            <a:ext uri="{FF2B5EF4-FFF2-40B4-BE49-F238E27FC236}">
              <a16:creationId xmlns:a16="http://schemas.microsoft.com/office/drawing/2014/main" id="{CA4C7EB7-DFCA-48E2-9C4A-C84CC34E2F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4" name="Text Box 7">
          <a:extLst>
            <a:ext uri="{FF2B5EF4-FFF2-40B4-BE49-F238E27FC236}">
              <a16:creationId xmlns:a16="http://schemas.microsoft.com/office/drawing/2014/main" id="{8CADB9FD-8DA5-462D-A3E9-A617B7A0B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5" name="Text Box 7">
          <a:extLst>
            <a:ext uri="{FF2B5EF4-FFF2-40B4-BE49-F238E27FC236}">
              <a16:creationId xmlns:a16="http://schemas.microsoft.com/office/drawing/2014/main" id="{C6D97B2E-6D3C-4B03-910E-7B7F835E18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6" name="Text Box 7">
          <a:extLst>
            <a:ext uri="{FF2B5EF4-FFF2-40B4-BE49-F238E27FC236}">
              <a16:creationId xmlns:a16="http://schemas.microsoft.com/office/drawing/2014/main" id="{E0C4438E-0C87-4970-BE12-1D5C2822C9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7" name="Text Box 7">
          <a:extLst>
            <a:ext uri="{FF2B5EF4-FFF2-40B4-BE49-F238E27FC236}">
              <a16:creationId xmlns:a16="http://schemas.microsoft.com/office/drawing/2014/main" id="{5F9182CC-4FC5-471F-AEF8-0E5564EC5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8" name="Text Box 7">
          <a:extLst>
            <a:ext uri="{FF2B5EF4-FFF2-40B4-BE49-F238E27FC236}">
              <a16:creationId xmlns:a16="http://schemas.microsoft.com/office/drawing/2014/main" id="{6950C01D-B602-4116-8CD9-16CAF1848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9" name="Text Box 7">
          <a:extLst>
            <a:ext uri="{FF2B5EF4-FFF2-40B4-BE49-F238E27FC236}">
              <a16:creationId xmlns:a16="http://schemas.microsoft.com/office/drawing/2014/main" id="{263A75E8-CF6F-4265-8555-944ED7375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0" name="Text Box 7">
          <a:extLst>
            <a:ext uri="{FF2B5EF4-FFF2-40B4-BE49-F238E27FC236}">
              <a16:creationId xmlns:a16="http://schemas.microsoft.com/office/drawing/2014/main" id="{DD23FB81-BEEB-4FEB-90B2-B02D00A062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1" name="Text Box 7">
          <a:extLst>
            <a:ext uri="{FF2B5EF4-FFF2-40B4-BE49-F238E27FC236}">
              <a16:creationId xmlns:a16="http://schemas.microsoft.com/office/drawing/2014/main" id="{87E0BF0A-5090-40DF-8B9D-195FD790B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2" name="Text Box 7">
          <a:extLst>
            <a:ext uri="{FF2B5EF4-FFF2-40B4-BE49-F238E27FC236}">
              <a16:creationId xmlns:a16="http://schemas.microsoft.com/office/drawing/2014/main" id="{0BA64919-BD39-47F0-AE45-0D8EDA584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3" name="Text Box 7">
          <a:extLst>
            <a:ext uri="{FF2B5EF4-FFF2-40B4-BE49-F238E27FC236}">
              <a16:creationId xmlns:a16="http://schemas.microsoft.com/office/drawing/2014/main" id="{FEC08F12-4E5E-43BE-A672-B33B0B5B6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4" name="Text Box 7">
          <a:extLst>
            <a:ext uri="{FF2B5EF4-FFF2-40B4-BE49-F238E27FC236}">
              <a16:creationId xmlns:a16="http://schemas.microsoft.com/office/drawing/2014/main" id="{081E6917-3A0D-457D-A991-C22826128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5" name="Text Box 7">
          <a:extLst>
            <a:ext uri="{FF2B5EF4-FFF2-40B4-BE49-F238E27FC236}">
              <a16:creationId xmlns:a16="http://schemas.microsoft.com/office/drawing/2014/main" id="{B04DC2B9-BD33-47CE-9EC6-F811378C5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6" name="Text Box 7">
          <a:extLst>
            <a:ext uri="{FF2B5EF4-FFF2-40B4-BE49-F238E27FC236}">
              <a16:creationId xmlns:a16="http://schemas.microsoft.com/office/drawing/2014/main" id="{ACB9D22B-EBE3-4BEE-A403-4CF6A7F55A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7" name="Text Box 7">
          <a:extLst>
            <a:ext uri="{FF2B5EF4-FFF2-40B4-BE49-F238E27FC236}">
              <a16:creationId xmlns:a16="http://schemas.microsoft.com/office/drawing/2014/main" id="{F843141D-5CBC-45BA-92E9-AB13FF790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8" name="Text Box 7">
          <a:extLst>
            <a:ext uri="{FF2B5EF4-FFF2-40B4-BE49-F238E27FC236}">
              <a16:creationId xmlns:a16="http://schemas.microsoft.com/office/drawing/2014/main" id="{067BECF0-7706-484B-B01E-6B4BC646E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9" name="Text Box 7">
          <a:extLst>
            <a:ext uri="{FF2B5EF4-FFF2-40B4-BE49-F238E27FC236}">
              <a16:creationId xmlns:a16="http://schemas.microsoft.com/office/drawing/2014/main" id="{FA82BBD8-BAE5-420D-81C9-924FCC970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0" name="Text Box 7">
          <a:extLst>
            <a:ext uri="{FF2B5EF4-FFF2-40B4-BE49-F238E27FC236}">
              <a16:creationId xmlns:a16="http://schemas.microsoft.com/office/drawing/2014/main" id="{CCD2E12C-D525-4F89-AA0E-CDADBAD3EB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1" name="Text Box 7">
          <a:extLst>
            <a:ext uri="{FF2B5EF4-FFF2-40B4-BE49-F238E27FC236}">
              <a16:creationId xmlns:a16="http://schemas.microsoft.com/office/drawing/2014/main" id="{2B4DD1D4-F1D3-4723-BF16-2345519C4D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2" name="Text Box 7">
          <a:extLst>
            <a:ext uri="{FF2B5EF4-FFF2-40B4-BE49-F238E27FC236}">
              <a16:creationId xmlns:a16="http://schemas.microsoft.com/office/drawing/2014/main" id="{20929B9D-39DC-4D50-B49C-7D12CF7D6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3" name="Text Box 7">
          <a:extLst>
            <a:ext uri="{FF2B5EF4-FFF2-40B4-BE49-F238E27FC236}">
              <a16:creationId xmlns:a16="http://schemas.microsoft.com/office/drawing/2014/main" id="{C4BE7A8F-BF9E-4ACC-A8FF-92E0CBB87B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4" name="Text Box 7">
          <a:extLst>
            <a:ext uri="{FF2B5EF4-FFF2-40B4-BE49-F238E27FC236}">
              <a16:creationId xmlns:a16="http://schemas.microsoft.com/office/drawing/2014/main" id="{8FFFEA4F-4D6C-4C95-863C-5C8E99ED7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5" name="Text Box 7">
          <a:extLst>
            <a:ext uri="{FF2B5EF4-FFF2-40B4-BE49-F238E27FC236}">
              <a16:creationId xmlns:a16="http://schemas.microsoft.com/office/drawing/2014/main" id="{1ED53F2E-8112-4252-9D0F-5E466B335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6" name="Text Box 7">
          <a:extLst>
            <a:ext uri="{FF2B5EF4-FFF2-40B4-BE49-F238E27FC236}">
              <a16:creationId xmlns:a16="http://schemas.microsoft.com/office/drawing/2014/main" id="{D047F1DA-5725-4377-B720-49FD8BBD3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7" name="Text Box 7">
          <a:extLst>
            <a:ext uri="{FF2B5EF4-FFF2-40B4-BE49-F238E27FC236}">
              <a16:creationId xmlns:a16="http://schemas.microsoft.com/office/drawing/2014/main" id="{ED2D459D-58AE-4B53-BAFB-3B03D38EF7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8" name="Text Box 7">
          <a:extLst>
            <a:ext uri="{FF2B5EF4-FFF2-40B4-BE49-F238E27FC236}">
              <a16:creationId xmlns:a16="http://schemas.microsoft.com/office/drawing/2014/main" id="{9EC3F3F0-9AC3-4FED-A574-3EBF6DBC49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9" name="Text Box 7">
          <a:extLst>
            <a:ext uri="{FF2B5EF4-FFF2-40B4-BE49-F238E27FC236}">
              <a16:creationId xmlns:a16="http://schemas.microsoft.com/office/drawing/2014/main" id="{E05C731F-DE4C-4CD9-BC31-46216A422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0" name="Text Box 7">
          <a:extLst>
            <a:ext uri="{FF2B5EF4-FFF2-40B4-BE49-F238E27FC236}">
              <a16:creationId xmlns:a16="http://schemas.microsoft.com/office/drawing/2014/main" id="{7AAA61F8-C772-40E1-814E-2F625009FE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1" name="Text Box 7">
          <a:extLst>
            <a:ext uri="{FF2B5EF4-FFF2-40B4-BE49-F238E27FC236}">
              <a16:creationId xmlns:a16="http://schemas.microsoft.com/office/drawing/2014/main" id="{E343D853-4890-44E9-BE03-EEE6177CE1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2" name="Text Box 7">
          <a:extLst>
            <a:ext uri="{FF2B5EF4-FFF2-40B4-BE49-F238E27FC236}">
              <a16:creationId xmlns:a16="http://schemas.microsoft.com/office/drawing/2014/main" id="{AADCD527-B19A-4C6B-AB79-205956F425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3" name="Text Box 7">
          <a:extLst>
            <a:ext uri="{FF2B5EF4-FFF2-40B4-BE49-F238E27FC236}">
              <a16:creationId xmlns:a16="http://schemas.microsoft.com/office/drawing/2014/main" id="{4E43FC7F-5971-4507-A97F-FF4CE708E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 name="Text Box 7">
          <a:extLst>
            <a:ext uri="{FF2B5EF4-FFF2-40B4-BE49-F238E27FC236}">
              <a16:creationId xmlns:a16="http://schemas.microsoft.com/office/drawing/2014/main" id="{99F75CEB-BBD9-414A-95B1-6CC66BB63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5" name="Text Box 7">
          <a:extLst>
            <a:ext uri="{FF2B5EF4-FFF2-40B4-BE49-F238E27FC236}">
              <a16:creationId xmlns:a16="http://schemas.microsoft.com/office/drawing/2014/main" id="{4D413228-A471-4E48-A42E-C7B8DA8B61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6" name="Text Box 7">
          <a:extLst>
            <a:ext uri="{FF2B5EF4-FFF2-40B4-BE49-F238E27FC236}">
              <a16:creationId xmlns:a16="http://schemas.microsoft.com/office/drawing/2014/main" id="{E08E0629-2A88-47BC-908F-D774B98A1D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7" name="Text Box 7">
          <a:extLst>
            <a:ext uri="{FF2B5EF4-FFF2-40B4-BE49-F238E27FC236}">
              <a16:creationId xmlns:a16="http://schemas.microsoft.com/office/drawing/2014/main" id="{9B8AA77A-DDDC-4457-9A60-67F9E4079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8" name="Text Box 7">
          <a:extLst>
            <a:ext uri="{FF2B5EF4-FFF2-40B4-BE49-F238E27FC236}">
              <a16:creationId xmlns:a16="http://schemas.microsoft.com/office/drawing/2014/main" id="{4723B772-F388-48FA-BECA-4C59B9AB3A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 name="Text Box 7">
          <a:extLst>
            <a:ext uri="{FF2B5EF4-FFF2-40B4-BE49-F238E27FC236}">
              <a16:creationId xmlns:a16="http://schemas.microsoft.com/office/drawing/2014/main" id="{6FD167C5-B0BE-43F0-8024-3F2435DD77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 name="Text Box 7">
          <a:extLst>
            <a:ext uri="{FF2B5EF4-FFF2-40B4-BE49-F238E27FC236}">
              <a16:creationId xmlns:a16="http://schemas.microsoft.com/office/drawing/2014/main" id="{007A00D1-5502-4276-BB83-713B1F88FB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1" name="Text Box 7">
          <a:extLst>
            <a:ext uri="{FF2B5EF4-FFF2-40B4-BE49-F238E27FC236}">
              <a16:creationId xmlns:a16="http://schemas.microsoft.com/office/drawing/2014/main" id="{C717EDD6-14F5-4824-8224-E10C16869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2" name="Text Box 7">
          <a:extLst>
            <a:ext uri="{FF2B5EF4-FFF2-40B4-BE49-F238E27FC236}">
              <a16:creationId xmlns:a16="http://schemas.microsoft.com/office/drawing/2014/main" id="{7B46DCDC-F488-41FB-97F4-D6BB6F9E14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3" name="Text Box 7">
          <a:extLst>
            <a:ext uri="{FF2B5EF4-FFF2-40B4-BE49-F238E27FC236}">
              <a16:creationId xmlns:a16="http://schemas.microsoft.com/office/drawing/2014/main" id="{4A8C6CD2-35A4-4AA5-8804-04C1241071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 name="Text Box 7">
          <a:extLst>
            <a:ext uri="{FF2B5EF4-FFF2-40B4-BE49-F238E27FC236}">
              <a16:creationId xmlns:a16="http://schemas.microsoft.com/office/drawing/2014/main" id="{2F71AD39-DDD8-45E5-8D8A-2B3A2C5E7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 name="Text Box 7">
          <a:extLst>
            <a:ext uri="{FF2B5EF4-FFF2-40B4-BE49-F238E27FC236}">
              <a16:creationId xmlns:a16="http://schemas.microsoft.com/office/drawing/2014/main" id="{23C02220-7F79-41D9-B69D-0EE9AD2F9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6" name="Text Box 7">
          <a:extLst>
            <a:ext uri="{FF2B5EF4-FFF2-40B4-BE49-F238E27FC236}">
              <a16:creationId xmlns:a16="http://schemas.microsoft.com/office/drawing/2014/main" id="{132EB573-755F-4434-9609-596DA3D2E9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8" name="Text Box 7">
          <a:extLst>
            <a:ext uri="{FF2B5EF4-FFF2-40B4-BE49-F238E27FC236}">
              <a16:creationId xmlns:a16="http://schemas.microsoft.com/office/drawing/2014/main" id="{34ADA662-6EBD-43F3-88F0-D2A656271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9" name="Text Box 7">
          <a:extLst>
            <a:ext uri="{FF2B5EF4-FFF2-40B4-BE49-F238E27FC236}">
              <a16:creationId xmlns:a16="http://schemas.microsoft.com/office/drawing/2014/main" id="{60E37E16-586C-499C-829B-27A9815FA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 name="Text Box 7">
          <a:extLst>
            <a:ext uri="{FF2B5EF4-FFF2-40B4-BE49-F238E27FC236}">
              <a16:creationId xmlns:a16="http://schemas.microsoft.com/office/drawing/2014/main" id="{924C71C6-56AD-4514-9750-CEF202FEC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1" name="Text Box 7">
          <a:extLst>
            <a:ext uri="{FF2B5EF4-FFF2-40B4-BE49-F238E27FC236}">
              <a16:creationId xmlns:a16="http://schemas.microsoft.com/office/drawing/2014/main" id="{BE4C56CD-7D39-40F4-9D18-87D6B6ED31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2" name="Text Box 7">
          <a:extLst>
            <a:ext uri="{FF2B5EF4-FFF2-40B4-BE49-F238E27FC236}">
              <a16:creationId xmlns:a16="http://schemas.microsoft.com/office/drawing/2014/main" id="{72933229-4370-4CE6-8EB3-E246BFA492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3" name="Text Box 7">
          <a:extLst>
            <a:ext uri="{FF2B5EF4-FFF2-40B4-BE49-F238E27FC236}">
              <a16:creationId xmlns:a16="http://schemas.microsoft.com/office/drawing/2014/main" id="{4146B155-2614-4CA3-9BD7-A43A1526E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4" name="Text Box 7">
          <a:extLst>
            <a:ext uri="{FF2B5EF4-FFF2-40B4-BE49-F238E27FC236}">
              <a16:creationId xmlns:a16="http://schemas.microsoft.com/office/drawing/2014/main" id="{67BB2A51-D0A2-4E0D-AB55-7CE1CAB6A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 name="Text Box 7">
          <a:extLst>
            <a:ext uri="{FF2B5EF4-FFF2-40B4-BE49-F238E27FC236}">
              <a16:creationId xmlns:a16="http://schemas.microsoft.com/office/drawing/2014/main" id="{399CE2DA-6271-41E8-9BF7-9E5D0053A9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 name="Text Box 7">
          <a:extLst>
            <a:ext uri="{FF2B5EF4-FFF2-40B4-BE49-F238E27FC236}">
              <a16:creationId xmlns:a16="http://schemas.microsoft.com/office/drawing/2014/main" id="{8DB30A88-C153-43B2-9B4D-0DC482A32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7" name="Text Box 7">
          <a:extLst>
            <a:ext uri="{FF2B5EF4-FFF2-40B4-BE49-F238E27FC236}">
              <a16:creationId xmlns:a16="http://schemas.microsoft.com/office/drawing/2014/main" id="{A9B33364-1632-424A-9FB0-BA88C2395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8" name="Text Box 7">
          <a:extLst>
            <a:ext uri="{FF2B5EF4-FFF2-40B4-BE49-F238E27FC236}">
              <a16:creationId xmlns:a16="http://schemas.microsoft.com/office/drawing/2014/main" id="{6BFDE5D2-8B04-4181-B64A-321EC8CCF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9" name="Text Box 7">
          <a:extLst>
            <a:ext uri="{FF2B5EF4-FFF2-40B4-BE49-F238E27FC236}">
              <a16:creationId xmlns:a16="http://schemas.microsoft.com/office/drawing/2014/main" id="{42BA8F57-4378-4DB6-8C27-8F4E7752C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0" name="Text Box 7">
          <a:extLst>
            <a:ext uri="{FF2B5EF4-FFF2-40B4-BE49-F238E27FC236}">
              <a16:creationId xmlns:a16="http://schemas.microsoft.com/office/drawing/2014/main" id="{42CA1F13-28FA-450C-8F66-207C67670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 name="Text Box 7">
          <a:extLst>
            <a:ext uri="{FF2B5EF4-FFF2-40B4-BE49-F238E27FC236}">
              <a16:creationId xmlns:a16="http://schemas.microsoft.com/office/drawing/2014/main" id="{B92554B2-C4B3-4827-AA00-7F9405672D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2" name="Text Box 7">
          <a:extLst>
            <a:ext uri="{FF2B5EF4-FFF2-40B4-BE49-F238E27FC236}">
              <a16:creationId xmlns:a16="http://schemas.microsoft.com/office/drawing/2014/main" id="{F4A2D180-0A30-4AB2-A345-1C7FCCF70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3" name="Text Box 7">
          <a:extLst>
            <a:ext uri="{FF2B5EF4-FFF2-40B4-BE49-F238E27FC236}">
              <a16:creationId xmlns:a16="http://schemas.microsoft.com/office/drawing/2014/main" id="{BD2D8292-FCE6-42E4-A18E-B9AAF2E7A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4" name="Text Box 7">
          <a:extLst>
            <a:ext uri="{FF2B5EF4-FFF2-40B4-BE49-F238E27FC236}">
              <a16:creationId xmlns:a16="http://schemas.microsoft.com/office/drawing/2014/main" id="{006F6031-3936-4C83-A256-1F0CE1C9F5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5" name="Text Box 7">
          <a:extLst>
            <a:ext uri="{FF2B5EF4-FFF2-40B4-BE49-F238E27FC236}">
              <a16:creationId xmlns:a16="http://schemas.microsoft.com/office/drawing/2014/main" id="{3F77C368-4D2D-4E76-957D-F5A9F53ACB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 name="Text Box 7">
          <a:extLst>
            <a:ext uri="{FF2B5EF4-FFF2-40B4-BE49-F238E27FC236}">
              <a16:creationId xmlns:a16="http://schemas.microsoft.com/office/drawing/2014/main" id="{AFB2B2C6-AD78-4A7C-9FC0-0340455A6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 name="Text Box 7">
          <a:extLst>
            <a:ext uri="{FF2B5EF4-FFF2-40B4-BE49-F238E27FC236}">
              <a16:creationId xmlns:a16="http://schemas.microsoft.com/office/drawing/2014/main" id="{E8BE9956-9350-4BDE-A830-A3F98AEF7D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8" name="Text Box 7">
          <a:extLst>
            <a:ext uri="{FF2B5EF4-FFF2-40B4-BE49-F238E27FC236}">
              <a16:creationId xmlns:a16="http://schemas.microsoft.com/office/drawing/2014/main" id="{D3149217-3CC0-47FB-8E7B-3D7E4AA71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9" name="Text Box 7">
          <a:extLst>
            <a:ext uri="{FF2B5EF4-FFF2-40B4-BE49-F238E27FC236}">
              <a16:creationId xmlns:a16="http://schemas.microsoft.com/office/drawing/2014/main" id="{EC370582-9C67-4044-BE15-6EBBBEC1E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0" name="Text Box 7">
          <a:extLst>
            <a:ext uri="{FF2B5EF4-FFF2-40B4-BE49-F238E27FC236}">
              <a16:creationId xmlns:a16="http://schemas.microsoft.com/office/drawing/2014/main" id="{487CD67D-4420-4AAA-AE89-47D9CB5FCE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1" name="Text Box 7">
          <a:extLst>
            <a:ext uri="{FF2B5EF4-FFF2-40B4-BE49-F238E27FC236}">
              <a16:creationId xmlns:a16="http://schemas.microsoft.com/office/drawing/2014/main" id="{DB5264DF-ED17-4A63-B6DD-21441D2C1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 name="Text Box 7">
          <a:extLst>
            <a:ext uri="{FF2B5EF4-FFF2-40B4-BE49-F238E27FC236}">
              <a16:creationId xmlns:a16="http://schemas.microsoft.com/office/drawing/2014/main" id="{91DD8BFC-6BC9-473C-A00E-EE7B63E47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3" name="Text Box 7">
          <a:extLst>
            <a:ext uri="{FF2B5EF4-FFF2-40B4-BE49-F238E27FC236}">
              <a16:creationId xmlns:a16="http://schemas.microsoft.com/office/drawing/2014/main" id="{E4DC96A1-503F-4C08-B714-CE60874F37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4" name="Text Box 7">
          <a:extLst>
            <a:ext uri="{FF2B5EF4-FFF2-40B4-BE49-F238E27FC236}">
              <a16:creationId xmlns:a16="http://schemas.microsoft.com/office/drawing/2014/main" id="{F0649E68-EF40-4B1F-822D-5FA0939FC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5" name="Text Box 7">
          <a:extLst>
            <a:ext uri="{FF2B5EF4-FFF2-40B4-BE49-F238E27FC236}">
              <a16:creationId xmlns:a16="http://schemas.microsoft.com/office/drawing/2014/main" id="{7B1510A5-EFD2-4097-A981-6D6E4B368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6" name="Text Box 7">
          <a:extLst>
            <a:ext uri="{FF2B5EF4-FFF2-40B4-BE49-F238E27FC236}">
              <a16:creationId xmlns:a16="http://schemas.microsoft.com/office/drawing/2014/main" id="{1A746FAF-9DD0-4489-AF2D-D4CAF8617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7" name="Text Box 7">
          <a:extLst>
            <a:ext uri="{FF2B5EF4-FFF2-40B4-BE49-F238E27FC236}">
              <a16:creationId xmlns:a16="http://schemas.microsoft.com/office/drawing/2014/main" id="{F9D08EAF-A0F9-457F-B1C1-49339F089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8" name="Text Box 7">
          <a:extLst>
            <a:ext uri="{FF2B5EF4-FFF2-40B4-BE49-F238E27FC236}">
              <a16:creationId xmlns:a16="http://schemas.microsoft.com/office/drawing/2014/main" id="{09DF1EC3-7043-449C-B9E0-78B07AC90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9" name="Text Box 7">
          <a:extLst>
            <a:ext uri="{FF2B5EF4-FFF2-40B4-BE49-F238E27FC236}">
              <a16:creationId xmlns:a16="http://schemas.microsoft.com/office/drawing/2014/main" id="{83B8A0F0-70B4-4459-8960-F25F7B2B00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0" name="Text Box 7">
          <a:extLst>
            <a:ext uri="{FF2B5EF4-FFF2-40B4-BE49-F238E27FC236}">
              <a16:creationId xmlns:a16="http://schemas.microsoft.com/office/drawing/2014/main" id="{14E5ED44-83E7-4503-B17E-257095ED4E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1" name="Text Box 7">
          <a:extLst>
            <a:ext uri="{FF2B5EF4-FFF2-40B4-BE49-F238E27FC236}">
              <a16:creationId xmlns:a16="http://schemas.microsoft.com/office/drawing/2014/main" id="{6BCECFC1-BACE-41E4-96C0-98E3230875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2" name="Text Box 7">
          <a:extLst>
            <a:ext uri="{FF2B5EF4-FFF2-40B4-BE49-F238E27FC236}">
              <a16:creationId xmlns:a16="http://schemas.microsoft.com/office/drawing/2014/main" id="{B379B695-33BE-4D78-896C-50CD6146AF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3" name="Text Box 7">
          <a:extLst>
            <a:ext uri="{FF2B5EF4-FFF2-40B4-BE49-F238E27FC236}">
              <a16:creationId xmlns:a16="http://schemas.microsoft.com/office/drawing/2014/main" id="{2D8EB7E9-B8CC-4DF3-8964-008682E270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4" name="Text Box 7">
          <a:extLst>
            <a:ext uri="{FF2B5EF4-FFF2-40B4-BE49-F238E27FC236}">
              <a16:creationId xmlns:a16="http://schemas.microsoft.com/office/drawing/2014/main" id="{038D5CCD-CE86-4E5D-B047-D0A7386AEC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5" name="Text Box 7">
          <a:extLst>
            <a:ext uri="{FF2B5EF4-FFF2-40B4-BE49-F238E27FC236}">
              <a16:creationId xmlns:a16="http://schemas.microsoft.com/office/drawing/2014/main" id="{D04B14DC-BF79-4D63-A904-A5EF0BF248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6" name="Text Box 7">
          <a:extLst>
            <a:ext uri="{FF2B5EF4-FFF2-40B4-BE49-F238E27FC236}">
              <a16:creationId xmlns:a16="http://schemas.microsoft.com/office/drawing/2014/main" id="{2B30BBCA-C0AF-4FDD-B8E7-F0D65286F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7" name="Text Box 7">
          <a:extLst>
            <a:ext uri="{FF2B5EF4-FFF2-40B4-BE49-F238E27FC236}">
              <a16:creationId xmlns:a16="http://schemas.microsoft.com/office/drawing/2014/main" id="{B8CE86FF-65D8-40FE-8126-52F73264C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8" name="Text Box 7">
          <a:extLst>
            <a:ext uri="{FF2B5EF4-FFF2-40B4-BE49-F238E27FC236}">
              <a16:creationId xmlns:a16="http://schemas.microsoft.com/office/drawing/2014/main" id="{FE30D622-84D0-4E84-B416-2A9496A909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9" name="Text Box 7">
          <a:extLst>
            <a:ext uri="{FF2B5EF4-FFF2-40B4-BE49-F238E27FC236}">
              <a16:creationId xmlns:a16="http://schemas.microsoft.com/office/drawing/2014/main" id="{88682A6A-1C24-46A2-8217-032EF0D5C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0" name="Text Box 7">
          <a:extLst>
            <a:ext uri="{FF2B5EF4-FFF2-40B4-BE49-F238E27FC236}">
              <a16:creationId xmlns:a16="http://schemas.microsoft.com/office/drawing/2014/main" id="{8C00B147-9156-479E-89C5-D5254B3A3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1" name="Text Box 7">
          <a:extLst>
            <a:ext uri="{FF2B5EF4-FFF2-40B4-BE49-F238E27FC236}">
              <a16:creationId xmlns:a16="http://schemas.microsoft.com/office/drawing/2014/main" id="{C342E434-14D1-4540-9452-949298892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2" name="Text Box 7">
          <a:extLst>
            <a:ext uri="{FF2B5EF4-FFF2-40B4-BE49-F238E27FC236}">
              <a16:creationId xmlns:a16="http://schemas.microsoft.com/office/drawing/2014/main" id="{3A8A316A-26FD-4551-94E1-F166319AE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3" name="Text Box 7">
          <a:extLst>
            <a:ext uri="{FF2B5EF4-FFF2-40B4-BE49-F238E27FC236}">
              <a16:creationId xmlns:a16="http://schemas.microsoft.com/office/drawing/2014/main" id="{D46C44B4-7CA5-40A0-9453-B5BC3D61B9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4" name="Text Box 7">
          <a:extLst>
            <a:ext uri="{FF2B5EF4-FFF2-40B4-BE49-F238E27FC236}">
              <a16:creationId xmlns:a16="http://schemas.microsoft.com/office/drawing/2014/main" id="{BB12CEBD-21BE-4588-86EF-AD2577A54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5" name="Text Box 7">
          <a:extLst>
            <a:ext uri="{FF2B5EF4-FFF2-40B4-BE49-F238E27FC236}">
              <a16:creationId xmlns:a16="http://schemas.microsoft.com/office/drawing/2014/main" id="{C98D7E52-697C-49DC-94EF-5859ACAE23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6" name="Text Box 7">
          <a:extLst>
            <a:ext uri="{FF2B5EF4-FFF2-40B4-BE49-F238E27FC236}">
              <a16:creationId xmlns:a16="http://schemas.microsoft.com/office/drawing/2014/main" id="{1E71F158-AECA-41EB-AB31-EA5FBB8E84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7" name="Text Box 7">
          <a:extLst>
            <a:ext uri="{FF2B5EF4-FFF2-40B4-BE49-F238E27FC236}">
              <a16:creationId xmlns:a16="http://schemas.microsoft.com/office/drawing/2014/main" id="{39191B3F-E14D-4E81-A8AC-CCFB8ED4F2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8" name="Text Box 7">
          <a:extLst>
            <a:ext uri="{FF2B5EF4-FFF2-40B4-BE49-F238E27FC236}">
              <a16:creationId xmlns:a16="http://schemas.microsoft.com/office/drawing/2014/main" id="{DC8945D3-47F9-4EA1-8249-B3CD7EE05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9" name="Text Box 7">
          <a:extLst>
            <a:ext uri="{FF2B5EF4-FFF2-40B4-BE49-F238E27FC236}">
              <a16:creationId xmlns:a16="http://schemas.microsoft.com/office/drawing/2014/main" id="{E5F46F5B-A8A2-4DD7-8FE3-E389BE062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0" name="Text Box 7">
          <a:extLst>
            <a:ext uri="{FF2B5EF4-FFF2-40B4-BE49-F238E27FC236}">
              <a16:creationId xmlns:a16="http://schemas.microsoft.com/office/drawing/2014/main" id="{D9075489-6AB6-415F-8E91-DC73581925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1" name="Text Box 7">
          <a:extLst>
            <a:ext uri="{FF2B5EF4-FFF2-40B4-BE49-F238E27FC236}">
              <a16:creationId xmlns:a16="http://schemas.microsoft.com/office/drawing/2014/main" id="{247FEFD3-91BB-43F2-8F88-E7FB27D89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2" name="Text Box 7">
          <a:extLst>
            <a:ext uri="{FF2B5EF4-FFF2-40B4-BE49-F238E27FC236}">
              <a16:creationId xmlns:a16="http://schemas.microsoft.com/office/drawing/2014/main" id="{0FA35803-5F22-43E0-B15C-21BC9368E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3" name="Text Box 7">
          <a:extLst>
            <a:ext uri="{FF2B5EF4-FFF2-40B4-BE49-F238E27FC236}">
              <a16:creationId xmlns:a16="http://schemas.microsoft.com/office/drawing/2014/main" id="{1D469F34-CDA6-4490-8F63-D43291C6B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4" name="Text Box 7">
          <a:extLst>
            <a:ext uri="{FF2B5EF4-FFF2-40B4-BE49-F238E27FC236}">
              <a16:creationId xmlns:a16="http://schemas.microsoft.com/office/drawing/2014/main" id="{116AB450-5AEC-4FFB-ACCD-E4EA03634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5" name="Text Box 7">
          <a:extLst>
            <a:ext uri="{FF2B5EF4-FFF2-40B4-BE49-F238E27FC236}">
              <a16:creationId xmlns:a16="http://schemas.microsoft.com/office/drawing/2014/main" id="{36B04F3F-8845-4E07-AC4C-91E9D604A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6" name="Text Box 7">
          <a:extLst>
            <a:ext uri="{FF2B5EF4-FFF2-40B4-BE49-F238E27FC236}">
              <a16:creationId xmlns:a16="http://schemas.microsoft.com/office/drawing/2014/main" id="{201320B6-4FB1-4641-BF05-E3540D588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7" name="Text Box 7">
          <a:extLst>
            <a:ext uri="{FF2B5EF4-FFF2-40B4-BE49-F238E27FC236}">
              <a16:creationId xmlns:a16="http://schemas.microsoft.com/office/drawing/2014/main" id="{711DC61E-1563-452F-844D-4DA4BECF1C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8" name="Text Box 7">
          <a:extLst>
            <a:ext uri="{FF2B5EF4-FFF2-40B4-BE49-F238E27FC236}">
              <a16:creationId xmlns:a16="http://schemas.microsoft.com/office/drawing/2014/main" id="{8948C727-612D-4A97-9D0E-4B3E7E359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9" name="Text Box 7">
          <a:extLst>
            <a:ext uri="{FF2B5EF4-FFF2-40B4-BE49-F238E27FC236}">
              <a16:creationId xmlns:a16="http://schemas.microsoft.com/office/drawing/2014/main" id="{957D39D5-3714-40A4-B441-1B240E3DC9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0" name="Text Box 7">
          <a:extLst>
            <a:ext uri="{FF2B5EF4-FFF2-40B4-BE49-F238E27FC236}">
              <a16:creationId xmlns:a16="http://schemas.microsoft.com/office/drawing/2014/main" id="{295BDFF8-2A6F-4F60-B8A0-CDAA1E3A10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1" name="Text Box 7">
          <a:extLst>
            <a:ext uri="{FF2B5EF4-FFF2-40B4-BE49-F238E27FC236}">
              <a16:creationId xmlns:a16="http://schemas.microsoft.com/office/drawing/2014/main" id="{B3F779F1-D1D5-4045-BBF0-9552C74C82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2" name="Text Box 7">
          <a:extLst>
            <a:ext uri="{FF2B5EF4-FFF2-40B4-BE49-F238E27FC236}">
              <a16:creationId xmlns:a16="http://schemas.microsoft.com/office/drawing/2014/main" id="{1E00D525-F76F-4FEC-8DF5-8C98DBCB3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3" name="Text Box 7">
          <a:extLst>
            <a:ext uri="{FF2B5EF4-FFF2-40B4-BE49-F238E27FC236}">
              <a16:creationId xmlns:a16="http://schemas.microsoft.com/office/drawing/2014/main" id="{DE956831-25D3-43FD-9C19-09CC98FC8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4" name="Text Box 7">
          <a:extLst>
            <a:ext uri="{FF2B5EF4-FFF2-40B4-BE49-F238E27FC236}">
              <a16:creationId xmlns:a16="http://schemas.microsoft.com/office/drawing/2014/main" id="{0ADF49DB-82F1-4306-A54B-BB125FFC4C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5" name="Text Box 7">
          <a:extLst>
            <a:ext uri="{FF2B5EF4-FFF2-40B4-BE49-F238E27FC236}">
              <a16:creationId xmlns:a16="http://schemas.microsoft.com/office/drawing/2014/main" id="{F91BE679-F2AD-4D2E-83D5-8AC45AAFB0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6" name="Text Box 7">
          <a:extLst>
            <a:ext uri="{FF2B5EF4-FFF2-40B4-BE49-F238E27FC236}">
              <a16:creationId xmlns:a16="http://schemas.microsoft.com/office/drawing/2014/main" id="{CFDED996-4C48-4DAA-8704-121AEAFD7A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7" name="Text Box 7">
          <a:extLst>
            <a:ext uri="{FF2B5EF4-FFF2-40B4-BE49-F238E27FC236}">
              <a16:creationId xmlns:a16="http://schemas.microsoft.com/office/drawing/2014/main" id="{416CC157-094C-4DC0-802B-4F7F1B701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8" name="Text Box 7">
          <a:extLst>
            <a:ext uri="{FF2B5EF4-FFF2-40B4-BE49-F238E27FC236}">
              <a16:creationId xmlns:a16="http://schemas.microsoft.com/office/drawing/2014/main" id="{7462185A-D4D3-40EA-8549-9340607A1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9" name="Text Box 7">
          <a:extLst>
            <a:ext uri="{FF2B5EF4-FFF2-40B4-BE49-F238E27FC236}">
              <a16:creationId xmlns:a16="http://schemas.microsoft.com/office/drawing/2014/main" id="{3BE8F740-7282-48A6-913A-EF8B0105A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0" name="Text Box 7">
          <a:extLst>
            <a:ext uri="{FF2B5EF4-FFF2-40B4-BE49-F238E27FC236}">
              <a16:creationId xmlns:a16="http://schemas.microsoft.com/office/drawing/2014/main" id="{F89B10F0-3F12-46B6-83FD-7FE79B73CD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1" name="Text Box 7">
          <a:extLst>
            <a:ext uri="{FF2B5EF4-FFF2-40B4-BE49-F238E27FC236}">
              <a16:creationId xmlns:a16="http://schemas.microsoft.com/office/drawing/2014/main" id="{F7E0ACBA-01BB-4627-B040-1B9CEBF75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2" name="Text Box 7">
          <a:extLst>
            <a:ext uri="{FF2B5EF4-FFF2-40B4-BE49-F238E27FC236}">
              <a16:creationId xmlns:a16="http://schemas.microsoft.com/office/drawing/2014/main" id="{35C63E30-B088-45B0-B7D8-A0B40AF8F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3" name="Text Box 7">
          <a:extLst>
            <a:ext uri="{FF2B5EF4-FFF2-40B4-BE49-F238E27FC236}">
              <a16:creationId xmlns:a16="http://schemas.microsoft.com/office/drawing/2014/main" id="{6B4D7C31-244F-458B-BE5F-CBD222EFA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4" name="Text Box 7">
          <a:extLst>
            <a:ext uri="{FF2B5EF4-FFF2-40B4-BE49-F238E27FC236}">
              <a16:creationId xmlns:a16="http://schemas.microsoft.com/office/drawing/2014/main" id="{3EC8E22E-45D8-432A-BC43-06D45169F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5" name="Text Box 7">
          <a:extLst>
            <a:ext uri="{FF2B5EF4-FFF2-40B4-BE49-F238E27FC236}">
              <a16:creationId xmlns:a16="http://schemas.microsoft.com/office/drawing/2014/main" id="{B310C249-4FF1-4DF2-9588-82D971E1F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6" name="Text Box 7">
          <a:extLst>
            <a:ext uri="{FF2B5EF4-FFF2-40B4-BE49-F238E27FC236}">
              <a16:creationId xmlns:a16="http://schemas.microsoft.com/office/drawing/2014/main" id="{0A80F2D8-26D0-4C8E-BFB1-5F7366CC1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7" name="Text Box 7">
          <a:extLst>
            <a:ext uri="{FF2B5EF4-FFF2-40B4-BE49-F238E27FC236}">
              <a16:creationId xmlns:a16="http://schemas.microsoft.com/office/drawing/2014/main" id="{52F1F11D-09F7-428F-87EA-2512F421D9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8" name="Text Box 7">
          <a:extLst>
            <a:ext uri="{FF2B5EF4-FFF2-40B4-BE49-F238E27FC236}">
              <a16:creationId xmlns:a16="http://schemas.microsoft.com/office/drawing/2014/main" id="{C4C5A1B8-3A51-4803-BEF2-943A0A4FB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9" name="Text Box 7">
          <a:extLst>
            <a:ext uri="{FF2B5EF4-FFF2-40B4-BE49-F238E27FC236}">
              <a16:creationId xmlns:a16="http://schemas.microsoft.com/office/drawing/2014/main" id="{C431A64B-B7F0-45BD-B0DE-43FD8CF56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0" name="Text Box 7">
          <a:extLst>
            <a:ext uri="{FF2B5EF4-FFF2-40B4-BE49-F238E27FC236}">
              <a16:creationId xmlns:a16="http://schemas.microsoft.com/office/drawing/2014/main" id="{3DFE9742-3A4B-4BE5-BCA4-E74EA6C65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1" name="Text Box 7">
          <a:extLst>
            <a:ext uri="{FF2B5EF4-FFF2-40B4-BE49-F238E27FC236}">
              <a16:creationId xmlns:a16="http://schemas.microsoft.com/office/drawing/2014/main" id="{7FE1B051-0E99-4968-A3A6-7E540F5D3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2" name="Text Box 7">
          <a:extLst>
            <a:ext uri="{FF2B5EF4-FFF2-40B4-BE49-F238E27FC236}">
              <a16:creationId xmlns:a16="http://schemas.microsoft.com/office/drawing/2014/main" id="{5D82B826-F513-45AF-92C2-B2C529F0D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3" name="Text Box 7">
          <a:extLst>
            <a:ext uri="{FF2B5EF4-FFF2-40B4-BE49-F238E27FC236}">
              <a16:creationId xmlns:a16="http://schemas.microsoft.com/office/drawing/2014/main" id="{5C36E58E-FA70-4B02-94BE-A5E536F94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4" name="Text Box 7">
          <a:extLst>
            <a:ext uri="{FF2B5EF4-FFF2-40B4-BE49-F238E27FC236}">
              <a16:creationId xmlns:a16="http://schemas.microsoft.com/office/drawing/2014/main" id="{F2214E6E-0529-463A-B0E5-81E8327D82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5" name="Text Box 7">
          <a:extLst>
            <a:ext uri="{FF2B5EF4-FFF2-40B4-BE49-F238E27FC236}">
              <a16:creationId xmlns:a16="http://schemas.microsoft.com/office/drawing/2014/main" id="{F6778F4C-C147-4763-995D-72A9253CD7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6" name="Text Box 7">
          <a:extLst>
            <a:ext uri="{FF2B5EF4-FFF2-40B4-BE49-F238E27FC236}">
              <a16:creationId xmlns:a16="http://schemas.microsoft.com/office/drawing/2014/main" id="{0EA47B97-CA7A-4156-82F9-DAFAEFD6A6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7" name="Text Box 7">
          <a:extLst>
            <a:ext uri="{FF2B5EF4-FFF2-40B4-BE49-F238E27FC236}">
              <a16:creationId xmlns:a16="http://schemas.microsoft.com/office/drawing/2014/main" id="{C30EB25D-7ADD-4BFF-8ECB-7B18C0B825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8" name="Text Box 7">
          <a:extLst>
            <a:ext uri="{FF2B5EF4-FFF2-40B4-BE49-F238E27FC236}">
              <a16:creationId xmlns:a16="http://schemas.microsoft.com/office/drawing/2014/main" id="{DD698676-D26B-4A93-A848-02A7201D8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9" name="Text Box 7">
          <a:extLst>
            <a:ext uri="{FF2B5EF4-FFF2-40B4-BE49-F238E27FC236}">
              <a16:creationId xmlns:a16="http://schemas.microsoft.com/office/drawing/2014/main" id="{EED7FAFE-8746-4198-AF53-3DC6A63239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0" name="Text Box 7">
          <a:extLst>
            <a:ext uri="{FF2B5EF4-FFF2-40B4-BE49-F238E27FC236}">
              <a16:creationId xmlns:a16="http://schemas.microsoft.com/office/drawing/2014/main" id="{7010C286-6376-4A70-A726-69BCAD817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1" name="Text Box 7">
          <a:extLst>
            <a:ext uri="{FF2B5EF4-FFF2-40B4-BE49-F238E27FC236}">
              <a16:creationId xmlns:a16="http://schemas.microsoft.com/office/drawing/2014/main" id="{60C22FD9-64F4-4A94-B113-61C4A5C2F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2" name="Text Box 7">
          <a:extLst>
            <a:ext uri="{FF2B5EF4-FFF2-40B4-BE49-F238E27FC236}">
              <a16:creationId xmlns:a16="http://schemas.microsoft.com/office/drawing/2014/main" id="{E6A80A8B-7C9A-4CFC-8390-07346EFEC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3" name="Text Box 7">
          <a:extLst>
            <a:ext uri="{FF2B5EF4-FFF2-40B4-BE49-F238E27FC236}">
              <a16:creationId xmlns:a16="http://schemas.microsoft.com/office/drawing/2014/main" id="{FEA1CD3F-23A7-4053-8B34-964CDF2326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4" name="Text Box 7">
          <a:extLst>
            <a:ext uri="{FF2B5EF4-FFF2-40B4-BE49-F238E27FC236}">
              <a16:creationId xmlns:a16="http://schemas.microsoft.com/office/drawing/2014/main" id="{DC258880-0FEE-4A1C-99D4-D017FE7B6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5" name="Text Box 7">
          <a:extLst>
            <a:ext uri="{FF2B5EF4-FFF2-40B4-BE49-F238E27FC236}">
              <a16:creationId xmlns:a16="http://schemas.microsoft.com/office/drawing/2014/main" id="{70D04111-8FAA-4AFC-8DDD-DDE328D01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6" name="Text Box 7">
          <a:extLst>
            <a:ext uri="{FF2B5EF4-FFF2-40B4-BE49-F238E27FC236}">
              <a16:creationId xmlns:a16="http://schemas.microsoft.com/office/drawing/2014/main" id="{598A55D3-0B24-4002-ADBB-22E98B0B8B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7" name="Text Box 7">
          <a:extLst>
            <a:ext uri="{FF2B5EF4-FFF2-40B4-BE49-F238E27FC236}">
              <a16:creationId xmlns:a16="http://schemas.microsoft.com/office/drawing/2014/main" id="{118E872D-5743-4873-AA67-CAC80DE82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8" name="Text Box 7">
          <a:extLst>
            <a:ext uri="{FF2B5EF4-FFF2-40B4-BE49-F238E27FC236}">
              <a16:creationId xmlns:a16="http://schemas.microsoft.com/office/drawing/2014/main" id="{654357DD-AC9F-475D-9F72-D89764DD6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9" name="Text Box 7">
          <a:extLst>
            <a:ext uri="{FF2B5EF4-FFF2-40B4-BE49-F238E27FC236}">
              <a16:creationId xmlns:a16="http://schemas.microsoft.com/office/drawing/2014/main" id="{3CE66845-CC1F-4E94-8252-2C5BC4185A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0" name="Text Box 7">
          <a:extLst>
            <a:ext uri="{FF2B5EF4-FFF2-40B4-BE49-F238E27FC236}">
              <a16:creationId xmlns:a16="http://schemas.microsoft.com/office/drawing/2014/main" id="{CCFF39B2-4A89-42BD-98B0-A4E6C84F1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1" name="Text Box 7">
          <a:extLst>
            <a:ext uri="{FF2B5EF4-FFF2-40B4-BE49-F238E27FC236}">
              <a16:creationId xmlns:a16="http://schemas.microsoft.com/office/drawing/2014/main" id="{1CEAF35A-9927-43AC-9B85-AE4CE88CDB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2" name="Text Box 7">
          <a:extLst>
            <a:ext uri="{FF2B5EF4-FFF2-40B4-BE49-F238E27FC236}">
              <a16:creationId xmlns:a16="http://schemas.microsoft.com/office/drawing/2014/main" id="{1E27AA7A-BBFC-456E-94AE-F0D7C373D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3" name="Text Box 7">
          <a:extLst>
            <a:ext uri="{FF2B5EF4-FFF2-40B4-BE49-F238E27FC236}">
              <a16:creationId xmlns:a16="http://schemas.microsoft.com/office/drawing/2014/main" id="{9AD49EBF-F7DC-4D8F-A13A-622470B4EF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4" name="Text Box 7">
          <a:extLst>
            <a:ext uri="{FF2B5EF4-FFF2-40B4-BE49-F238E27FC236}">
              <a16:creationId xmlns:a16="http://schemas.microsoft.com/office/drawing/2014/main" id="{07470EB0-E5E7-4BF1-B973-2696455FE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5" name="Text Box 7">
          <a:extLst>
            <a:ext uri="{FF2B5EF4-FFF2-40B4-BE49-F238E27FC236}">
              <a16:creationId xmlns:a16="http://schemas.microsoft.com/office/drawing/2014/main" id="{FDC3D574-879F-48CF-A274-8DD0AD338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6" name="Text Box 7">
          <a:extLst>
            <a:ext uri="{FF2B5EF4-FFF2-40B4-BE49-F238E27FC236}">
              <a16:creationId xmlns:a16="http://schemas.microsoft.com/office/drawing/2014/main" id="{08CBA6CC-8C74-4FA2-B166-8C3E5A5826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7" name="Text Box 7">
          <a:extLst>
            <a:ext uri="{FF2B5EF4-FFF2-40B4-BE49-F238E27FC236}">
              <a16:creationId xmlns:a16="http://schemas.microsoft.com/office/drawing/2014/main" id="{8171EB75-B0E9-478F-BF9B-F32D25694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8" name="Text Box 7">
          <a:extLst>
            <a:ext uri="{FF2B5EF4-FFF2-40B4-BE49-F238E27FC236}">
              <a16:creationId xmlns:a16="http://schemas.microsoft.com/office/drawing/2014/main" id="{874E5785-E127-40D5-87EF-916AF4900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9" name="Text Box 7">
          <a:extLst>
            <a:ext uri="{FF2B5EF4-FFF2-40B4-BE49-F238E27FC236}">
              <a16:creationId xmlns:a16="http://schemas.microsoft.com/office/drawing/2014/main" id="{953AE985-EAAD-491B-9492-41372637D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0" name="Text Box 7">
          <a:extLst>
            <a:ext uri="{FF2B5EF4-FFF2-40B4-BE49-F238E27FC236}">
              <a16:creationId xmlns:a16="http://schemas.microsoft.com/office/drawing/2014/main" id="{5B45FE26-8352-4C8E-9DD8-FE33D33EF4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1" name="Text Box 7">
          <a:extLst>
            <a:ext uri="{FF2B5EF4-FFF2-40B4-BE49-F238E27FC236}">
              <a16:creationId xmlns:a16="http://schemas.microsoft.com/office/drawing/2014/main" id="{7C8E19BD-7C08-4B42-9A6F-B81844EB8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2" name="Text Box 7">
          <a:extLst>
            <a:ext uri="{FF2B5EF4-FFF2-40B4-BE49-F238E27FC236}">
              <a16:creationId xmlns:a16="http://schemas.microsoft.com/office/drawing/2014/main" id="{72715F70-9435-469B-BDCB-A5733DA06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3" name="Text Box 7">
          <a:extLst>
            <a:ext uri="{FF2B5EF4-FFF2-40B4-BE49-F238E27FC236}">
              <a16:creationId xmlns:a16="http://schemas.microsoft.com/office/drawing/2014/main" id="{A8EC545D-7B6A-44F6-9D5F-9FCDE38BE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4" name="Text Box 7">
          <a:extLst>
            <a:ext uri="{FF2B5EF4-FFF2-40B4-BE49-F238E27FC236}">
              <a16:creationId xmlns:a16="http://schemas.microsoft.com/office/drawing/2014/main" id="{950334B0-28B5-4FD4-A9BD-359F541B3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5" name="Text Box 7">
          <a:extLst>
            <a:ext uri="{FF2B5EF4-FFF2-40B4-BE49-F238E27FC236}">
              <a16:creationId xmlns:a16="http://schemas.microsoft.com/office/drawing/2014/main" id="{8D653071-2B3F-4A1F-9B86-A4BFF92D67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6" name="Text Box 7">
          <a:extLst>
            <a:ext uri="{FF2B5EF4-FFF2-40B4-BE49-F238E27FC236}">
              <a16:creationId xmlns:a16="http://schemas.microsoft.com/office/drawing/2014/main" id="{D389B54D-094F-4BCF-9698-0647D66412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7" name="Text Box 7">
          <a:extLst>
            <a:ext uri="{FF2B5EF4-FFF2-40B4-BE49-F238E27FC236}">
              <a16:creationId xmlns:a16="http://schemas.microsoft.com/office/drawing/2014/main" id="{B9DBD604-432A-4BEF-A93E-D5AB7003B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8" name="Text Box 7">
          <a:extLst>
            <a:ext uri="{FF2B5EF4-FFF2-40B4-BE49-F238E27FC236}">
              <a16:creationId xmlns:a16="http://schemas.microsoft.com/office/drawing/2014/main" id="{8BC00FD2-9E78-43F3-AAEE-6DC2E7715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9" name="Text Box 7">
          <a:extLst>
            <a:ext uri="{FF2B5EF4-FFF2-40B4-BE49-F238E27FC236}">
              <a16:creationId xmlns:a16="http://schemas.microsoft.com/office/drawing/2014/main" id="{B073CE84-8FF0-4C78-9208-507D3AF35D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0" name="Text Box 7">
          <a:extLst>
            <a:ext uri="{FF2B5EF4-FFF2-40B4-BE49-F238E27FC236}">
              <a16:creationId xmlns:a16="http://schemas.microsoft.com/office/drawing/2014/main" id="{69ECA903-21B8-40B2-96FF-36D9003247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1" name="Text Box 7">
          <a:extLst>
            <a:ext uri="{FF2B5EF4-FFF2-40B4-BE49-F238E27FC236}">
              <a16:creationId xmlns:a16="http://schemas.microsoft.com/office/drawing/2014/main" id="{2796AB52-8A00-4957-BC4F-476627C59F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2" name="Text Box 7">
          <a:extLst>
            <a:ext uri="{FF2B5EF4-FFF2-40B4-BE49-F238E27FC236}">
              <a16:creationId xmlns:a16="http://schemas.microsoft.com/office/drawing/2014/main" id="{C74F2939-B0B2-4EBD-A2D4-59659BB0E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3" name="Text Box 7">
          <a:extLst>
            <a:ext uri="{FF2B5EF4-FFF2-40B4-BE49-F238E27FC236}">
              <a16:creationId xmlns:a16="http://schemas.microsoft.com/office/drawing/2014/main" id="{60A9AD90-C89C-4193-A8F2-374D35C88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4" name="Text Box 7">
          <a:extLst>
            <a:ext uri="{FF2B5EF4-FFF2-40B4-BE49-F238E27FC236}">
              <a16:creationId xmlns:a16="http://schemas.microsoft.com/office/drawing/2014/main" id="{CFCAA549-CFE7-4B6B-A33D-EDE9E3149B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5" name="Text Box 7">
          <a:extLst>
            <a:ext uri="{FF2B5EF4-FFF2-40B4-BE49-F238E27FC236}">
              <a16:creationId xmlns:a16="http://schemas.microsoft.com/office/drawing/2014/main" id="{9EB0DDED-0896-4642-A0F1-43C61F664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6" name="Text Box 7">
          <a:extLst>
            <a:ext uri="{FF2B5EF4-FFF2-40B4-BE49-F238E27FC236}">
              <a16:creationId xmlns:a16="http://schemas.microsoft.com/office/drawing/2014/main" id="{1A146C97-ED33-4CB2-914D-3FB4BD5E4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7" name="Text Box 7">
          <a:extLst>
            <a:ext uri="{FF2B5EF4-FFF2-40B4-BE49-F238E27FC236}">
              <a16:creationId xmlns:a16="http://schemas.microsoft.com/office/drawing/2014/main" id="{6CCB988E-A0CF-4F05-B7C0-F14BFDCAA1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8" name="Text Box 7">
          <a:extLst>
            <a:ext uri="{FF2B5EF4-FFF2-40B4-BE49-F238E27FC236}">
              <a16:creationId xmlns:a16="http://schemas.microsoft.com/office/drawing/2014/main" id="{25CBAA3E-B24F-47CE-85FE-0706723506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9" name="Text Box 7">
          <a:extLst>
            <a:ext uri="{FF2B5EF4-FFF2-40B4-BE49-F238E27FC236}">
              <a16:creationId xmlns:a16="http://schemas.microsoft.com/office/drawing/2014/main" id="{029DB67D-692F-4170-989E-A263F62BD4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0" name="Text Box 7">
          <a:extLst>
            <a:ext uri="{FF2B5EF4-FFF2-40B4-BE49-F238E27FC236}">
              <a16:creationId xmlns:a16="http://schemas.microsoft.com/office/drawing/2014/main" id="{45F0597E-88FF-4723-B1BE-849B5086BD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1" name="Text Box 7">
          <a:extLst>
            <a:ext uri="{FF2B5EF4-FFF2-40B4-BE49-F238E27FC236}">
              <a16:creationId xmlns:a16="http://schemas.microsoft.com/office/drawing/2014/main" id="{64DFBD4B-ACE1-44D0-AC59-61EF1695E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2" name="Text Box 7">
          <a:extLst>
            <a:ext uri="{FF2B5EF4-FFF2-40B4-BE49-F238E27FC236}">
              <a16:creationId xmlns:a16="http://schemas.microsoft.com/office/drawing/2014/main" id="{2934EA47-1E69-4418-B5D6-3EB2726F84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3" name="Text Box 7">
          <a:extLst>
            <a:ext uri="{FF2B5EF4-FFF2-40B4-BE49-F238E27FC236}">
              <a16:creationId xmlns:a16="http://schemas.microsoft.com/office/drawing/2014/main" id="{2B60EB4A-A323-4538-A9B5-6FBAF052E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4" name="Text Box 7">
          <a:extLst>
            <a:ext uri="{FF2B5EF4-FFF2-40B4-BE49-F238E27FC236}">
              <a16:creationId xmlns:a16="http://schemas.microsoft.com/office/drawing/2014/main" id="{B5B9DF3B-DA8E-4F38-8DD4-B08BA6C4A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5" name="Text Box 7">
          <a:extLst>
            <a:ext uri="{FF2B5EF4-FFF2-40B4-BE49-F238E27FC236}">
              <a16:creationId xmlns:a16="http://schemas.microsoft.com/office/drawing/2014/main" id="{FD491E50-268F-4170-A3E6-8F074DD55E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6" name="Text Box 7">
          <a:extLst>
            <a:ext uri="{FF2B5EF4-FFF2-40B4-BE49-F238E27FC236}">
              <a16:creationId xmlns:a16="http://schemas.microsoft.com/office/drawing/2014/main" id="{D368828C-2ACB-400A-A1F0-D91C2E32CC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7" name="Text Box 7">
          <a:extLst>
            <a:ext uri="{FF2B5EF4-FFF2-40B4-BE49-F238E27FC236}">
              <a16:creationId xmlns:a16="http://schemas.microsoft.com/office/drawing/2014/main" id="{0E89C70D-64D6-4F41-8507-E9849A040C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8" name="Text Box 7">
          <a:extLst>
            <a:ext uri="{FF2B5EF4-FFF2-40B4-BE49-F238E27FC236}">
              <a16:creationId xmlns:a16="http://schemas.microsoft.com/office/drawing/2014/main" id="{66E57AAA-D6AF-4A43-9872-2D81844DEB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9" name="Text Box 7">
          <a:extLst>
            <a:ext uri="{FF2B5EF4-FFF2-40B4-BE49-F238E27FC236}">
              <a16:creationId xmlns:a16="http://schemas.microsoft.com/office/drawing/2014/main" id="{DC13C1D6-C221-4C2E-BA06-2CD4A993E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0" name="Text Box 7">
          <a:extLst>
            <a:ext uri="{FF2B5EF4-FFF2-40B4-BE49-F238E27FC236}">
              <a16:creationId xmlns:a16="http://schemas.microsoft.com/office/drawing/2014/main" id="{49290F8F-7CA0-4F5D-8BBB-1BE55D167E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1" name="Text Box 7">
          <a:extLst>
            <a:ext uri="{FF2B5EF4-FFF2-40B4-BE49-F238E27FC236}">
              <a16:creationId xmlns:a16="http://schemas.microsoft.com/office/drawing/2014/main" id="{56C6F1C1-65A7-4F9D-A314-B8FA5550D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2" name="Text Box 7">
          <a:extLst>
            <a:ext uri="{FF2B5EF4-FFF2-40B4-BE49-F238E27FC236}">
              <a16:creationId xmlns:a16="http://schemas.microsoft.com/office/drawing/2014/main" id="{88F3C1E3-F8DC-40C1-A660-A3B469042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3" name="Text Box 7">
          <a:extLst>
            <a:ext uri="{FF2B5EF4-FFF2-40B4-BE49-F238E27FC236}">
              <a16:creationId xmlns:a16="http://schemas.microsoft.com/office/drawing/2014/main" id="{E181B1EA-36EF-4FB9-91AA-7889B60040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4" name="Text Box 7">
          <a:extLst>
            <a:ext uri="{FF2B5EF4-FFF2-40B4-BE49-F238E27FC236}">
              <a16:creationId xmlns:a16="http://schemas.microsoft.com/office/drawing/2014/main" id="{13647F90-380A-4DBD-9E93-33CEE54B9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5" name="Text Box 7">
          <a:extLst>
            <a:ext uri="{FF2B5EF4-FFF2-40B4-BE49-F238E27FC236}">
              <a16:creationId xmlns:a16="http://schemas.microsoft.com/office/drawing/2014/main" id="{27E8AAF4-16AC-48DA-B261-A8BA9A2DE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6" name="Text Box 7">
          <a:extLst>
            <a:ext uri="{FF2B5EF4-FFF2-40B4-BE49-F238E27FC236}">
              <a16:creationId xmlns:a16="http://schemas.microsoft.com/office/drawing/2014/main" id="{3C5913DD-4BC5-4C49-8419-5E213FE24D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7" name="Text Box 7">
          <a:extLst>
            <a:ext uri="{FF2B5EF4-FFF2-40B4-BE49-F238E27FC236}">
              <a16:creationId xmlns:a16="http://schemas.microsoft.com/office/drawing/2014/main" id="{B775E1E1-47CD-4E65-B884-336F4EFD1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8" name="Text Box 7">
          <a:extLst>
            <a:ext uri="{FF2B5EF4-FFF2-40B4-BE49-F238E27FC236}">
              <a16:creationId xmlns:a16="http://schemas.microsoft.com/office/drawing/2014/main" id="{0DDF9E45-B988-420A-B452-E8C44BFD5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9" name="Text Box 7">
          <a:extLst>
            <a:ext uri="{FF2B5EF4-FFF2-40B4-BE49-F238E27FC236}">
              <a16:creationId xmlns:a16="http://schemas.microsoft.com/office/drawing/2014/main" id="{F9F79743-47C8-49CE-9FC3-AFA68CBA8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0" name="Text Box 7">
          <a:extLst>
            <a:ext uri="{FF2B5EF4-FFF2-40B4-BE49-F238E27FC236}">
              <a16:creationId xmlns:a16="http://schemas.microsoft.com/office/drawing/2014/main" id="{7473F35A-B5A1-4AB6-8B72-F3C47F07E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1" name="Text Box 7">
          <a:extLst>
            <a:ext uri="{FF2B5EF4-FFF2-40B4-BE49-F238E27FC236}">
              <a16:creationId xmlns:a16="http://schemas.microsoft.com/office/drawing/2014/main" id="{015E9B77-A120-48F3-A6F5-A1779973C6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2" name="Text Box 7">
          <a:extLst>
            <a:ext uri="{FF2B5EF4-FFF2-40B4-BE49-F238E27FC236}">
              <a16:creationId xmlns:a16="http://schemas.microsoft.com/office/drawing/2014/main" id="{C05E2129-DCA0-4397-A502-AE9EBECC4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3" name="Text Box 7">
          <a:extLst>
            <a:ext uri="{FF2B5EF4-FFF2-40B4-BE49-F238E27FC236}">
              <a16:creationId xmlns:a16="http://schemas.microsoft.com/office/drawing/2014/main" id="{8DDC8567-CA79-4EB2-AFC9-814DEC726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4" name="Text Box 7">
          <a:extLst>
            <a:ext uri="{FF2B5EF4-FFF2-40B4-BE49-F238E27FC236}">
              <a16:creationId xmlns:a16="http://schemas.microsoft.com/office/drawing/2014/main" id="{A5C12C17-A6D2-42C7-AAC9-82A924CC6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5" name="Text Box 7">
          <a:extLst>
            <a:ext uri="{FF2B5EF4-FFF2-40B4-BE49-F238E27FC236}">
              <a16:creationId xmlns:a16="http://schemas.microsoft.com/office/drawing/2014/main" id="{16C84581-57C7-4682-ABF0-51D57AF79B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6" name="Text Box 7">
          <a:extLst>
            <a:ext uri="{FF2B5EF4-FFF2-40B4-BE49-F238E27FC236}">
              <a16:creationId xmlns:a16="http://schemas.microsoft.com/office/drawing/2014/main" id="{86B4197D-3860-4179-AF29-3A97748B9B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7" name="Text Box 7">
          <a:extLst>
            <a:ext uri="{FF2B5EF4-FFF2-40B4-BE49-F238E27FC236}">
              <a16:creationId xmlns:a16="http://schemas.microsoft.com/office/drawing/2014/main" id="{38D70B22-2076-4D77-9A6D-802C0FAE9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8" name="Text Box 7">
          <a:extLst>
            <a:ext uri="{FF2B5EF4-FFF2-40B4-BE49-F238E27FC236}">
              <a16:creationId xmlns:a16="http://schemas.microsoft.com/office/drawing/2014/main" id="{29C02E67-24E9-41A4-A10F-9E8E9FBBFC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9" name="Text Box 7">
          <a:extLst>
            <a:ext uri="{FF2B5EF4-FFF2-40B4-BE49-F238E27FC236}">
              <a16:creationId xmlns:a16="http://schemas.microsoft.com/office/drawing/2014/main" id="{190BD371-0AB6-42BA-9465-D6D5D17BB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0" name="Text Box 7">
          <a:extLst>
            <a:ext uri="{FF2B5EF4-FFF2-40B4-BE49-F238E27FC236}">
              <a16:creationId xmlns:a16="http://schemas.microsoft.com/office/drawing/2014/main" id="{A8B3B582-E6D0-4111-A4C1-7DD5E2FF9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1" name="Text Box 7">
          <a:extLst>
            <a:ext uri="{FF2B5EF4-FFF2-40B4-BE49-F238E27FC236}">
              <a16:creationId xmlns:a16="http://schemas.microsoft.com/office/drawing/2014/main" id="{348067DE-08E8-4BDA-B1DB-DEB288B8E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2" name="Text Box 7">
          <a:extLst>
            <a:ext uri="{FF2B5EF4-FFF2-40B4-BE49-F238E27FC236}">
              <a16:creationId xmlns:a16="http://schemas.microsoft.com/office/drawing/2014/main" id="{188058AF-EF88-47A3-8B50-A037AE2CA1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3" name="Text Box 7">
          <a:extLst>
            <a:ext uri="{FF2B5EF4-FFF2-40B4-BE49-F238E27FC236}">
              <a16:creationId xmlns:a16="http://schemas.microsoft.com/office/drawing/2014/main" id="{677E7B61-DE2F-42E4-807F-268145C06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4" name="Text Box 7">
          <a:extLst>
            <a:ext uri="{FF2B5EF4-FFF2-40B4-BE49-F238E27FC236}">
              <a16:creationId xmlns:a16="http://schemas.microsoft.com/office/drawing/2014/main" id="{D00C14FE-0DA2-48D7-A07B-2C706CC3F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5" name="Text Box 7">
          <a:extLst>
            <a:ext uri="{FF2B5EF4-FFF2-40B4-BE49-F238E27FC236}">
              <a16:creationId xmlns:a16="http://schemas.microsoft.com/office/drawing/2014/main" id="{25837D63-6879-4FBC-AA9F-9A407D209F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6" name="Text Box 7">
          <a:extLst>
            <a:ext uri="{FF2B5EF4-FFF2-40B4-BE49-F238E27FC236}">
              <a16:creationId xmlns:a16="http://schemas.microsoft.com/office/drawing/2014/main" id="{EDB0469A-AA84-41B0-BC2F-5B577D9D2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7" name="Text Box 7">
          <a:extLst>
            <a:ext uri="{FF2B5EF4-FFF2-40B4-BE49-F238E27FC236}">
              <a16:creationId xmlns:a16="http://schemas.microsoft.com/office/drawing/2014/main" id="{68ED40BF-A404-46EA-9878-737D2AA56D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8" name="Text Box 7">
          <a:extLst>
            <a:ext uri="{FF2B5EF4-FFF2-40B4-BE49-F238E27FC236}">
              <a16:creationId xmlns:a16="http://schemas.microsoft.com/office/drawing/2014/main" id="{BD372D25-41CD-47A9-88CD-6DDEB251AB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9" name="Text Box 7">
          <a:extLst>
            <a:ext uri="{FF2B5EF4-FFF2-40B4-BE49-F238E27FC236}">
              <a16:creationId xmlns:a16="http://schemas.microsoft.com/office/drawing/2014/main" id="{D1E1B659-CE40-4302-9DDB-25BFA65E46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0" name="Text Box 7">
          <a:extLst>
            <a:ext uri="{FF2B5EF4-FFF2-40B4-BE49-F238E27FC236}">
              <a16:creationId xmlns:a16="http://schemas.microsoft.com/office/drawing/2014/main" id="{FA0EF33C-5511-4E03-9DFA-682631381B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1" name="Text Box 7">
          <a:extLst>
            <a:ext uri="{FF2B5EF4-FFF2-40B4-BE49-F238E27FC236}">
              <a16:creationId xmlns:a16="http://schemas.microsoft.com/office/drawing/2014/main" id="{05A64DCC-ED4B-45BC-90F9-DF50231B7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2" name="Text Box 7">
          <a:extLst>
            <a:ext uri="{FF2B5EF4-FFF2-40B4-BE49-F238E27FC236}">
              <a16:creationId xmlns:a16="http://schemas.microsoft.com/office/drawing/2014/main" id="{C1487660-4F6D-4105-B0DF-1F3631EF7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3" name="Text Box 7">
          <a:extLst>
            <a:ext uri="{FF2B5EF4-FFF2-40B4-BE49-F238E27FC236}">
              <a16:creationId xmlns:a16="http://schemas.microsoft.com/office/drawing/2014/main" id="{D2512C25-ED07-4CF9-B35F-68A299B08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4" name="Text Box 7">
          <a:extLst>
            <a:ext uri="{FF2B5EF4-FFF2-40B4-BE49-F238E27FC236}">
              <a16:creationId xmlns:a16="http://schemas.microsoft.com/office/drawing/2014/main" id="{2687E0E9-FFD6-4F32-B0E1-BF345FDB8B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5" name="Text Box 7">
          <a:extLst>
            <a:ext uri="{FF2B5EF4-FFF2-40B4-BE49-F238E27FC236}">
              <a16:creationId xmlns:a16="http://schemas.microsoft.com/office/drawing/2014/main" id="{CD41013E-E2C5-4BA7-AAAD-4DB4DD294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6" name="Text Box 7">
          <a:extLst>
            <a:ext uri="{FF2B5EF4-FFF2-40B4-BE49-F238E27FC236}">
              <a16:creationId xmlns:a16="http://schemas.microsoft.com/office/drawing/2014/main" id="{57521561-30E3-4935-B346-B89F33CE5F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7" name="Text Box 7">
          <a:extLst>
            <a:ext uri="{FF2B5EF4-FFF2-40B4-BE49-F238E27FC236}">
              <a16:creationId xmlns:a16="http://schemas.microsoft.com/office/drawing/2014/main" id="{AF21D0D4-86E2-4D24-B5E6-F607053FFC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8" name="Text Box 7">
          <a:extLst>
            <a:ext uri="{FF2B5EF4-FFF2-40B4-BE49-F238E27FC236}">
              <a16:creationId xmlns:a16="http://schemas.microsoft.com/office/drawing/2014/main" id="{C11C66EA-ED86-47A7-B469-93BD3F8172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9" name="Text Box 7">
          <a:extLst>
            <a:ext uri="{FF2B5EF4-FFF2-40B4-BE49-F238E27FC236}">
              <a16:creationId xmlns:a16="http://schemas.microsoft.com/office/drawing/2014/main" id="{17AC4B8F-0DC5-4360-B296-FA882B49E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0" name="Text Box 7">
          <a:extLst>
            <a:ext uri="{FF2B5EF4-FFF2-40B4-BE49-F238E27FC236}">
              <a16:creationId xmlns:a16="http://schemas.microsoft.com/office/drawing/2014/main" id="{AE009971-0276-48C5-8506-F9367EC717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1" name="Text Box 7">
          <a:extLst>
            <a:ext uri="{FF2B5EF4-FFF2-40B4-BE49-F238E27FC236}">
              <a16:creationId xmlns:a16="http://schemas.microsoft.com/office/drawing/2014/main" id="{ECE36884-BD16-4F76-9284-999CB1670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2" name="Text Box 7">
          <a:extLst>
            <a:ext uri="{FF2B5EF4-FFF2-40B4-BE49-F238E27FC236}">
              <a16:creationId xmlns:a16="http://schemas.microsoft.com/office/drawing/2014/main" id="{F5968FF6-83A1-453E-B66C-8DF74EF719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3" name="Text Box 7">
          <a:extLst>
            <a:ext uri="{FF2B5EF4-FFF2-40B4-BE49-F238E27FC236}">
              <a16:creationId xmlns:a16="http://schemas.microsoft.com/office/drawing/2014/main" id="{278988EC-AFAB-4E90-83E9-E196093510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4" name="Text Box 7">
          <a:extLst>
            <a:ext uri="{FF2B5EF4-FFF2-40B4-BE49-F238E27FC236}">
              <a16:creationId xmlns:a16="http://schemas.microsoft.com/office/drawing/2014/main" id="{964E52F8-C514-48D4-B9F2-1B5C8DDF55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5" name="Text Box 7">
          <a:extLst>
            <a:ext uri="{FF2B5EF4-FFF2-40B4-BE49-F238E27FC236}">
              <a16:creationId xmlns:a16="http://schemas.microsoft.com/office/drawing/2014/main" id="{A295F5A3-284A-43F6-9C49-88758AEAA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6" name="Text Box 7">
          <a:extLst>
            <a:ext uri="{FF2B5EF4-FFF2-40B4-BE49-F238E27FC236}">
              <a16:creationId xmlns:a16="http://schemas.microsoft.com/office/drawing/2014/main" id="{A109D5E1-1B0E-413A-B1E1-F2639960B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7" name="Text Box 7">
          <a:extLst>
            <a:ext uri="{FF2B5EF4-FFF2-40B4-BE49-F238E27FC236}">
              <a16:creationId xmlns:a16="http://schemas.microsoft.com/office/drawing/2014/main" id="{B8C97772-681D-4956-936F-E8790EEFE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8" name="Text Box 7">
          <a:extLst>
            <a:ext uri="{FF2B5EF4-FFF2-40B4-BE49-F238E27FC236}">
              <a16:creationId xmlns:a16="http://schemas.microsoft.com/office/drawing/2014/main" id="{773B2141-985D-4FCB-9048-E5685A2231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9" name="Text Box 7">
          <a:extLst>
            <a:ext uri="{FF2B5EF4-FFF2-40B4-BE49-F238E27FC236}">
              <a16:creationId xmlns:a16="http://schemas.microsoft.com/office/drawing/2014/main" id="{3EEC02C3-705A-4BBE-A4E2-E9F97D57F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0" name="Text Box 7">
          <a:extLst>
            <a:ext uri="{FF2B5EF4-FFF2-40B4-BE49-F238E27FC236}">
              <a16:creationId xmlns:a16="http://schemas.microsoft.com/office/drawing/2014/main" id="{8A033FBD-39D6-4B15-B084-75A57E5F9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1" name="Text Box 7">
          <a:extLst>
            <a:ext uri="{FF2B5EF4-FFF2-40B4-BE49-F238E27FC236}">
              <a16:creationId xmlns:a16="http://schemas.microsoft.com/office/drawing/2014/main" id="{9376F76D-A4F7-4A7F-AD2B-728C223AB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2" name="Text Box 7">
          <a:extLst>
            <a:ext uri="{FF2B5EF4-FFF2-40B4-BE49-F238E27FC236}">
              <a16:creationId xmlns:a16="http://schemas.microsoft.com/office/drawing/2014/main" id="{A4F31657-867D-49D6-B2D3-D53D6B4C6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3" name="Text Box 7">
          <a:extLst>
            <a:ext uri="{FF2B5EF4-FFF2-40B4-BE49-F238E27FC236}">
              <a16:creationId xmlns:a16="http://schemas.microsoft.com/office/drawing/2014/main" id="{2EE323AF-DD0F-43C9-B331-1ED36321A4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4" name="Text Box 7">
          <a:extLst>
            <a:ext uri="{FF2B5EF4-FFF2-40B4-BE49-F238E27FC236}">
              <a16:creationId xmlns:a16="http://schemas.microsoft.com/office/drawing/2014/main" id="{EB4DB80A-FB72-41AF-AFCE-CFEAE66241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5" name="Text Box 7">
          <a:extLst>
            <a:ext uri="{FF2B5EF4-FFF2-40B4-BE49-F238E27FC236}">
              <a16:creationId xmlns:a16="http://schemas.microsoft.com/office/drawing/2014/main" id="{8E521EFE-C4F9-4604-80BC-4E09CD7C2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6" name="Text Box 7">
          <a:extLst>
            <a:ext uri="{FF2B5EF4-FFF2-40B4-BE49-F238E27FC236}">
              <a16:creationId xmlns:a16="http://schemas.microsoft.com/office/drawing/2014/main" id="{F4691DFB-DAD0-4E59-9810-A5C942B86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7" name="Text Box 7">
          <a:extLst>
            <a:ext uri="{FF2B5EF4-FFF2-40B4-BE49-F238E27FC236}">
              <a16:creationId xmlns:a16="http://schemas.microsoft.com/office/drawing/2014/main" id="{B81CC821-EDC6-4D3F-B8D7-EF24A30BCE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8" name="Text Box 7">
          <a:extLst>
            <a:ext uri="{FF2B5EF4-FFF2-40B4-BE49-F238E27FC236}">
              <a16:creationId xmlns:a16="http://schemas.microsoft.com/office/drawing/2014/main" id="{2750EC18-4E89-463B-AB52-84848D891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9" name="Text Box 7">
          <a:extLst>
            <a:ext uri="{FF2B5EF4-FFF2-40B4-BE49-F238E27FC236}">
              <a16:creationId xmlns:a16="http://schemas.microsoft.com/office/drawing/2014/main" id="{0E709A18-D9E1-4098-8073-22CD2B7C4C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0" name="Text Box 7">
          <a:extLst>
            <a:ext uri="{FF2B5EF4-FFF2-40B4-BE49-F238E27FC236}">
              <a16:creationId xmlns:a16="http://schemas.microsoft.com/office/drawing/2014/main" id="{21B74665-B508-4FF8-A311-DEA6E4464A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1" name="Text Box 7">
          <a:extLst>
            <a:ext uri="{FF2B5EF4-FFF2-40B4-BE49-F238E27FC236}">
              <a16:creationId xmlns:a16="http://schemas.microsoft.com/office/drawing/2014/main" id="{65CDEEC4-03BE-4FB5-938C-74A2E3AB4B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2" name="Text Box 7">
          <a:extLst>
            <a:ext uri="{FF2B5EF4-FFF2-40B4-BE49-F238E27FC236}">
              <a16:creationId xmlns:a16="http://schemas.microsoft.com/office/drawing/2014/main" id="{97E611D2-6C3A-4898-9302-C0B0CDD71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3" name="Text Box 7">
          <a:extLst>
            <a:ext uri="{FF2B5EF4-FFF2-40B4-BE49-F238E27FC236}">
              <a16:creationId xmlns:a16="http://schemas.microsoft.com/office/drawing/2014/main" id="{131B360E-9D91-4E5C-9A59-7E04DFD0A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4" name="Text Box 7">
          <a:extLst>
            <a:ext uri="{FF2B5EF4-FFF2-40B4-BE49-F238E27FC236}">
              <a16:creationId xmlns:a16="http://schemas.microsoft.com/office/drawing/2014/main" id="{2FDD98BA-CF66-4552-A295-BCEC2D4E6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5" name="Text Box 7">
          <a:extLst>
            <a:ext uri="{FF2B5EF4-FFF2-40B4-BE49-F238E27FC236}">
              <a16:creationId xmlns:a16="http://schemas.microsoft.com/office/drawing/2014/main" id="{A4FDB184-5003-40E6-9E6B-D783DFDCBA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7" name="Text Box 7">
          <a:extLst>
            <a:ext uri="{FF2B5EF4-FFF2-40B4-BE49-F238E27FC236}">
              <a16:creationId xmlns:a16="http://schemas.microsoft.com/office/drawing/2014/main" id="{CDDA3868-857C-4515-894D-51819FA743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8" name="Text Box 7">
          <a:extLst>
            <a:ext uri="{FF2B5EF4-FFF2-40B4-BE49-F238E27FC236}">
              <a16:creationId xmlns:a16="http://schemas.microsoft.com/office/drawing/2014/main" id="{3E849849-5A44-4C4B-9B71-8D113D247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9" name="Text Box 7">
          <a:extLst>
            <a:ext uri="{FF2B5EF4-FFF2-40B4-BE49-F238E27FC236}">
              <a16:creationId xmlns:a16="http://schemas.microsoft.com/office/drawing/2014/main" id="{565C897B-A08D-4635-B614-09B731CFC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0" name="Text Box 7">
          <a:extLst>
            <a:ext uri="{FF2B5EF4-FFF2-40B4-BE49-F238E27FC236}">
              <a16:creationId xmlns:a16="http://schemas.microsoft.com/office/drawing/2014/main" id="{BDB55B45-258E-4471-B09D-961CF149CB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1" name="Text Box 7">
          <a:extLst>
            <a:ext uri="{FF2B5EF4-FFF2-40B4-BE49-F238E27FC236}">
              <a16:creationId xmlns:a16="http://schemas.microsoft.com/office/drawing/2014/main" id="{7686773B-7085-430A-BF50-7960DD9F8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2" name="Text Box 7">
          <a:extLst>
            <a:ext uri="{FF2B5EF4-FFF2-40B4-BE49-F238E27FC236}">
              <a16:creationId xmlns:a16="http://schemas.microsoft.com/office/drawing/2014/main" id="{7A190991-ADC9-4D4E-8F9A-E4967FC32E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3" name="Text Box 7">
          <a:extLst>
            <a:ext uri="{FF2B5EF4-FFF2-40B4-BE49-F238E27FC236}">
              <a16:creationId xmlns:a16="http://schemas.microsoft.com/office/drawing/2014/main" id="{70C00735-46EC-4251-87DD-110E250EB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4" name="Text Box 7">
          <a:extLst>
            <a:ext uri="{FF2B5EF4-FFF2-40B4-BE49-F238E27FC236}">
              <a16:creationId xmlns:a16="http://schemas.microsoft.com/office/drawing/2014/main" id="{462A6C7E-F141-4A7A-92AF-B99D20874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5" name="Text Box 7">
          <a:extLst>
            <a:ext uri="{FF2B5EF4-FFF2-40B4-BE49-F238E27FC236}">
              <a16:creationId xmlns:a16="http://schemas.microsoft.com/office/drawing/2014/main" id="{DA8F2D66-6E19-4FBC-8E0B-AC188E2E7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6" name="Text Box 7">
          <a:extLst>
            <a:ext uri="{FF2B5EF4-FFF2-40B4-BE49-F238E27FC236}">
              <a16:creationId xmlns:a16="http://schemas.microsoft.com/office/drawing/2014/main" id="{89AC18E9-891A-4BFD-9134-BCB02C270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7" name="Text Box 7">
          <a:extLst>
            <a:ext uri="{FF2B5EF4-FFF2-40B4-BE49-F238E27FC236}">
              <a16:creationId xmlns:a16="http://schemas.microsoft.com/office/drawing/2014/main" id="{F462B166-F7F7-4BAE-B615-86419248A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8" name="Text Box 7">
          <a:extLst>
            <a:ext uri="{FF2B5EF4-FFF2-40B4-BE49-F238E27FC236}">
              <a16:creationId xmlns:a16="http://schemas.microsoft.com/office/drawing/2014/main" id="{1C8156E2-3BD0-48AC-BB4B-466A700AF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9" name="Text Box 7">
          <a:extLst>
            <a:ext uri="{FF2B5EF4-FFF2-40B4-BE49-F238E27FC236}">
              <a16:creationId xmlns:a16="http://schemas.microsoft.com/office/drawing/2014/main" id="{62E853C1-25DF-4E4B-A8CE-A2507A846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0" name="Text Box 7">
          <a:extLst>
            <a:ext uri="{FF2B5EF4-FFF2-40B4-BE49-F238E27FC236}">
              <a16:creationId xmlns:a16="http://schemas.microsoft.com/office/drawing/2014/main" id="{C1A8CC24-8150-42FA-B240-ED07938E56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1" name="Text Box 7">
          <a:extLst>
            <a:ext uri="{FF2B5EF4-FFF2-40B4-BE49-F238E27FC236}">
              <a16:creationId xmlns:a16="http://schemas.microsoft.com/office/drawing/2014/main" id="{4D5ABE4A-385A-4E31-B4BD-69C37BE04A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2" name="Text Box 7">
          <a:extLst>
            <a:ext uri="{FF2B5EF4-FFF2-40B4-BE49-F238E27FC236}">
              <a16:creationId xmlns:a16="http://schemas.microsoft.com/office/drawing/2014/main" id="{C1386901-FA26-41CC-ACA3-C383FEBAA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3" name="Text Box 7">
          <a:extLst>
            <a:ext uri="{FF2B5EF4-FFF2-40B4-BE49-F238E27FC236}">
              <a16:creationId xmlns:a16="http://schemas.microsoft.com/office/drawing/2014/main" id="{6C218DBB-93F2-42D5-AC13-D99972BF5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4" name="Text Box 7">
          <a:extLst>
            <a:ext uri="{FF2B5EF4-FFF2-40B4-BE49-F238E27FC236}">
              <a16:creationId xmlns:a16="http://schemas.microsoft.com/office/drawing/2014/main" id="{BCC1F003-5C7F-4FF8-A407-F2EE706F0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5" name="Text Box 7">
          <a:extLst>
            <a:ext uri="{FF2B5EF4-FFF2-40B4-BE49-F238E27FC236}">
              <a16:creationId xmlns:a16="http://schemas.microsoft.com/office/drawing/2014/main" id="{4BF78218-B236-454E-A7D5-11E929099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6" name="Text Box 7">
          <a:extLst>
            <a:ext uri="{FF2B5EF4-FFF2-40B4-BE49-F238E27FC236}">
              <a16:creationId xmlns:a16="http://schemas.microsoft.com/office/drawing/2014/main" id="{0E4CB33E-CE40-4999-A183-264101F1E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7" name="Text Box 7">
          <a:extLst>
            <a:ext uri="{FF2B5EF4-FFF2-40B4-BE49-F238E27FC236}">
              <a16:creationId xmlns:a16="http://schemas.microsoft.com/office/drawing/2014/main" id="{33D653CC-934E-49AB-A3D0-B523156B79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8" name="Text Box 7">
          <a:extLst>
            <a:ext uri="{FF2B5EF4-FFF2-40B4-BE49-F238E27FC236}">
              <a16:creationId xmlns:a16="http://schemas.microsoft.com/office/drawing/2014/main" id="{385AD2EC-71FB-4FBF-8694-AA933BCBBB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9" name="Text Box 7">
          <a:extLst>
            <a:ext uri="{FF2B5EF4-FFF2-40B4-BE49-F238E27FC236}">
              <a16:creationId xmlns:a16="http://schemas.microsoft.com/office/drawing/2014/main" id="{3ADC40D4-BBCD-42FC-A7A0-E560926AB1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0" name="Text Box 7">
          <a:extLst>
            <a:ext uri="{FF2B5EF4-FFF2-40B4-BE49-F238E27FC236}">
              <a16:creationId xmlns:a16="http://schemas.microsoft.com/office/drawing/2014/main" id="{D9623C2A-0804-4ECC-8DED-0B5864A16C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1" name="Text Box 7">
          <a:extLst>
            <a:ext uri="{FF2B5EF4-FFF2-40B4-BE49-F238E27FC236}">
              <a16:creationId xmlns:a16="http://schemas.microsoft.com/office/drawing/2014/main" id="{9BA7532F-CE5F-4CE2-BFEC-750099FBC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2" name="Text Box 7">
          <a:extLst>
            <a:ext uri="{FF2B5EF4-FFF2-40B4-BE49-F238E27FC236}">
              <a16:creationId xmlns:a16="http://schemas.microsoft.com/office/drawing/2014/main" id="{A3AF281E-0138-4F1E-A212-A461F59F87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3" name="Text Box 7">
          <a:extLst>
            <a:ext uri="{FF2B5EF4-FFF2-40B4-BE49-F238E27FC236}">
              <a16:creationId xmlns:a16="http://schemas.microsoft.com/office/drawing/2014/main" id="{C34DDA66-E874-475D-86B9-0372BFD29C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4" name="Text Box 7">
          <a:extLst>
            <a:ext uri="{FF2B5EF4-FFF2-40B4-BE49-F238E27FC236}">
              <a16:creationId xmlns:a16="http://schemas.microsoft.com/office/drawing/2014/main" id="{E061822D-35FA-4EB4-8881-FBDDB569C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5" name="Text Box 7">
          <a:extLst>
            <a:ext uri="{FF2B5EF4-FFF2-40B4-BE49-F238E27FC236}">
              <a16:creationId xmlns:a16="http://schemas.microsoft.com/office/drawing/2014/main" id="{68C65C14-37A8-4922-9A47-F326A97B1E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6" name="Text Box 7">
          <a:extLst>
            <a:ext uri="{FF2B5EF4-FFF2-40B4-BE49-F238E27FC236}">
              <a16:creationId xmlns:a16="http://schemas.microsoft.com/office/drawing/2014/main" id="{3072EA71-FBA5-4C4C-AF46-6046795D34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7" name="Text Box 7">
          <a:extLst>
            <a:ext uri="{FF2B5EF4-FFF2-40B4-BE49-F238E27FC236}">
              <a16:creationId xmlns:a16="http://schemas.microsoft.com/office/drawing/2014/main" id="{D5ED1CE4-A781-42D8-80F3-D440C4D680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8" name="Text Box 7">
          <a:extLst>
            <a:ext uri="{FF2B5EF4-FFF2-40B4-BE49-F238E27FC236}">
              <a16:creationId xmlns:a16="http://schemas.microsoft.com/office/drawing/2014/main" id="{3A7CF3F5-995B-4C18-B356-C621BA1A5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9" name="Text Box 7">
          <a:extLst>
            <a:ext uri="{FF2B5EF4-FFF2-40B4-BE49-F238E27FC236}">
              <a16:creationId xmlns:a16="http://schemas.microsoft.com/office/drawing/2014/main" id="{81D9F76F-4F7C-4E75-8785-5180035B9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0" name="Text Box 7">
          <a:extLst>
            <a:ext uri="{FF2B5EF4-FFF2-40B4-BE49-F238E27FC236}">
              <a16:creationId xmlns:a16="http://schemas.microsoft.com/office/drawing/2014/main" id="{B29BF252-0E15-4C62-A287-F6D0625E42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1" name="Text Box 7">
          <a:extLst>
            <a:ext uri="{FF2B5EF4-FFF2-40B4-BE49-F238E27FC236}">
              <a16:creationId xmlns:a16="http://schemas.microsoft.com/office/drawing/2014/main" id="{6E7A8E46-339B-478E-9AC0-A441A71351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2" name="Text Box 7">
          <a:extLst>
            <a:ext uri="{FF2B5EF4-FFF2-40B4-BE49-F238E27FC236}">
              <a16:creationId xmlns:a16="http://schemas.microsoft.com/office/drawing/2014/main" id="{52938B0D-A0F8-489A-A20B-A5BE9714B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3" name="Text Box 7">
          <a:extLst>
            <a:ext uri="{FF2B5EF4-FFF2-40B4-BE49-F238E27FC236}">
              <a16:creationId xmlns:a16="http://schemas.microsoft.com/office/drawing/2014/main" id="{AAB609C5-ED46-4710-BA05-91317EE20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4" name="Text Box 7">
          <a:extLst>
            <a:ext uri="{FF2B5EF4-FFF2-40B4-BE49-F238E27FC236}">
              <a16:creationId xmlns:a16="http://schemas.microsoft.com/office/drawing/2014/main" id="{DEB7BF12-C445-4B83-811F-31610380A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5" name="Text Box 7">
          <a:extLst>
            <a:ext uri="{FF2B5EF4-FFF2-40B4-BE49-F238E27FC236}">
              <a16:creationId xmlns:a16="http://schemas.microsoft.com/office/drawing/2014/main" id="{4A33B4D8-BE80-4FD8-AC03-00E2AA06A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6" name="Text Box 7">
          <a:extLst>
            <a:ext uri="{FF2B5EF4-FFF2-40B4-BE49-F238E27FC236}">
              <a16:creationId xmlns:a16="http://schemas.microsoft.com/office/drawing/2014/main" id="{7ECFBEAF-ED71-4943-9C62-8B5AB87EC9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7" name="Text Box 7">
          <a:extLst>
            <a:ext uri="{FF2B5EF4-FFF2-40B4-BE49-F238E27FC236}">
              <a16:creationId xmlns:a16="http://schemas.microsoft.com/office/drawing/2014/main" id="{E7362B51-4BB1-4F37-81F3-AFEFF4100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8" name="Text Box 7">
          <a:extLst>
            <a:ext uri="{FF2B5EF4-FFF2-40B4-BE49-F238E27FC236}">
              <a16:creationId xmlns:a16="http://schemas.microsoft.com/office/drawing/2014/main" id="{8F7B2EEE-3633-4655-AC94-DB90DE9E6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9" name="Text Box 7">
          <a:extLst>
            <a:ext uri="{FF2B5EF4-FFF2-40B4-BE49-F238E27FC236}">
              <a16:creationId xmlns:a16="http://schemas.microsoft.com/office/drawing/2014/main" id="{65A8DE25-784F-4345-A3F2-310293B5B7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0" name="Text Box 7">
          <a:extLst>
            <a:ext uri="{FF2B5EF4-FFF2-40B4-BE49-F238E27FC236}">
              <a16:creationId xmlns:a16="http://schemas.microsoft.com/office/drawing/2014/main" id="{C98ADBD9-F417-42DD-9DD8-8DB28BB41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1" name="Text Box 7">
          <a:extLst>
            <a:ext uri="{FF2B5EF4-FFF2-40B4-BE49-F238E27FC236}">
              <a16:creationId xmlns:a16="http://schemas.microsoft.com/office/drawing/2014/main" id="{477439BE-9556-4BA4-864C-69D72DEB91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2" name="Text Box 7">
          <a:extLst>
            <a:ext uri="{FF2B5EF4-FFF2-40B4-BE49-F238E27FC236}">
              <a16:creationId xmlns:a16="http://schemas.microsoft.com/office/drawing/2014/main" id="{9B2D1511-2FC9-4601-AC01-C4BDFB8342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3" name="Text Box 7">
          <a:extLst>
            <a:ext uri="{FF2B5EF4-FFF2-40B4-BE49-F238E27FC236}">
              <a16:creationId xmlns:a16="http://schemas.microsoft.com/office/drawing/2014/main" id="{E83A109B-1418-4807-B641-7CD4F330C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4" name="Text Box 7">
          <a:extLst>
            <a:ext uri="{FF2B5EF4-FFF2-40B4-BE49-F238E27FC236}">
              <a16:creationId xmlns:a16="http://schemas.microsoft.com/office/drawing/2014/main" id="{28759471-05E4-4EF4-BDED-6A0B1AB8CE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5" name="Text Box 7">
          <a:extLst>
            <a:ext uri="{FF2B5EF4-FFF2-40B4-BE49-F238E27FC236}">
              <a16:creationId xmlns:a16="http://schemas.microsoft.com/office/drawing/2014/main" id="{5044F259-ADE8-415B-BDEB-D007FA35EC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6" name="Text Box 7">
          <a:extLst>
            <a:ext uri="{FF2B5EF4-FFF2-40B4-BE49-F238E27FC236}">
              <a16:creationId xmlns:a16="http://schemas.microsoft.com/office/drawing/2014/main" id="{174054BA-CE72-48FB-8F46-59A6BAD4E9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7" name="Text Box 7">
          <a:extLst>
            <a:ext uri="{FF2B5EF4-FFF2-40B4-BE49-F238E27FC236}">
              <a16:creationId xmlns:a16="http://schemas.microsoft.com/office/drawing/2014/main" id="{9F69EEE8-CD2D-457F-BE48-20E10CF2A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8" name="Text Box 7">
          <a:extLst>
            <a:ext uri="{FF2B5EF4-FFF2-40B4-BE49-F238E27FC236}">
              <a16:creationId xmlns:a16="http://schemas.microsoft.com/office/drawing/2014/main" id="{2A9F9EEC-739C-471E-B532-F5B2F716C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9" name="Text Box 7">
          <a:extLst>
            <a:ext uri="{FF2B5EF4-FFF2-40B4-BE49-F238E27FC236}">
              <a16:creationId xmlns:a16="http://schemas.microsoft.com/office/drawing/2014/main" id="{01878BD3-031F-4A8E-BD74-D9CD194DC3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0" name="Text Box 7">
          <a:extLst>
            <a:ext uri="{FF2B5EF4-FFF2-40B4-BE49-F238E27FC236}">
              <a16:creationId xmlns:a16="http://schemas.microsoft.com/office/drawing/2014/main" id="{35A1EC0D-566D-4269-9CF2-7A2F363E2A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1" name="Text Box 7">
          <a:extLst>
            <a:ext uri="{FF2B5EF4-FFF2-40B4-BE49-F238E27FC236}">
              <a16:creationId xmlns:a16="http://schemas.microsoft.com/office/drawing/2014/main" id="{1849FF28-97E3-43D1-89CC-9EB9A69D90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2" name="Text Box 7">
          <a:extLst>
            <a:ext uri="{FF2B5EF4-FFF2-40B4-BE49-F238E27FC236}">
              <a16:creationId xmlns:a16="http://schemas.microsoft.com/office/drawing/2014/main" id="{C78C5926-C084-468B-B5F0-995CE173A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3" name="Text Box 7">
          <a:extLst>
            <a:ext uri="{FF2B5EF4-FFF2-40B4-BE49-F238E27FC236}">
              <a16:creationId xmlns:a16="http://schemas.microsoft.com/office/drawing/2014/main" id="{0D87032D-EC56-4E12-86A1-8B8895AD9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4" name="Text Box 7">
          <a:extLst>
            <a:ext uri="{FF2B5EF4-FFF2-40B4-BE49-F238E27FC236}">
              <a16:creationId xmlns:a16="http://schemas.microsoft.com/office/drawing/2014/main" id="{F4E4BF96-70D2-45FB-8741-7AF6451EE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5" name="Text Box 7">
          <a:extLst>
            <a:ext uri="{FF2B5EF4-FFF2-40B4-BE49-F238E27FC236}">
              <a16:creationId xmlns:a16="http://schemas.microsoft.com/office/drawing/2014/main" id="{4FABD834-DB01-4C0B-B05F-01EE261CB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6" name="Text Box 7">
          <a:extLst>
            <a:ext uri="{FF2B5EF4-FFF2-40B4-BE49-F238E27FC236}">
              <a16:creationId xmlns:a16="http://schemas.microsoft.com/office/drawing/2014/main" id="{05B5BC3B-29A9-4AE0-A812-58C2974AA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7" name="Text Box 7">
          <a:extLst>
            <a:ext uri="{FF2B5EF4-FFF2-40B4-BE49-F238E27FC236}">
              <a16:creationId xmlns:a16="http://schemas.microsoft.com/office/drawing/2014/main" id="{85602D19-FE7B-4FE4-945B-60391B76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8" name="Text Box 7">
          <a:extLst>
            <a:ext uri="{FF2B5EF4-FFF2-40B4-BE49-F238E27FC236}">
              <a16:creationId xmlns:a16="http://schemas.microsoft.com/office/drawing/2014/main" id="{19C36957-7CB2-4D62-9DDC-1F0488385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9" name="Text Box 7">
          <a:extLst>
            <a:ext uri="{FF2B5EF4-FFF2-40B4-BE49-F238E27FC236}">
              <a16:creationId xmlns:a16="http://schemas.microsoft.com/office/drawing/2014/main" id="{B3CF7ED5-2A42-444A-8ED7-66E4EB339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0" name="Text Box 7">
          <a:extLst>
            <a:ext uri="{FF2B5EF4-FFF2-40B4-BE49-F238E27FC236}">
              <a16:creationId xmlns:a16="http://schemas.microsoft.com/office/drawing/2014/main" id="{B747F8AA-0AB9-44F4-B731-502DD9A27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1" name="Text Box 7">
          <a:extLst>
            <a:ext uri="{FF2B5EF4-FFF2-40B4-BE49-F238E27FC236}">
              <a16:creationId xmlns:a16="http://schemas.microsoft.com/office/drawing/2014/main" id="{A7B5A5D2-BABD-4A06-902C-E6B4DE9EFE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2" name="Text Box 7">
          <a:extLst>
            <a:ext uri="{FF2B5EF4-FFF2-40B4-BE49-F238E27FC236}">
              <a16:creationId xmlns:a16="http://schemas.microsoft.com/office/drawing/2014/main" id="{C993F6BC-9E57-4D70-9A1C-CCF0A873B4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3" name="Text Box 7">
          <a:extLst>
            <a:ext uri="{FF2B5EF4-FFF2-40B4-BE49-F238E27FC236}">
              <a16:creationId xmlns:a16="http://schemas.microsoft.com/office/drawing/2014/main" id="{73FACB97-BA1F-4B16-8163-81BC673EB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4" name="Text Box 7">
          <a:extLst>
            <a:ext uri="{FF2B5EF4-FFF2-40B4-BE49-F238E27FC236}">
              <a16:creationId xmlns:a16="http://schemas.microsoft.com/office/drawing/2014/main" id="{94B4C5A6-B05A-4A66-AACA-B7D76E401F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5" name="Text Box 7">
          <a:extLst>
            <a:ext uri="{FF2B5EF4-FFF2-40B4-BE49-F238E27FC236}">
              <a16:creationId xmlns:a16="http://schemas.microsoft.com/office/drawing/2014/main" id="{8361F73D-E77A-4D24-864E-2CA976E71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6" name="Text Box 7">
          <a:extLst>
            <a:ext uri="{FF2B5EF4-FFF2-40B4-BE49-F238E27FC236}">
              <a16:creationId xmlns:a16="http://schemas.microsoft.com/office/drawing/2014/main" id="{D868933F-D062-4F4D-B2F1-C9190227A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7" name="Text Box 7">
          <a:extLst>
            <a:ext uri="{FF2B5EF4-FFF2-40B4-BE49-F238E27FC236}">
              <a16:creationId xmlns:a16="http://schemas.microsoft.com/office/drawing/2014/main" id="{D51120C5-87E3-4156-9A2D-130963B668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8" name="Text Box 7">
          <a:extLst>
            <a:ext uri="{FF2B5EF4-FFF2-40B4-BE49-F238E27FC236}">
              <a16:creationId xmlns:a16="http://schemas.microsoft.com/office/drawing/2014/main" id="{7022F125-1E78-4FCB-9D18-CE759C4F11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9" name="Text Box 7">
          <a:extLst>
            <a:ext uri="{FF2B5EF4-FFF2-40B4-BE49-F238E27FC236}">
              <a16:creationId xmlns:a16="http://schemas.microsoft.com/office/drawing/2014/main" id="{54AE697D-0DF3-4DFA-ABE0-96BEA6B9E5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0" name="Text Box 7">
          <a:extLst>
            <a:ext uri="{FF2B5EF4-FFF2-40B4-BE49-F238E27FC236}">
              <a16:creationId xmlns:a16="http://schemas.microsoft.com/office/drawing/2014/main" id="{0D85BFF3-5FC2-4C1E-BA4E-290A2396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1" name="Text Box 7">
          <a:extLst>
            <a:ext uri="{FF2B5EF4-FFF2-40B4-BE49-F238E27FC236}">
              <a16:creationId xmlns:a16="http://schemas.microsoft.com/office/drawing/2014/main" id="{AFDDAC63-12D6-45CB-B889-DA253C4F9F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2" name="Text Box 7">
          <a:extLst>
            <a:ext uri="{FF2B5EF4-FFF2-40B4-BE49-F238E27FC236}">
              <a16:creationId xmlns:a16="http://schemas.microsoft.com/office/drawing/2014/main" id="{535FCC2A-72C1-4AAB-833B-71FDFC6C8C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3" name="Text Box 7">
          <a:extLst>
            <a:ext uri="{FF2B5EF4-FFF2-40B4-BE49-F238E27FC236}">
              <a16:creationId xmlns:a16="http://schemas.microsoft.com/office/drawing/2014/main" id="{9C1DEEB8-66D3-4D19-9B9F-5BEC690C2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4" name="Text Box 7">
          <a:extLst>
            <a:ext uri="{FF2B5EF4-FFF2-40B4-BE49-F238E27FC236}">
              <a16:creationId xmlns:a16="http://schemas.microsoft.com/office/drawing/2014/main" id="{E419F38E-5630-4AE7-8A8D-E8F9489479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5" name="Text Box 7">
          <a:extLst>
            <a:ext uri="{FF2B5EF4-FFF2-40B4-BE49-F238E27FC236}">
              <a16:creationId xmlns:a16="http://schemas.microsoft.com/office/drawing/2014/main" id="{92331B24-EFB7-49A6-ACA3-70E779DC3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6" name="Text Box 7">
          <a:extLst>
            <a:ext uri="{FF2B5EF4-FFF2-40B4-BE49-F238E27FC236}">
              <a16:creationId xmlns:a16="http://schemas.microsoft.com/office/drawing/2014/main" id="{8F69AAFA-1D6A-45D7-89F9-518B21810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7" name="Text Box 7">
          <a:extLst>
            <a:ext uri="{FF2B5EF4-FFF2-40B4-BE49-F238E27FC236}">
              <a16:creationId xmlns:a16="http://schemas.microsoft.com/office/drawing/2014/main" id="{44D7DBAA-F2B2-40CC-8369-BD9C9F3AE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8" name="Text Box 7">
          <a:extLst>
            <a:ext uri="{FF2B5EF4-FFF2-40B4-BE49-F238E27FC236}">
              <a16:creationId xmlns:a16="http://schemas.microsoft.com/office/drawing/2014/main" id="{F0C854C4-B827-47E7-90E1-69B4E82B7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9" name="Text Box 7">
          <a:extLst>
            <a:ext uri="{FF2B5EF4-FFF2-40B4-BE49-F238E27FC236}">
              <a16:creationId xmlns:a16="http://schemas.microsoft.com/office/drawing/2014/main" id="{0D4A9293-0A28-4501-971F-0004F5167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0" name="Text Box 7">
          <a:extLst>
            <a:ext uri="{FF2B5EF4-FFF2-40B4-BE49-F238E27FC236}">
              <a16:creationId xmlns:a16="http://schemas.microsoft.com/office/drawing/2014/main" id="{F1D4833E-6355-4124-85F1-5A99778447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1" name="Text Box 7">
          <a:extLst>
            <a:ext uri="{FF2B5EF4-FFF2-40B4-BE49-F238E27FC236}">
              <a16:creationId xmlns:a16="http://schemas.microsoft.com/office/drawing/2014/main" id="{A74B1CA1-40CF-4DA2-9D51-214F256748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2" name="Text Box 7">
          <a:extLst>
            <a:ext uri="{FF2B5EF4-FFF2-40B4-BE49-F238E27FC236}">
              <a16:creationId xmlns:a16="http://schemas.microsoft.com/office/drawing/2014/main" id="{7D988627-5F66-4BAE-9F01-B2FF6403A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3" name="Text Box 7">
          <a:extLst>
            <a:ext uri="{FF2B5EF4-FFF2-40B4-BE49-F238E27FC236}">
              <a16:creationId xmlns:a16="http://schemas.microsoft.com/office/drawing/2014/main" id="{008EB760-C6D1-4685-8F32-CB61FC2C8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4" name="Text Box 7">
          <a:extLst>
            <a:ext uri="{FF2B5EF4-FFF2-40B4-BE49-F238E27FC236}">
              <a16:creationId xmlns:a16="http://schemas.microsoft.com/office/drawing/2014/main" id="{B37C183D-707D-44BC-8F72-2C1B8D9B3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5" name="Text Box 7">
          <a:extLst>
            <a:ext uri="{FF2B5EF4-FFF2-40B4-BE49-F238E27FC236}">
              <a16:creationId xmlns:a16="http://schemas.microsoft.com/office/drawing/2014/main" id="{92663A58-BE11-462A-A040-0B3D6E3A9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6" name="Text Box 7">
          <a:extLst>
            <a:ext uri="{FF2B5EF4-FFF2-40B4-BE49-F238E27FC236}">
              <a16:creationId xmlns:a16="http://schemas.microsoft.com/office/drawing/2014/main" id="{E67FC21A-A404-45A3-B155-394282D93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7" name="Text Box 7">
          <a:extLst>
            <a:ext uri="{FF2B5EF4-FFF2-40B4-BE49-F238E27FC236}">
              <a16:creationId xmlns:a16="http://schemas.microsoft.com/office/drawing/2014/main" id="{EE757CCC-C437-4A33-A28C-21BB60D33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8" name="Text Box 7">
          <a:extLst>
            <a:ext uri="{FF2B5EF4-FFF2-40B4-BE49-F238E27FC236}">
              <a16:creationId xmlns:a16="http://schemas.microsoft.com/office/drawing/2014/main" id="{56124C52-B3EC-41F6-BE60-D0B7396AB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9" name="Text Box 7">
          <a:extLst>
            <a:ext uri="{FF2B5EF4-FFF2-40B4-BE49-F238E27FC236}">
              <a16:creationId xmlns:a16="http://schemas.microsoft.com/office/drawing/2014/main" id="{98F26B8C-FEB2-4EB7-AF6F-F9A8552F5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0" name="Text Box 7">
          <a:extLst>
            <a:ext uri="{FF2B5EF4-FFF2-40B4-BE49-F238E27FC236}">
              <a16:creationId xmlns:a16="http://schemas.microsoft.com/office/drawing/2014/main" id="{8CCFD12B-373D-43DA-B91B-ED3F6B4AE5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1" name="Text Box 7">
          <a:extLst>
            <a:ext uri="{FF2B5EF4-FFF2-40B4-BE49-F238E27FC236}">
              <a16:creationId xmlns:a16="http://schemas.microsoft.com/office/drawing/2014/main" id="{D8060B33-0CC0-42C2-BECF-7CF63114F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2" name="Text Box 7">
          <a:extLst>
            <a:ext uri="{FF2B5EF4-FFF2-40B4-BE49-F238E27FC236}">
              <a16:creationId xmlns:a16="http://schemas.microsoft.com/office/drawing/2014/main" id="{0FA4D888-8487-43E3-B3BB-B21BE5278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3" name="Text Box 7">
          <a:extLst>
            <a:ext uri="{FF2B5EF4-FFF2-40B4-BE49-F238E27FC236}">
              <a16:creationId xmlns:a16="http://schemas.microsoft.com/office/drawing/2014/main" id="{BF1C22DD-B0FD-4A06-8BE1-58C0FC03BA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4" name="Text Box 7">
          <a:extLst>
            <a:ext uri="{FF2B5EF4-FFF2-40B4-BE49-F238E27FC236}">
              <a16:creationId xmlns:a16="http://schemas.microsoft.com/office/drawing/2014/main" id="{B4F133D6-31E1-43E0-9E65-AC057000B2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5" name="Text Box 7">
          <a:extLst>
            <a:ext uri="{FF2B5EF4-FFF2-40B4-BE49-F238E27FC236}">
              <a16:creationId xmlns:a16="http://schemas.microsoft.com/office/drawing/2014/main" id="{E0DCC3F2-784F-457A-B211-B780A5EF5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6" name="Text Box 7">
          <a:extLst>
            <a:ext uri="{FF2B5EF4-FFF2-40B4-BE49-F238E27FC236}">
              <a16:creationId xmlns:a16="http://schemas.microsoft.com/office/drawing/2014/main" id="{C19E0901-7291-446F-810C-780F5BED7C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7" name="Text Box 7">
          <a:extLst>
            <a:ext uri="{FF2B5EF4-FFF2-40B4-BE49-F238E27FC236}">
              <a16:creationId xmlns:a16="http://schemas.microsoft.com/office/drawing/2014/main" id="{AAF93528-4E61-41B4-8ABE-2DFE4CFD6D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8" name="Text Box 7">
          <a:extLst>
            <a:ext uri="{FF2B5EF4-FFF2-40B4-BE49-F238E27FC236}">
              <a16:creationId xmlns:a16="http://schemas.microsoft.com/office/drawing/2014/main" id="{CDB68217-BF2C-402D-895C-D424DAE7C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9" name="Text Box 7">
          <a:extLst>
            <a:ext uri="{FF2B5EF4-FFF2-40B4-BE49-F238E27FC236}">
              <a16:creationId xmlns:a16="http://schemas.microsoft.com/office/drawing/2014/main" id="{766051A8-CFE7-4CD3-8068-E92D4B9B6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0" name="Text Box 7">
          <a:extLst>
            <a:ext uri="{FF2B5EF4-FFF2-40B4-BE49-F238E27FC236}">
              <a16:creationId xmlns:a16="http://schemas.microsoft.com/office/drawing/2014/main" id="{27E6956B-98D7-42DA-9DAF-8019CA6F02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1" name="Text Box 7">
          <a:extLst>
            <a:ext uri="{FF2B5EF4-FFF2-40B4-BE49-F238E27FC236}">
              <a16:creationId xmlns:a16="http://schemas.microsoft.com/office/drawing/2014/main" id="{EBC10FC6-DE82-4475-8E9C-65ED78DA9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2" name="Text Box 7">
          <a:extLst>
            <a:ext uri="{FF2B5EF4-FFF2-40B4-BE49-F238E27FC236}">
              <a16:creationId xmlns:a16="http://schemas.microsoft.com/office/drawing/2014/main" id="{BC5BC593-2AEC-41AA-939B-E746C279D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3" name="Text Box 7">
          <a:extLst>
            <a:ext uri="{FF2B5EF4-FFF2-40B4-BE49-F238E27FC236}">
              <a16:creationId xmlns:a16="http://schemas.microsoft.com/office/drawing/2014/main" id="{E8AAD620-522A-4F3C-8E83-0F66E6DD4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4" name="Text Box 7">
          <a:extLst>
            <a:ext uri="{FF2B5EF4-FFF2-40B4-BE49-F238E27FC236}">
              <a16:creationId xmlns:a16="http://schemas.microsoft.com/office/drawing/2014/main" id="{40F3D938-6C25-44AA-A32A-CEF8869A3A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5" name="Text Box 7">
          <a:extLst>
            <a:ext uri="{FF2B5EF4-FFF2-40B4-BE49-F238E27FC236}">
              <a16:creationId xmlns:a16="http://schemas.microsoft.com/office/drawing/2014/main" id="{E45F83F4-4E13-4B7E-A88E-5B954D1D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6" name="Text Box 7">
          <a:extLst>
            <a:ext uri="{FF2B5EF4-FFF2-40B4-BE49-F238E27FC236}">
              <a16:creationId xmlns:a16="http://schemas.microsoft.com/office/drawing/2014/main" id="{796095EB-D689-4265-85C8-2AA2B4433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7" name="Text Box 7">
          <a:extLst>
            <a:ext uri="{FF2B5EF4-FFF2-40B4-BE49-F238E27FC236}">
              <a16:creationId xmlns:a16="http://schemas.microsoft.com/office/drawing/2014/main" id="{C28C406C-5C0D-49F7-A23F-34139D176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8" name="Text Box 7">
          <a:extLst>
            <a:ext uri="{FF2B5EF4-FFF2-40B4-BE49-F238E27FC236}">
              <a16:creationId xmlns:a16="http://schemas.microsoft.com/office/drawing/2014/main" id="{256BA27E-EA12-40F3-89F5-11DE94E58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9" name="Text Box 7">
          <a:extLst>
            <a:ext uri="{FF2B5EF4-FFF2-40B4-BE49-F238E27FC236}">
              <a16:creationId xmlns:a16="http://schemas.microsoft.com/office/drawing/2014/main" id="{C0EDFA70-4008-4197-BE72-9FF5C5A7A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0" name="Text Box 7">
          <a:extLst>
            <a:ext uri="{FF2B5EF4-FFF2-40B4-BE49-F238E27FC236}">
              <a16:creationId xmlns:a16="http://schemas.microsoft.com/office/drawing/2014/main" id="{D75D0B8B-5AC8-49B9-8D3F-7B2A5664C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1" name="Text Box 7">
          <a:extLst>
            <a:ext uri="{FF2B5EF4-FFF2-40B4-BE49-F238E27FC236}">
              <a16:creationId xmlns:a16="http://schemas.microsoft.com/office/drawing/2014/main" id="{F93AA320-A904-497D-9A23-95A350F697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2" name="Text Box 7">
          <a:extLst>
            <a:ext uri="{FF2B5EF4-FFF2-40B4-BE49-F238E27FC236}">
              <a16:creationId xmlns:a16="http://schemas.microsoft.com/office/drawing/2014/main" id="{7BF933B2-5DD2-4A10-AF25-288EDFBDAA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3" name="Text Box 7">
          <a:extLst>
            <a:ext uri="{FF2B5EF4-FFF2-40B4-BE49-F238E27FC236}">
              <a16:creationId xmlns:a16="http://schemas.microsoft.com/office/drawing/2014/main" id="{AE101F73-E824-4650-B508-31C4636E4F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4" name="Text Box 7">
          <a:extLst>
            <a:ext uri="{FF2B5EF4-FFF2-40B4-BE49-F238E27FC236}">
              <a16:creationId xmlns:a16="http://schemas.microsoft.com/office/drawing/2014/main" id="{4D6ACB42-D36D-4FD9-A435-332E440E4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5" name="Text Box 7">
          <a:extLst>
            <a:ext uri="{FF2B5EF4-FFF2-40B4-BE49-F238E27FC236}">
              <a16:creationId xmlns:a16="http://schemas.microsoft.com/office/drawing/2014/main" id="{BC19E528-899D-451F-BD30-90130242C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6" name="Text Box 7">
          <a:extLst>
            <a:ext uri="{FF2B5EF4-FFF2-40B4-BE49-F238E27FC236}">
              <a16:creationId xmlns:a16="http://schemas.microsoft.com/office/drawing/2014/main" id="{8ED9B210-30CB-4573-9ED9-0645D8F77F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7" name="Text Box 7">
          <a:extLst>
            <a:ext uri="{FF2B5EF4-FFF2-40B4-BE49-F238E27FC236}">
              <a16:creationId xmlns:a16="http://schemas.microsoft.com/office/drawing/2014/main" id="{65227AD4-0826-4C1C-BB21-2BF772023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8" name="Text Box 7">
          <a:extLst>
            <a:ext uri="{FF2B5EF4-FFF2-40B4-BE49-F238E27FC236}">
              <a16:creationId xmlns:a16="http://schemas.microsoft.com/office/drawing/2014/main" id="{A308E7C6-952F-48C3-BA93-56B938959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9" name="Text Box 7">
          <a:extLst>
            <a:ext uri="{FF2B5EF4-FFF2-40B4-BE49-F238E27FC236}">
              <a16:creationId xmlns:a16="http://schemas.microsoft.com/office/drawing/2014/main" id="{386ED2A7-CC72-4892-B172-32FF50E0C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0" name="Text Box 7">
          <a:extLst>
            <a:ext uri="{FF2B5EF4-FFF2-40B4-BE49-F238E27FC236}">
              <a16:creationId xmlns:a16="http://schemas.microsoft.com/office/drawing/2014/main" id="{1A120908-7F59-428E-AB11-DF094B724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1" name="Text Box 7">
          <a:extLst>
            <a:ext uri="{FF2B5EF4-FFF2-40B4-BE49-F238E27FC236}">
              <a16:creationId xmlns:a16="http://schemas.microsoft.com/office/drawing/2014/main" id="{4E9256FE-6A33-4EF1-AFAC-7F7FDCA948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2" name="Text Box 7">
          <a:extLst>
            <a:ext uri="{FF2B5EF4-FFF2-40B4-BE49-F238E27FC236}">
              <a16:creationId xmlns:a16="http://schemas.microsoft.com/office/drawing/2014/main" id="{B2ED4628-1C8D-4625-88BD-36E007AF9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3" name="Text Box 7">
          <a:extLst>
            <a:ext uri="{FF2B5EF4-FFF2-40B4-BE49-F238E27FC236}">
              <a16:creationId xmlns:a16="http://schemas.microsoft.com/office/drawing/2014/main" id="{14A66505-264F-49C1-BFA1-9D55A92251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4" name="Text Box 7">
          <a:extLst>
            <a:ext uri="{FF2B5EF4-FFF2-40B4-BE49-F238E27FC236}">
              <a16:creationId xmlns:a16="http://schemas.microsoft.com/office/drawing/2014/main" id="{002E2B62-039E-404B-A0DE-4C02A30E5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5" name="Text Box 7">
          <a:extLst>
            <a:ext uri="{FF2B5EF4-FFF2-40B4-BE49-F238E27FC236}">
              <a16:creationId xmlns:a16="http://schemas.microsoft.com/office/drawing/2014/main" id="{D08F431F-B430-47ED-A00E-993EEEE8A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6" name="Text Box 7">
          <a:extLst>
            <a:ext uri="{FF2B5EF4-FFF2-40B4-BE49-F238E27FC236}">
              <a16:creationId xmlns:a16="http://schemas.microsoft.com/office/drawing/2014/main" id="{1D17A9A3-49DB-48CB-916F-998CB0DD2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7" name="Text Box 7">
          <a:extLst>
            <a:ext uri="{FF2B5EF4-FFF2-40B4-BE49-F238E27FC236}">
              <a16:creationId xmlns:a16="http://schemas.microsoft.com/office/drawing/2014/main" id="{EE104BE7-7AE2-4850-B924-B5191A70F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8" name="Text Box 7">
          <a:extLst>
            <a:ext uri="{FF2B5EF4-FFF2-40B4-BE49-F238E27FC236}">
              <a16:creationId xmlns:a16="http://schemas.microsoft.com/office/drawing/2014/main" id="{AA230627-1007-4B47-8085-B290271BD4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9" name="Text Box 7">
          <a:extLst>
            <a:ext uri="{FF2B5EF4-FFF2-40B4-BE49-F238E27FC236}">
              <a16:creationId xmlns:a16="http://schemas.microsoft.com/office/drawing/2014/main" id="{D0E463EF-15E5-47C3-A80C-6AF97FE36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0" name="Text Box 7">
          <a:extLst>
            <a:ext uri="{FF2B5EF4-FFF2-40B4-BE49-F238E27FC236}">
              <a16:creationId xmlns:a16="http://schemas.microsoft.com/office/drawing/2014/main" id="{739DB5AB-905F-45E4-A903-E0E92F119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1" name="Text Box 7">
          <a:extLst>
            <a:ext uri="{FF2B5EF4-FFF2-40B4-BE49-F238E27FC236}">
              <a16:creationId xmlns:a16="http://schemas.microsoft.com/office/drawing/2014/main" id="{D8666458-15F8-4902-93BE-98C0EF7496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2" name="Text Box 7">
          <a:extLst>
            <a:ext uri="{FF2B5EF4-FFF2-40B4-BE49-F238E27FC236}">
              <a16:creationId xmlns:a16="http://schemas.microsoft.com/office/drawing/2014/main" id="{D2712928-423A-4D81-8614-3C8BC3903A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3" name="Text Box 7">
          <a:extLst>
            <a:ext uri="{FF2B5EF4-FFF2-40B4-BE49-F238E27FC236}">
              <a16:creationId xmlns:a16="http://schemas.microsoft.com/office/drawing/2014/main" id="{7BDCBD1C-7188-46BD-92B3-9CB94A6F9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4" name="Text Box 7">
          <a:extLst>
            <a:ext uri="{FF2B5EF4-FFF2-40B4-BE49-F238E27FC236}">
              <a16:creationId xmlns:a16="http://schemas.microsoft.com/office/drawing/2014/main" id="{94BF67B8-CF2B-4F02-A8B0-58873CDDA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5" name="Text Box 7">
          <a:extLst>
            <a:ext uri="{FF2B5EF4-FFF2-40B4-BE49-F238E27FC236}">
              <a16:creationId xmlns:a16="http://schemas.microsoft.com/office/drawing/2014/main" id="{1FA74643-2294-4B7E-BC14-1F7DB0B7E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6" name="Text Box 7">
          <a:extLst>
            <a:ext uri="{FF2B5EF4-FFF2-40B4-BE49-F238E27FC236}">
              <a16:creationId xmlns:a16="http://schemas.microsoft.com/office/drawing/2014/main" id="{68064C32-923B-4321-8415-2EDD54D88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7" name="Text Box 7">
          <a:extLst>
            <a:ext uri="{FF2B5EF4-FFF2-40B4-BE49-F238E27FC236}">
              <a16:creationId xmlns:a16="http://schemas.microsoft.com/office/drawing/2014/main" id="{61B21067-18EA-47C0-A83C-5FF68705A7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8" name="Text Box 7">
          <a:extLst>
            <a:ext uri="{FF2B5EF4-FFF2-40B4-BE49-F238E27FC236}">
              <a16:creationId xmlns:a16="http://schemas.microsoft.com/office/drawing/2014/main" id="{8BDF33E9-7A4A-4A52-BE4A-25B35E27D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9" name="Text Box 7">
          <a:extLst>
            <a:ext uri="{FF2B5EF4-FFF2-40B4-BE49-F238E27FC236}">
              <a16:creationId xmlns:a16="http://schemas.microsoft.com/office/drawing/2014/main" id="{73E49C6E-31B3-4C6F-AFFF-F946586C9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0" name="Text Box 7">
          <a:extLst>
            <a:ext uri="{FF2B5EF4-FFF2-40B4-BE49-F238E27FC236}">
              <a16:creationId xmlns:a16="http://schemas.microsoft.com/office/drawing/2014/main" id="{333F92E0-F850-47D7-865E-2021F80DAD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1" name="Text Box 7">
          <a:extLst>
            <a:ext uri="{FF2B5EF4-FFF2-40B4-BE49-F238E27FC236}">
              <a16:creationId xmlns:a16="http://schemas.microsoft.com/office/drawing/2014/main" id="{ECAF4341-1CB6-4381-BE11-B0EC903737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2" name="Text Box 7">
          <a:extLst>
            <a:ext uri="{FF2B5EF4-FFF2-40B4-BE49-F238E27FC236}">
              <a16:creationId xmlns:a16="http://schemas.microsoft.com/office/drawing/2014/main" id="{57E98702-E29A-48DC-B87F-F0A0F3D563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3" name="Text Box 7">
          <a:extLst>
            <a:ext uri="{FF2B5EF4-FFF2-40B4-BE49-F238E27FC236}">
              <a16:creationId xmlns:a16="http://schemas.microsoft.com/office/drawing/2014/main" id="{56C87081-8E02-4E6D-8BAB-65F383B10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4" name="Text Box 7">
          <a:extLst>
            <a:ext uri="{FF2B5EF4-FFF2-40B4-BE49-F238E27FC236}">
              <a16:creationId xmlns:a16="http://schemas.microsoft.com/office/drawing/2014/main" id="{8826486D-33E7-4C29-8C4A-1BE290C54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5" name="Text Box 7">
          <a:extLst>
            <a:ext uri="{FF2B5EF4-FFF2-40B4-BE49-F238E27FC236}">
              <a16:creationId xmlns:a16="http://schemas.microsoft.com/office/drawing/2014/main" id="{76BEC3CD-F614-4D5F-885F-303391A881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6" name="Text Box 7">
          <a:extLst>
            <a:ext uri="{FF2B5EF4-FFF2-40B4-BE49-F238E27FC236}">
              <a16:creationId xmlns:a16="http://schemas.microsoft.com/office/drawing/2014/main" id="{FE8D5A22-62A5-4D0A-98EF-00AB531EF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7" name="Text Box 7">
          <a:extLst>
            <a:ext uri="{FF2B5EF4-FFF2-40B4-BE49-F238E27FC236}">
              <a16:creationId xmlns:a16="http://schemas.microsoft.com/office/drawing/2014/main" id="{BEF1FD4F-D95E-47D5-8B12-764A74A6F0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8" name="Text Box 7">
          <a:extLst>
            <a:ext uri="{FF2B5EF4-FFF2-40B4-BE49-F238E27FC236}">
              <a16:creationId xmlns:a16="http://schemas.microsoft.com/office/drawing/2014/main" id="{1B7F72C1-4F97-4BEA-BEA5-7EAC8A7D17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9" name="Text Box 7">
          <a:extLst>
            <a:ext uri="{FF2B5EF4-FFF2-40B4-BE49-F238E27FC236}">
              <a16:creationId xmlns:a16="http://schemas.microsoft.com/office/drawing/2014/main" id="{561D7B5E-BE45-4822-979F-806D7CBAC4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0" name="Text Box 7">
          <a:extLst>
            <a:ext uri="{FF2B5EF4-FFF2-40B4-BE49-F238E27FC236}">
              <a16:creationId xmlns:a16="http://schemas.microsoft.com/office/drawing/2014/main" id="{5153881E-ED29-4584-8121-4FD66DFFE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1" name="Text Box 7">
          <a:extLst>
            <a:ext uri="{FF2B5EF4-FFF2-40B4-BE49-F238E27FC236}">
              <a16:creationId xmlns:a16="http://schemas.microsoft.com/office/drawing/2014/main" id="{A0035E9C-A8BA-4526-B9E7-E1AF43AC2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2" name="Text Box 7">
          <a:extLst>
            <a:ext uri="{FF2B5EF4-FFF2-40B4-BE49-F238E27FC236}">
              <a16:creationId xmlns:a16="http://schemas.microsoft.com/office/drawing/2014/main" id="{3E44086F-9245-4ECB-B7FD-49EEBE360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3" name="Text Box 7">
          <a:extLst>
            <a:ext uri="{FF2B5EF4-FFF2-40B4-BE49-F238E27FC236}">
              <a16:creationId xmlns:a16="http://schemas.microsoft.com/office/drawing/2014/main" id="{38ACA04E-C3C5-43F1-AE62-F110D702D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4" name="Text Box 7">
          <a:extLst>
            <a:ext uri="{FF2B5EF4-FFF2-40B4-BE49-F238E27FC236}">
              <a16:creationId xmlns:a16="http://schemas.microsoft.com/office/drawing/2014/main" id="{4E71CD17-4FFE-4A35-B859-94A8C847A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5" name="Text Box 7">
          <a:extLst>
            <a:ext uri="{FF2B5EF4-FFF2-40B4-BE49-F238E27FC236}">
              <a16:creationId xmlns:a16="http://schemas.microsoft.com/office/drawing/2014/main" id="{7F9F3A1B-6835-433F-AE4C-47B35AE611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6" name="Text Box 7">
          <a:extLst>
            <a:ext uri="{FF2B5EF4-FFF2-40B4-BE49-F238E27FC236}">
              <a16:creationId xmlns:a16="http://schemas.microsoft.com/office/drawing/2014/main" id="{6F26DFD5-73D5-4130-86BB-D1A89497E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7" name="Text Box 7">
          <a:extLst>
            <a:ext uri="{FF2B5EF4-FFF2-40B4-BE49-F238E27FC236}">
              <a16:creationId xmlns:a16="http://schemas.microsoft.com/office/drawing/2014/main" id="{A7E09550-8FCA-49A9-B026-729FB0748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8" name="Text Box 7">
          <a:extLst>
            <a:ext uri="{FF2B5EF4-FFF2-40B4-BE49-F238E27FC236}">
              <a16:creationId xmlns:a16="http://schemas.microsoft.com/office/drawing/2014/main" id="{A349AF03-C433-4A02-90A8-D71279926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9" name="Text Box 7">
          <a:extLst>
            <a:ext uri="{FF2B5EF4-FFF2-40B4-BE49-F238E27FC236}">
              <a16:creationId xmlns:a16="http://schemas.microsoft.com/office/drawing/2014/main" id="{463C4188-36E5-4FF1-9B2A-6F1B1F512C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0" name="Text Box 7">
          <a:extLst>
            <a:ext uri="{FF2B5EF4-FFF2-40B4-BE49-F238E27FC236}">
              <a16:creationId xmlns:a16="http://schemas.microsoft.com/office/drawing/2014/main" id="{26EC58F5-01CC-44D5-AC34-2CCF6F450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1" name="Text Box 7">
          <a:extLst>
            <a:ext uri="{FF2B5EF4-FFF2-40B4-BE49-F238E27FC236}">
              <a16:creationId xmlns:a16="http://schemas.microsoft.com/office/drawing/2014/main" id="{70BC91C5-3296-47A4-8562-4F0F7897B8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2" name="Text Box 7">
          <a:extLst>
            <a:ext uri="{FF2B5EF4-FFF2-40B4-BE49-F238E27FC236}">
              <a16:creationId xmlns:a16="http://schemas.microsoft.com/office/drawing/2014/main" id="{B72A63BB-88D8-461C-A0D5-3B50CFB7A7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3" name="Text Box 7">
          <a:extLst>
            <a:ext uri="{FF2B5EF4-FFF2-40B4-BE49-F238E27FC236}">
              <a16:creationId xmlns:a16="http://schemas.microsoft.com/office/drawing/2014/main" id="{1C1AF012-28F8-4609-A09A-455AEE5D25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4" name="Text Box 7">
          <a:extLst>
            <a:ext uri="{FF2B5EF4-FFF2-40B4-BE49-F238E27FC236}">
              <a16:creationId xmlns:a16="http://schemas.microsoft.com/office/drawing/2014/main" id="{B7C324C0-D3B5-4128-A3A0-B7B1D332F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5" name="Text Box 7">
          <a:extLst>
            <a:ext uri="{FF2B5EF4-FFF2-40B4-BE49-F238E27FC236}">
              <a16:creationId xmlns:a16="http://schemas.microsoft.com/office/drawing/2014/main" id="{0EBDFFC5-0ED0-47FC-9CE5-A6763DFA6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6" name="Text Box 7">
          <a:extLst>
            <a:ext uri="{FF2B5EF4-FFF2-40B4-BE49-F238E27FC236}">
              <a16:creationId xmlns:a16="http://schemas.microsoft.com/office/drawing/2014/main" id="{2C1A1D1B-1F30-47C2-8253-079FBE40E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7" name="Text Box 7">
          <a:extLst>
            <a:ext uri="{FF2B5EF4-FFF2-40B4-BE49-F238E27FC236}">
              <a16:creationId xmlns:a16="http://schemas.microsoft.com/office/drawing/2014/main" id="{623106DA-B45C-4BDE-8B76-9608030E6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8" name="Text Box 7">
          <a:extLst>
            <a:ext uri="{FF2B5EF4-FFF2-40B4-BE49-F238E27FC236}">
              <a16:creationId xmlns:a16="http://schemas.microsoft.com/office/drawing/2014/main" id="{B5EDD520-B629-4B1A-AFA9-146CE3D99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9" name="Text Box 7">
          <a:extLst>
            <a:ext uri="{FF2B5EF4-FFF2-40B4-BE49-F238E27FC236}">
              <a16:creationId xmlns:a16="http://schemas.microsoft.com/office/drawing/2014/main" id="{F29FD790-5485-4EDA-A012-BCE9D0BB5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0" name="Text Box 7">
          <a:extLst>
            <a:ext uri="{FF2B5EF4-FFF2-40B4-BE49-F238E27FC236}">
              <a16:creationId xmlns:a16="http://schemas.microsoft.com/office/drawing/2014/main" id="{C91F3C2B-03C2-4BA5-917A-F60BAD3FE2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1" name="Text Box 7">
          <a:extLst>
            <a:ext uri="{FF2B5EF4-FFF2-40B4-BE49-F238E27FC236}">
              <a16:creationId xmlns:a16="http://schemas.microsoft.com/office/drawing/2014/main" id="{129C1DC5-7F71-434B-AEDA-6EAEEF2CFB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2" name="Text Box 7">
          <a:extLst>
            <a:ext uri="{FF2B5EF4-FFF2-40B4-BE49-F238E27FC236}">
              <a16:creationId xmlns:a16="http://schemas.microsoft.com/office/drawing/2014/main" id="{9227441D-6505-41CC-A2D8-A9806EDF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3" name="Text Box 7">
          <a:extLst>
            <a:ext uri="{FF2B5EF4-FFF2-40B4-BE49-F238E27FC236}">
              <a16:creationId xmlns:a16="http://schemas.microsoft.com/office/drawing/2014/main" id="{17FBE0EF-38FF-49F3-A7DD-6D62EF85B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4" name="Text Box 7">
          <a:extLst>
            <a:ext uri="{FF2B5EF4-FFF2-40B4-BE49-F238E27FC236}">
              <a16:creationId xmlns:a16="http://schemas.microsoft.com/office/drawing/2014/main" id="{5C3914C6-383A-45D2-8BC3-A5B3D29A88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5" name="Text Box 7">
          <a:extLst>
            <a:ext uri="{FF2B5EF4-FFF2-40B4-BE49-F238E27FC236}">
              <a16:creationId xmlns:a16="http://schemas.microsoft.com/office/drawing/2014/main" id="{9A34B1FE-3346-44EB-8BC3-D5017B5D6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6" name="Text Box 7">
          <a:extLst>
            <a:ext uri="{FF2B5EF4-FFF2-40B4-BE49-F238E27FC236}">
              <a16:creationId xmlns:a16="http://schemas.microsoft.com/office/drawing/2014/main" id="{130AD738-4DBA-403E-B461-028B6D8B1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7" name="Text Box 7">
          <a:extLst>
            <a:ext uri="{FF2B5EF4-FFF2-40B4-BE49-F238E27FC236}">
              <a16:creationId xmlns:a16="http://schemas.microsoft.com/office/drawing/2014/main" id="{92E5C0A4-0196-4BC4-9CFC-0E08520428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8" name="Text Box 7">
          <a:extLst>
            <a:ext uri="{FF2B5EF4-FFF2-40B4-BE49-F238E27FC236}">
              <a16:creationId xmlns:a16="http://schemas.microsoft.com/office/drawing/2014/main" id="{4782E5DA-C930-4DE1-BCF8-7F03F0BE3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9" name="Text Box 7">
          <a:extLst>
            <a:ext uri="{FF2B5EF4-FFF2-40B4-BE49-F238E27FC236}">
              <a16:creationId xmlns:a16="http://schemas.microsoft.com/office/drawing/2014/main" id="{81FE68A7-2A8E-4127-A2EA-64A29307E0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0" name="Text Box 7">
          <a:extLst>
            <a:ext uri="{FF2B5EF4-FFF2-40B4-BE49-F238E27FC236}">
              <a16:creationId xmlns:a16="http://schemas.microsoft.com/office/drawing/2014/main" id="{9EADD0DF-8D77-4643-AF97-D53B6FD627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1" name="Text Box 7">
          <a:extLst>
            <a:ext uri="{FF2B5EF4-FFF2-40B4-BE49-F238E27FC236}">
              <a16:creationId xmlns:a16="http://schemas.microsoft.com/office/drawing/2014/main" id="{3E0A9A01-A637-4DCC-A9CC-BA8BCC016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2" name="Text Box 7">
          <a:extLst>
            <a:ext uri="{FF2B5EF4-FFF2-40B4-BE49-F238E27FC236}">
              <a16:creationId xmlns:a16="http://schemas.microsoft.com/office/drawing/2014/main" id="{0790DDB7-65F7-45E3-A366-E458290726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3" name="Text Box 7">
          <a:extLst>
            <a:ext uri="{FF2B5EF4-FFF2-40B4-BE49-F238E27FC236}">
              <a16:creationId xmlns:a16="http://schemas.microsoft.com/office/drawing/2014/main" id="{42D7985E-4E91-4121-8D10-28B05BAAC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4" name="Text Box 7">
          <a:extLst>
            <a:ext uri="{FF2B5EF4-FFF2-40B4-BE49-F238E27FC236}">
              <a16:creationId xmlns:a16="http://schemas.microsoft.com/office/drawing/2014/main" id="{E50D91A5-EC7E-4EE1-9208-D29337D56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5" name="Text Box 7">
          <a:extLst>
            <a:ext uri="{FF2B5EF4-FFF2-40B4-BE49-F238E27FC236}">
              <a16:creationId xmlns:a16="http://schemas.microsoft.com/office/drawing/2014/main" id="{2B72D396-2820-419B-977C-69B9312C9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6" name="Text Box 7">
          <a:extLst>
            <a:ext uri="{FF2B5EF4-FFF2-40B4-BE49-F238E27FC236}">
              <a16:creationId xmlns:a16="http://schemas.microsoft.com/office/drawing/2014/main" id="{3328F0D0-25F2-4E9A-AF47-3C32625AD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7" name="Text Box 7">
          <a:extLst>
            <a:ext uri="{FF2B5EF4-FFF2-40B4-BE49-F238E27FC236}">
              <a16:creationId xmlns:a16="http://schemas.microsoft.com/office/drawing/2014/main" id="{BA5BA250-A7BC-49A7-B4EE-FFE16DED3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8" name="Text Box 7">
          <a:extLst>
            <a:ext uri="{FF2B5EF4-FFF2-40B4-BE49-F238E27FC236}">
              <a16:creationId xmlns:a16="http://schemas.microsoft.com/office/drawing/2014/main" id="{91634448-B1EF-468E-8DF6-FC6DDE346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9" name="Text Box 7">
          <a:extLst>
            <a:ext uri="{FF2B5EF4-FFF2-40B4-BE49-F238E27FC236}">
              <a16:creationId xmlns:a16="http://schemas.microsoft.com/office/drawing/2014/main" id="{8E984705-29C6-4987-86D6-B42FEC7864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0" name="Text Box 7">
          <a:extLst>
            <a:ext uri="{FF2B5EF4-FFF2-40B4-BE49-F238E27FC236}">
              <a16:creationId xmlns:a16="http://schemas.microsoft.com/office/drawing/2014/main" id="{FADB39DA-0961-4403-A7C7-26A86B414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1" name="Text Box 7">
          <a:extLst>
            <a:ext uri="{FF2B5EF4-FFF2-40B4-BE49-F238E27FC236}">
              <a16:creationId xmlns:a16="http://schemas.microsoft.com/office/drawing/2014/main" id="{58C69728-85CC-4517-944C-36AE3929E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2" name="Text Box 7">
          <a:extLst>
            <a:ext uri="{FF2B5EF4-FFF2-40B4-BE49-F238E27FC236}">
              <a16:creationId xmlns:a16="http://schemas.microsoft.com/office/drawing/2014/main" id="{A11594B0-42C2-46F1-B4FC-8043CE0E8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3" name="Text Box 7">
          <a:extLst>
            <a:ext uri="{FF2B5EF4-FFF2-40B4-BE49-F238E27FC236}">
              <a16:creationId xmlns:a16="http://schemas.microsoft.com/office/drawing/2014/main" id="{0940EDAE-EBB2-421B-A083-F671884BB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4" name="Text Box 7">
          <a:extLst>
            <a:ext uri="{FF2B5EF4-FFF2-40B4-BE49-F238E27FC236}">
              <a16:creationId xmlns:a16="http://schemas.microsoft.com/office/drawing/2014/main" id="{DB23ED7B-72C5-476C-8C20-745434E45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5" name="Text Box 7">
          <a:extLst>
            <a:ext uri="{FF2B5EF4-FFF2-40B4-BE49-F238E27FC236}">
              <a16:creationId xmlns:a16="http://schemas.microsoft.com/office/drawing/2014/main" id="{91D77D17-A5AD-44C0-863D-5030238537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6" name="Text Box 7">
          <a:extLst>
            <a:ext uri="{FF2B5EF4-FFF2-40B4-BE49-F238E27FC236}">
              <a16:creationId xmlns:a16="http://schemas.microsoft.com/office/drawing/2014/main" id="{94D4EF50-1D88-4ACB-BFD9-51C534B9D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7" name="Text Box 7">
          <a:extLst>
            <a:ext uri="{FF2B5EF4-FFF2-40B4-BE49-F238E27FC236}">
              <a16:creationId xmlns:a16="http://schemas.microsoft.com/office/drawing/2014/main" id="{9BF9AF5B-A451-41E4-921E-49B6E5659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8" name="Text Box 7">
          <a:extLst>
            <a:ext uri="{FF2B5EF4-FFF2-40B4-BE49-F238E27FC236}">
              <a16:creationId xmlns:a16="http://schemas.microsoft.com/office/drawing/2014/main" id="{967169FC-B717-4EA6-8E10-FDFD72C57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9" name="Text Box 7">
          <a:extLst>
            <a:ext uri="{FF2B5EF4-FFF2-40B4-BE49-F238E27FC236}">
              <a16:creationId xmlns:a16="http://schemas.microsoft.com/office/drawing/2014/main" id="{BFCF0277-AF1E-4574-996E-9E148A4CF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0" name="Text Box 7">
          <a:extLst>
            <a:ext uri="{FF2B5EF4-FFF2-40B4-BE49-F238E27FC236}">
              <a16:creationId xmlns:a16="http://schemas.microsoft.com/office/drawing/2014/main" id="{6C1919F7-53B6-4CD9-9D58-C097A3B82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1" name="Text Box 7">
          <a:extLst>
            <a:ext uri="{FF2B5EF4-FFF2-40B4-BE49-F238E27FC236}">
              <a16:creationId xmlns:a16="http://schemas.microsoft.com/office/drawing/2014/main" id="{CED07D2C-7E80-41C5-9289-53E603965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2" name="Text Box 7">
          <a:extLst>
            <a:ext uri="{FF2B5EF4-FFF2-40B4-BE49-F238E27FC236}">
              <a16:creationId xmlns:a16="http://schemas.microsoft.com/office/drawing/2014/main" id="{9D68FCC5-23AE-4101-8BB9-BB25E946D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3" name="Text Box 7">
          <a:extLst>
            <a:ext uri="{FF2B5EF4-FFF2-40B4-BE49-F238E27FC236}">
              <a16:creationId xmlns:a16="http://schemas.microsoft.com/office/drawing/2014/main" id="{3C1D819D-2523-41C4-AB88-A529AB8235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4" name="Text Box 7">
          <a:extLst>
            <a:ext uri="{FF2B5EF4-FFF2-40B4-BE49-F238E27FC236}">
              <a16:creationId xmlns:a16="http://schemas.microsoft.com/office/drawing/2014/main" id="{F71D53D7-8F8F-4DE3-BC3B-8D5081C31E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6" name="Text Box 7">
          <a:extLst>
            <a:ext uri="{FF2B5EF4-FFF2-40B4-BE49-F238E27FC236}">
              <a16:creationId xmlns:a16="http://schemas.microsoft.com/office/drawing/2014/main" id="{3C6B1712-5DD6-40F8-B3F2-3FDF1CA20C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7" name="Text Box 7">
          <a:extLst>
            <a:ext uri="{FF2B5EF4-FFF2-40B4-BE49-F238E27FC236}">
              <a16:creationId xmlns:a16="http://schemas.microsoft.com/office/drawing/2014/main" id="{245B9E59-E6AB-41AF-B703-6DB0AA18DE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8" name="Text Box 7">
          <a:extLst>
            <a:ext uri="{FF2B5EF4-FFF2-40B4-BE49-F238E27FC236}">
              <a16:creationId xmlns:a16="http://schemas.microsoft.com/office/drawing/2014/main" id="{97BB547E-73CF-4CED-915D-E1F7C3BD31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9" name="Text Box 7">
          <a:extLst>
            <a:ext uri="{FF2B5EF4-FFF2-40B4-BE49-F238E27FC236}">
              <a16:creationId xmlns:a16="http://schemas.microsoft.com/office/drawing/2014/main" id="{FA882F03-BFE2-420F-A63F-ED44F120A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0" name="Text Box 7">
          <a:extLst>
            <a:ext uri="{FF2B5EF4-FFF2-40B4-BE49-F238E27FC236}">
              <a16:creationId xmlns:a16="http://schemas.microsoft.com/office/drawing/2014/main" id="{2D1C4CD5-5426-4B0F-9DE5-E3140EE04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1" name="Text Box 7">
          <a:extLst>
            <a:ext uri="{FF2B5EF4-FFF2-40B4-BE49-F238E27FC236}">
              <a16:creationId xmlns:a16="http://schemas.microsoft.com/office/drawing/2014/main" id="{B23C12C7-731C-4085-9DD5-F1941E6C0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2" name="Text Box 7">
          <a:extLst>
            <a:ext uri="{FF2B5EF4-FFF2-40B4-BE49-F238E27FC236}">
              <a16:creationId xmlns:a16="http://schemas.microsoft.com/office/drawing/2014/main" id="{D8FFAD7E-D331-4968-A276-77D0767BFD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3" name="Text Box 7">
          <a:extLst>
            <a:ext uri="{FF2B5EF4-FFF2-40B4-BE49-F238E27FC236}">
              <a16:creationId xmlns:a16="http://schemas.microsoft.com/office/drawing/2014/main" id="{D0D55CC3-7D2B-4435-86CC-99E702552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4" name="Text Box 7">
          <a:extLst>
            <a:ext uri="{FF2B5EF4-FFF2-40B4-BE49-F238E27FC236}">
              <a16:creationId xmlns:a16="http://schemas.microsoft.com/office/drawing/2014/main" id="{41788E92-6910-4D2E-A4CB-DE1EC60FF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5" name="Text Box 7">
          <a:extLst>
            <a:ext uri="{FF2B5EF4-FFF2-40B4-BE49-F238E27FC236}">
              <a16:creationId xmlns:a16="http://schemas.microsoft.com/office/drawing/2014/main" id="{8BA7424A-31E5-4F8F-8C20-D75C2CEB60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6" name="Text Box 7">
          <a:extLst>
            <a:ext uri="{FF2B5EF4-FFF2-40B4-BE49-F238E27FC236}">
              <a16:creationId xmlns:a16="http://schemas.microsoft.com/office/drawing/2014/main" id="{8DC8C7B5-F2B6-4C27-BA92-57838134C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7" name="Text Box 7">
          <a:extLst>
            <a:ext uri="{FF2B5EF4-FFF2-40B4-BE49-F238E27FC236}">
              <a16:creationId xmlns:a16="http://schemas.microsoft.com/office/drawing/2014/main" id="{4AE712DA-5BD3-47A2-9E0D-050E518540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8" name="Text Box 7">
          <a:extLst>
            <a:ext uri="{FF2B5EF4-FFF2-40B4-BE49-F238E27FC236}">
              <a16:creationId xmlns:a16="http://schemas.microsoft.com/office/drawing/2014/main" id="{2685D13E-EC27-49AA-8C5D-E56CEFFB6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9" name="Text Box 7">
          <a:extLst>
            <a:ext uri="{FF2B5EF4-FFF2-40B4-BE49-F238E27FC236}">
              <a16:creationId xmlns:a16="http://schemas.microsoft.com/office/drawing/2014/main" id="{0266DB40-0BA3-4239-A25C-DC415E2B6D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0" name="Text Box 7">
          <a:extLst>
            <a:ext uri="{FF2B5EF4-FFF2-40B4-BE49-F238E27FC236}">
              <a16:creationId xmlns:a16="http://schemas.microsoft.com/office/drawing/2014/main" id="{D3FE194F-8866-42C4-B89A-DE583510B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1" name="Text Box 7">
          <a:extLst>
            <a:ext uri="{FF2B5EF4-FFF2-40B4-BE49-F238E27FC236}">
              <a16:creationId xmlns:a16="http://schemas.microsoft.com/office/drawing/2014/main" id="{FDB0963C-0FB5-41C6-AA2A-BC35D07AE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2" name="Text Box 7">
          <a:extLst>
            <a:ext uri="{FF2B5EF4-FFF2-40B4-BE49-F238E27FC236}">
              <a16:creationId xmlns:a16="http://schemas.microsoft.com/office/drawing/2014/main" id="{683B2036-E675-450B-9D30-43F998C74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3" name="Text Box 7">
          <a:extLst>
            <a:ext uri="{FF2B5EF4-FFF2-40B4-BE49-F238E27FC236}">
              <a16:creationId xmlns:a16="http://schemas.microsoft.com/office/drawing/2014/main" id="{FF5A2627-3ADF-47EC-BBB6-5D4D10B89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4" name="Text Box 7">
          <a:extLst>
            <a:ext uri="{FF2B5EF4-FFF2-40B4-BE49-F238E27FC236}">
              <a16:creationId xmlns:a16="http://schemas.microsoft.com/office/drawing/2014/main" id="{C2D2890C-15F6-425F-9952-D4417CACB5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5" name="Text Box 7">
          <a:extLst>
            <a:ext uri="{FF2B5EF4-FFF2-40B4-BE49-F238E27FC236}">
              <a16:creationId xmlns:a16="http://schemas.microsoft.com/office/drawing/2014/main" id="{AFA627A7-4461-4A91-9ADE-0FB64F746B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6" name="Text Box 7">
          <a:extLst>
            <a:ext uri="{FF2B5EF4-FFF2-40B4-BE49-F238E27FC236}">
              <a16:creationId xmlns:a16="http://schemas.microsoft.com/office/drawing/2014/main" id="{B0563E3E-6A02-4AFC-9B61-D6C4C042D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7" name="Text Box 7">
          <a:extLst>
            <a:ext uri="{FF2B5EF4-FFF2-40B4-BE49-F238E27FC236}">
              <a16:creationId xmlns:a16="http://schemas.microsoft.com/office/drawing/2014/main" id="{37D357A7-FE3D-40AC-A1E3-A6109227D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8" name="Text Box 7">
          <a:extLst>
            <a:ext uri="{FF2B5EF4-FFF2-40B4-BE49-F238E27FC236}">
              <a16:creationId xmlns:a16="http://schemas.microsoft.com/office/drawing/2014/main" id="{C079FF0A-0976-4D58-930F-C117E8EFC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9" name="Text Box 7">
          <a:extLst>
            <a:ext uri="{FF2B5EF4-FFF2-40B4-BE49-F238E27FC236}">
              <a16:creationId xmlns:a16="http://schemas.microsoft.com/office/drawing/2014/main" id="{9E53DF26-0484-4DDF-A191-C18375E0A4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0" name="Text Box 7">
          <a:extLst>
            <a:ext uri="{FF2B5EF4-FFF2-40B4-BE49-F238E27FC236}">
              <a16:creationId xmlns:a16="http://schemas.microsoft.com/office/drawing/2014/main" id="{7BFD9DC2-C31A-4DD6-8463-0A222EDEB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1" name="Text Box 7">
          <a:extLst>
            <a:ext uri="{FF2B5EF4-FFF2-40B4-BE49-F238E27FC236}">
              <a16:creationId xmlns:a16="http://schemas.microsoft.com/office/drawing/2014/main" id="{F9A3A148-ECF0-46B1-8955-7E6959A48D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2" name="Text Box 7">
          <a:extLst>
            <a:ext uri="{FF2B5EF4-FFF2-40B4-BE49-F238E27FC236}">
              <a16:creationId xmlns:a16="http://schemas.microsoft.com/office/drawing/2014/main" id="{98DC2580-F6F8-410D-83D3-18AC9802D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3" name="Text Box 7">
          <a:extLst>
            <a:ext uri="{FF2B5EF4-FFF2-40B4-BE49-F238E27FC236}">
              <a16:creationId xmlns:a16="http://schemas.microsoft.com/office/drawing/2014/main" id="{88FF7F08-59C3-4721-A0E9-5C3B4B116E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4" name="Text Box 7">
          <a:extLst>
            <a:ext uri="{FF2B5EF4-FFF2-40B4-BE49-F238E27FC236}">
              <a16:creationId xmlns:a16="http://schemas.microsoft.com/office/drawing/2014/main" id="{A279E8B6-FAA8-405F-8365-32A26E886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5" name="Text Box 7">
          <a:extLst>
            <a:ext uri="{FF2B5EF4-FFF2-40B4-BE49-F238E27FC236}">
              <a16:creationId xmlns:a16="http://schemas.microsoft.com/office/drawing/2014/main" id="{8E71EEAB-05D1-41E1-8E53-84CE753B2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6" name="Text Box 7">
          <a:extLst>
            <a:ext uri="{FF2B5EF4-FFF2-40B4-BE49-F238E27FC236}">
              <a16:creationId xmlns:a16="http://schemas.microsoft.com/office/drawing/2014/main" id="{B49D40E2-AA22-434B-A110-9A448E2328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7" name="Text Box 7">
          <a:extLst>
            <a:ext uri="{FF2B5EF4-FFF2-40B4-BE49-F238E27FC236}">
              <a16:creationId xmlns:a16="http://schemas.microsoft.com/office/drawing/2014/main" id="{129BD37F-066F-4145-8BB0-C9A98F02D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8" name="Text Box 7">
          <a:extLst>
            <a:ext uri="{FF2B5EF4-FFF2-40B4-BE49-F238E27FC236}">
              <a16:creationId xmlns:a16="http://schemas.microsoft.com/office/drawing/2014/main" id="{2153CD3C-9816-45D9-B7EB-561E23C3D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9" name="Text Box 7">
          <a:extLst>
            <a:ext uri="{FF2B5EF4-FFF2-40B4-BE49-F238E27FC236}">
              <a16:creationId xmlns:a16="http://schemas.microsoft.com/office/drawing/2014/main" id="{AB145B04-7DBF-4365-AF7B-F12064569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0" name="Text Box 7">
          <a:extLst>
            <a:ext uri="{FF2B5EF4-FFF2-40B4-BE49-F238E27FC236}">
              <a16:creationId xmlns:a16="http://schemas.microsoft.com/office/drawing/2014/main" id="{955EBA17-93EA-4B63-93A1-9D37AF83E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1" name="Text Box 7">
          <a:extLst>
            <a:ext uri="{FF2B5EF4-FFF2-40B4-BE49-F238E27FC236}">
              <a16:creationId xmlns:a16="http://schemas.microsoft.com/office/drawing/2014/main" id="{9BB876D3-A99D-408F-B6F4-08ECB94916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2" name="Text Box 7">
          <a:extLst>
            <a:ext uri="{FF2B5EF4-FFF2-40B4-BE49-F238E27FC236}">
              <a16:creationId xmlns:a16="http://schemas.microsoft.com/office/drawing/2014/main" id="{F4A37525-8C40-419C-80A4-5617FEA4A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3" name="Text Box 7">
          <a:extLst>
            <a:ext uri="{FF2B5EF4-FFF2-40B4-BE49-F238E27FC236}">
              <a16:creationId xmlns:a16="http://schemas.microsoft.com/office/drawing/2014/main" id="{0CEAD335-C059-46FE-B983-2EE8087AD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4" name="Text Box 7">
          <a:extLst>
            <a:ext uri="{FF2B5EF4-FFF2-40B4-BE49-F238E27FC236}">
              <a16:creationId xmlns:a16="http://schemas.microsoft.com/office/drawing/2014/main" id="{CF577D6F-DCCC-4E05-BD15-DD1340A00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5" name="Text Box 7">
          <a:extLst>
            <a:ext uri="{FF2B5EF4-FFF2-40B4-BE49-F238E27FC236}">
              <a16:creationId xmlns:a16="http://schemas.microsoft.com/office/drawing/2014/main" id="{FA05231A-7180-456E-9B0B-7A51D2155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6" name="Text Box 7">
          <a:extLst>
            <a:ext uri="{FF2B5EF4-FFF2-40B4-BE49-F238E27FC236}">
              <a16:creationId xmlns:a16="http://schemas.microsoft.com/office/drawing/2014/main" id="{5F4BDC80-81ED-400D-AE41-E12B8C04B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7" name="Text Box 7">
          <a:extLst>
            <a:ext uri="{FF2B5EF4-FFF2-40B4-BE49-F238E27FC236}">
              <a16:creationId xmlns:a16="http://schemas.microsoft.com/office/drawing/2014/main" id="{B484BB02-1C8C-48AC-8A87-89A3E06247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8" name="Text Box 7">
          <a:extLst>
            <a:ext uri="{FF2B5EF4-FFF2-40B4-BE49-F238E27FC236}">
              <a16:creationId xmlns:a16="http://schemas.microsoft.com/office/drawing/2014/main" id="{61F3EE8E-86E5-48CC-9CD5-0A614459E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9" name="Text Box 7">
          <a:extLst>
            <a:ext uri="{FF2B5EF4-FFF2-40B4-BE49-F238E27FC236}">
              <a16:creationId xmlns:a16="http://schemas.microsoft.com/office/drawing/2014/main" id="{701264DC-8E21-4977-9D23-5FEAFFD66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0" name="Text Box 7">
          <a:extLst>
            <a:ext uri="{FF2B5EF4-FFF2-40B4-BE49-F238E27FC236}">
              <a16:creationId xmlns:a16="http://schemas.microsoft.com/office/drawing/2014/main" id="{56E60B0D-52FB-438A-B2D5-8BC9A9BC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1" name="Text Box 7">
          <a:extLst>
            <a:ext uri="{FF2B5EF4-FFF2-40B4-BE49-F238E27FC236}">
              <a16:creationId xmlns:a16="http://schemas.microsoft.com/office/drawing/2014/main" id="{E0D2FEA4-28FB-4A67-A0CE-410D5DD8B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2" name="Text Box 7">
          <a:extLst>
            <a:ext uri="{FF2B5EF4-FFF2-40B4-BE49-F238E27FC236}">
              <a16:creationId xmlns:a16="http://schemas.microsoft.com/office/drawing/2014/main" id="{7693EC35-79D1-43A0-923E-A16E14457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3" name="Text Box 7">
          <a:extLst>
            <a:ext uri="{FF2B5EF4-FFF2-40B4-BE49-F238E27FC236}">
              <a16:creationId xmlns:a16="http://schemas.microsoft.com/office/drawing/2014/main" id="{73A0E646-3D8C-4C44-9045-A5586BC0A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4" name="Text Box 7">
          <a:extLst>
            <a:ext uri="{FF2B5EF4-FFF2-40B4-BE49-F238E27FC236}">
              <a16:creationId xmlns:a16="http://schemas.microsoft.com/office/drawing/2014/main" id="{2549B99A-D992-4B78-924E-5E7F0F58F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5" name="Text Box 7">
          <a:extLst>
            <a:ext uri="{FF2B5EF4-FFF2-40B4-BE49-F238E27FC236}">
              <a16:creationId xmlns:a16="http://schemas.microsoft.com/office/drawing/2014/main" id="{CE63FF06-7D09-4327-813C-1093D5054C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6" name="Text Box 7">
          <a:extLst>
            <a:ext uri="{FF2B5EF4-FFF2-40B4-BE49-F238E27FC236}">
              <a16:creationId xmlns:a16="http://schemas.microsoft.com/office/drawing/2014/main" id="{2DFA6727-C8F6-4F85-BC9B-717C38C25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7" name="Text Box 7">
          <a:extLst>
            <a:ext uri="{FF2B5EF4-FFF2-40B4-BE49-F238E27FC236}">
              <a16:creationId xmlns:a16="http://schemas.microsoft.com/office/drawing/2014/main" id="{2D60E29F-A20B-4033-8132-4BC8C09D7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8" name="Text Box 7">
          <a:extLst>
            <a:ext uri="{FF2B5EF4-FFF2-40B4-BE49-F238E27FC236}">
              <a16:creationId xmlns:a16="http://schemas.microsoft.com/office/drawing/2014/main" id="{998BDE10-966D-488E-875B-D79C61112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9" name="Text Box 7">
          <a:extLst>
            <a:ext uri="{FF2B5EF4-FFF2-40B4-BE49-F238E27FC236}">
              <a16:creationId xmlns:a16="http://schemas.microsoft.com/office/drawing/2014/main" id="{D3F67AD0-5424-413B-A3E7-DAAEFBB1B1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0" name="Text Box 7">
          <a:extLst>
            <a:ext uri="{FF2B5EF4-FFF2-40B4-BE49-F238E27FC236}">
              <a16:creationId xmlns:a16="http://schemas.microsoft.com/office/drawing/2014/main" id="{3CD89A68-1772-4E67-908E-6EA39A6D5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1" name="Text Box 7">
          <a:extLst>
            <a:ext uri="{FF2B5EF4-FFF2-40B4-BE49-F238E27FC236}">
              <a16:creationId xmlns:a16="http://schemas.microsoft.com/office/drawing/2014/main" id="{5A87CD4A-19F0-42CD-B4DE-94A11A0ED8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2" name="Text Box 7">
          <a:extLst>
            <a:ext uri="{FF2B5EF4-FFF2-40B4-BE49-F238E27FC236}">
              <a16:creationId xmlns:a16="http://schemas.microsoft.com/office/drawing/2014/main" id="{6720FAAD-659B-404A-A3D4-21F75A165E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3" name="Text Box 7">
          <a:extLst>
            <a:ext uri="{FF2B5EF4-FFF2-40B4-BE49-F238E27FC236}">
              <a16:creationId xmlns:a16="http://schemas.microsoft.com/office/drawing/2014/main" id="{B6CB4D0A-3DEF-4C99-89A0-F8F2450A8A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4" name="Text Box 7">
          <a:extLst>
            <a:ext uri="{FF2B5EF4-FFF2-40B4-BE49-F238E27FC236}">
              <a16:creationId xmlns:a16="http://schemas.microsoft.com/office/drawing/2014/main" id="{12908B3C-8611-4F76-AE72-32E06492DB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5" name="Text Box 7">
          <a:extLst>
            <a:ext uri="{FF2B5EF4-FFF2-40B4-BE49-F238E27FC236}">
              <a16:creationId xmlns:a16="http://schemas.microsoft.com/office/drawing/2014/main" id="{776C8637-57D0-4908-B534-A14A0FC193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6" name="Text Box 7">
          <a:extLst>
            <a:ext uri="{FF2B5EF4-FFF2-40B4-BE49-F238E27FC236}">
              <a16:creationId xmlns:a16="http://schemas.microsoft.com/office/drawing/2014/main" id="{4E4867C8-7BC0-41F8-8FE1-1A6ED79DC3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7" name="Text Box 7">
          <a:extLst>
            <a:ext uri="{FF2B5EF4-FFF2-40B4-BE49-F238E27FC236}">
              <a16:creationId xmlns:a16="http://schemas.microsoft.com/office/drawing/2014/main" id="{E3DC3ED7-C34F-4072-8BD7-32D4FE719F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8" name="Text Box 7">
          <a:extLst>
            <a:ext uri="{FF2B5EF4-FFF2-40B4-BE49-F238E27FC236}">
              <a16:creationId xmlns:a16="http://schemas.microsoft.com/office/drawing/2014/main" id="{850F1BD7-F65C-4FD0-AFB0-46EE20B44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9" name="Text Box 7">
          <a:extLst>
            <a:ext uri="{FF2B5EF4-FFF2-40B4-BE49-F238E27FC236}">
              <a16:creationId xmlns:a16="http://schemas.microsoft.com/office/drawing/2014/main" id="{2087926A-337F-4E00-A28E-4A07F710A8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0" name="Text Box 7">
          <a:extLst>
            <a:ext uri="{FF2B5EF4-FFF2-40B4-BE49-F238E27FC236}">
              <a16:creationId xmlns:a16="http://schemas.microsoft.com/office/drawing/2014/main" id="{417D301B-03BB-4767-BA34-9523FDD553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1" name="Text Box 7">
          <a:extLst>
            <a:ext uri="{FF2B5EF4-FFF2-40B4-BE49-F238E27FC236}">
              <a16:creationId xmlns:a16="http://schemas.microsoft.com/office/drawing/2014/main" id="{11AFCA87-1F33-4AE5-AD48-4B6B3CAD0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2" name="Text Box 7">
          <a:extLst>
            <a:ext uri="{FF2B5EF4-FFF2-40B4-BE49-F238E27FC236}">
              <a16:creationId xmlns:a16="http://schemas.microsoft.com/office/drawing/2014/main" id="{748FA458-3206-4A0B-80EE-93AAA797C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3" name="Text Box 7">
          <a:extLst>
            <a:ext uri="{FF2B5EF4-FFF2-40B4-BE49-F238E27FC236}">
              <a16:creationId xmlns:a16="http://schemas.microsoft.com/office/drawing/2014/main" id="{EC0B18F0-F5BF-4731-A9F0-15B87A113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4" name="Text Box 7">
          <a:extLst>
            <a:ext uri="{FF2B5EF4-FFF2-40B4-BE49-F238E27FC236}">
              <a16:creationId xmlns:a16="http://schemas.microsoft.com/office/drawing/2014/main" id="{C485FE07-94E7-4E21-9415-3ABA5E9F6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5" name="Text Box 7">
          <a:extLst>
            <a:ext uri="{FF2B5EF4-FFF2-40B4-BE49-F238E27FC236}">
              <a16:creationId xmlns:a16="http://schemas.microsoft.com/office/drawing/2014/main" id="{5CFA1DB3-1112-427C-8D5D-CF4D24B2F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6" name="Text Box 7">
          <a:extLst>
            <a:ext uri="{FF2B5EF4-FFF2-40B4-BE49-F238E27FC236}">
              <a16:creationId xmlns:a16="http://schemas.microsoft.com/office/drawing/2014/main" id="{5DA84E92-A2A4-430A-B6AC-22DD18B4D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7" name="Text Box 7">
          <a:extLst>
            <a:ext uri="{FF2B5EF4-FFF2-40B4-BE49-F238E27FC236}">
              <a16:creationId xmlns:a16="http://schemas.microsoft.com/office/drawing/2014/main" id="{55E9CB2E-8047-4D54-9A57-581535DDB6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8" name="Text Box 7">
          <a:extLst>
            <a:ext uri="{FF2B5EF4-FFF2-40B4-BE49-F238E27FC236}">
              <a16:creationId xmlns:a16="http://schemas.microsoft.com/office/drawing/2014/main" id="{D7BCB7BA-9467-444D-AB70-E18074B23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9" name="Text Box 7">
          <a:extLst>
            <a:ext uri="{FF2B5EF4-FFF2-40B4-BE49-F238E27FC236}">
              <a16:creationId xmlns:a16="http://schemas.microsoft.com/office/drawing/2014/main" id="{A25A5D24-4A08-4333-BC3E-665E54B2F0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0" name="Text Box 7">
          <a:extLst>
            <a:ext uri="{FF2B5EF4-FFF2-40B4-BE49-F238E27FC236}">
              <a16:creationId xmlns:a16="http://schemas.microsoft.com/office/drawing/2014/main" id="{EAF01344-C746-43F6-BE39-462EA9C01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1" name="Text Box 7">
          <a:extLst>
            <a:ext uri="{FF2B5EF4-FFF2-40B4-BE49-F238E27FC236}">
              <a16:creationId xmlns:a16="http://schemas.microsoft.com/office/drawing/2014/main" id="{E4F0873C-6AE3-43E4-99F9-5B2D85082E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2" name="Text Box 7">
          <a:extLst>
            <a:ext uri="{FF2B5EF4-FFF2-40B4-BE49-F238E27FC236}">
              <a16:creationId xmlns:a16="http://schemas.microsoft.com/office/drawing/2014/main" id="{BEB834BC-6413-4B55-9672-6E51A4F2C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3" name="Text Box 7">
          <a:extLst>
            <a:ext uri="{FF2B5EF4-FFF2-40B4-BE49-F238E27FC236}">
              <a16:creationId xmlns:a16="http://schemas.microsoft.com/office/drawing/2014/main" id="{D1501CBE-ECA2-4CC8-9753-6595A5DD70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4" name="Text Box 7">
          <a:extLst>
            <a:ext uri="{FF2B5EF4-FFF2-40B4-BE49-F238E27FC236}">
              <a16:creationId xmlns:a16="http://schemas.microsoft.com/office/drawing/2014/main" id="{75D159BA-F108-4BBB-B474-ED41EDA02F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5" name="Text Box 7">
          <a:extLst>
            <a:ext uri="{FF2B5EF4-FFF2-40B4-BE49-F238E27FC236}">
              <a16:creationId xmlns:a16="http://schemas.microsoft.com/office/drawing/2014/main" id="{E4DC5169-3216-42B9-95BD-B16870A88F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6" name="Text Box 7">
          <a:extLst>
            <a:ext uri="{FF2B5EF4-FFF2-40B4-BE49-F238E27FC236}">
              <a16:creationId xmlns:a16="http://schemas.microsoft.com/office/drawing/2014/main" id="{3CA829E8-9C93-40CE-B9A6-C4ADA67E78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7" name="Text Box 7">
          <a:extLst>
            <a:ext uri="{FF2B5EF4-FFF2-40B4-BE49-F238E27FC236}">
              <a16:creationId xmlns:a16="http://schemas.microsoft.com/office/drawing/2014/main" id="{62C88312-F7B9-458C-AF77-7D7A70406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8" name="Text Box 7">
          <a:extLst>
            <a:ext uri="{FF2B5EF4-FFF2-40B4-BE49-F238E27FC236}">
              <a16:creationId xmlns:a16="http://schemas.microsoft.com/office/drawing/2014/main" id="{63BCCCA4-B6DD-4AC1-B487-352C05C18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9" name="Text Box 7">
          <a:extLst>
            <a:ext uri="{FF2B5EF4-FFF2-40B4-BE49-F238E27FC236}">
              <a16:creationId xmlns:a16="http://schemas.microsoft.com/office/drawing/2014/main" id="{B1B033A7-3A12-40A9-915C-671CF68FCC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0" name="Text Box 7">
          <a:extLst>
            <a:ext uri="{FF2B5EF4-FFF2-40B4-BE49-F238E27FC236}">
              <a16:creationId xmlns:a16="http://schemas.microsoft.com/office/drawing/2014/main" id="{13569EEE-AE64-4AE4-BC2D-72D8F82E7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1" name="Text Box 7">
          <a:extLst>
            <a:ext uri="{FF2B5EF4-FFF2-40B4-BE49-F238E27FC236}">
              <a16:creationId xmlns:a16="http://schemas.microsoft.com/office/drawing/2014/main" id="{5EEA59EC-29C2-4B10-B46E-9B191C886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2" name="Text Box 7">
          <a:extLst>
            <a:ext uri="{FF2B5EF4-FFF2-40B4-BE49-F238E27FC236}">
              <a16:creationId xmlns:a16="http://schemas.microsoft.com/office/drawing/2014/main" id="{444A6C5C-BA61-41B7-B64B-5CE916B54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3" name="Text Box 7">
          <a:extLst>
            <a:ext uri="{FF2B5EF4-FFF2-40B4-BE49-F238E27FC236}">
              <a16:creationId xmlns:a16="http://schemas.microsoft.com/office/drawing/2014/main" id="{C75210E8-019D-4C52-AA5C-B62A70BA6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4" name="Text Box 7">
          <a:extLst>
            <a:ext uri="{FF2B5EF4-FFF2-40B4-BE49-F238E27FC236}">
              <a16:creationId xmlns:a16="http://schemas.microsoft.com/office/drawing/2014/main" id="{A350D33A-ABEE-4071-93D5-2B076996E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5" name="Text Box 7">
          <a:extLst>
            <a:ext uri="{FF2B5EF4-FFF2-40B4-BE49-F238E27FC236}">
              <a16:creationId xmlns:a16="http://schemas.microsoft.com/office/drawing/2014/main" id="{B96DA34E-9575-4FB3-8D59-375CC880E9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6" name="Text Box 7">
          <a:extLst>
            <a:ext uri="{FF2B5EF4-FFF2-40B4-BE49-F238E27FC236}">
              <a16:creationId xmlns:a16="http://schemas.microsoft.com/office/drawing/2014/main" id="{989CB50D-BAFF-437A-915E-95EDA10DA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7" name="Text Box 7">
          <a:extLst>
            <a:ext uri="{FF2B5EF4-FFF2-40B4-BE49-F238E27FC236}">
              <a16:creationId xmlns:a16="http://schemas.microsoft.com/office/drawing/2014/main" id="{36F507FC-7DDF-40B8-A86D-13EDBB308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8" name="Text Box 7">
          <a:extLst>
            <a:ext uri="{FF2B5EF4-FFF2-40B4-BE49-F238E27FC236}">
              <a16:creationId xmlns:a16="http://schemas.microsoft.com/office/drawing/2014/main" id="{ACB3BAD7-9D99-4FCF-B632-FCDB34E62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9" name="Text Box 7">
          <a:extLst>
            <a:ext uri="{FF2B5EF4-FFF2-40B4-BE49-F238E27FC236}">
              <a16:creationId xmlns:a16="http://schemas.microsoft.com/office/drawing/2014/main" id="{5F7D37C9-8B14-4BEA-BE77-D0AC7387C2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0" name="Text Box 7">
          <a:extLst>
            <a:ext uri="{FF2B5EF4-FFF2-40B4-BE49-F238E27FC236}">
              <a16:creationId xmlns:a16="http://schemas.microsoft.com/office/drawing/2014/main" id="{8398374E-35EC-4020-8322-1D73D0D0AC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1" name="Text Box 7">
          <a:extLst>
            <a:ext uri="{FF2B5EF4-FFF2-40B4-BE49-F238E27FC236}">
              <a16:creationId xmlns:a16="http://schemas.microsoft.com/office/drawing/2014/main" id="{4B7858B4-08E4-41E7-AEF4-29E07F4BF9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2" name="Text Box 7">
          <a:extLst>
            <a:ext uri="{FF2B5EF4-FFF2-40B4-BE49-F238E27FC236}">
              <a16:creationId xmlns:a16="http://schemas.microsoft.com/office/drawing/2014/main" id="{509F52C6-09EB-4895-858B-D9ABD2379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3" name="Text Box 7">
          <a:extLst>
            <a:ext uri="{FF2B5EF4-FFF2-40B4-BE49-F238E27FC236}">
              <a16:creationId xmlns:a16="http://schemas.microsoft.com/office/drawing/2014/main" id="{7C93D7D8-4D02-4C43-96C6-AC311AB2A5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4" name="Text Box 7">
          <a:extLst>
            <a:ext uri="{FF2B5EF4-FFF2-40B4-BE49-F238E27FC236}">
              <a16:creationId xmlns:a16="http://schemas.microsoft.com/office/drawing/2014/main" id="{A16D0D6A-E1F4-49C6-A691-A0E0F3CD5F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5" name="Text Box 7">
          <a:extLst>
            <a:ext uri="{FF2B5EF4-FFF2-40B4-BE49-F238E27FC236}">
              <a16:creationId xmlns:a16="http://schemas.microsoft.com/office/drawing/2014/main" id="{0DA48B21-FF92-43D1-994D-7C5B23EE3C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6" name="Text Box 7">
          <a:extLst>
            <a:ext uri="{FF2B5EF4-FFF2-40B4-BE49-F238E27FC236}">
              <a16:creationId xmlns:a16="http://schemas.microsoft.com/office/drawing/2014/main" id="{AE72FBDE-ACF7-44B5-BB67-C0F584BA5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7" name="Text Box 7">
          <a:extLst>
            <a:ext uri="{FF2B5EF4-FFF2-40B4-BE49-F238E27FC236}">
              <a16:creationId xmlns:a16="http://schemas.microsoft.com/office/drawing/2014/main" id="{F73020D1-4D6E-41C9-8739-DA2046CCE6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8" name="Text Box 7">
          <a:extLst>
            <a:ext uri="{FF2B5EF4-FFF2-40B4-BE49-F238E27FC236}">
              <a16:creationId xmlns:a16="http://schemas.microsoft.com/office/drawing/2014/main" id="{7E2E1F88-BD0B-4A54-AB2C-A11FAFF9E8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9" name="Text Box 7">
          <a:extLst>
            <a:ext uri="{FF2B5EF4-FFF2-40B4-BE49-F238E27FC236}">
              <a16:creationId xmlns:a16="http://schemas.microsoft.com/office/drawing/2014/main" id="{CD1269F7-F6FD-433D-9ECF-D90E13C0F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0" name="Text Box 7">
          <a:extLst>
            <a:ext uri="{FF2B5EF4-FFF2-40B4-BE49-F238E27FC236}">
              <a16:creationId xmlns:a16="http://schemas.microsoft.com/office/drawing/2014/main" id="{40876B87-7295-460B-A1AB-1BBE4CE17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1" name="Text Box 7">
          <a:extLst>
            <a:ext uri="{FF2B5EF4-FFF2-40B4-BE49-F238E27FC236}">
              <a16:creationId xmlns:a16="http://schemas.microsoft.com/office/drawing/2014/main" id="{6631CD37-7EB3-4ACD-8F7C-914E3643D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2" name="Text Box 7">
          <a:extLst>
            <a:ext uri="{FF2B5EF4-FFF2-40B4-BE49-F238E27FC236}">
              <a16:creationId xmlns:a16="http://schemas.microsoft.com/office/drawing/2014/main" id="{BE89F887-F509-45A9-881A-8287C7ABBA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3" name="Text Box 7">
          <a:extLst>
            <a:ext uri="{FF2B5EF4-FFF2-40B4-BE49-F238E27FC236}">
              <a16:creationId xmlns:a16="http://schemas.microsoft.com/office/drawing/2014/main" id="{0BACB969-03C7-45F9-8214-C26867E5BF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4" name="Text Box 7">
          <a:extLst>
            <a:ext uri="{FF2B5EF4-FFF2-40B4-BE49-F238E27FC236}">
              <a16:creationId xmlns:a16="http://schemas.microsoft.com/office/drawing/2014/main" id="{6570E21F-AC83-44EC-8A74-353DB374A5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5" name="Text Box 7">
          <a:extLst>
            <a:ext uri="{FF2B5EF4-FFF2-40B4-BE49-F238E27FC236}">
              <a16:creationId xmlns:a16="http://schemas.microsoft.com/office/drawing/2014/main" id="{E9AF34D2-43B4-47E8-B102-DB62FE49ED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6" name="Text Box 7">
          <a:extLst>
            <a:ext uri="{FF2B5EF4-FFF2-40B4-BE49-F238E27FC236}">
              <a16:creationId xmlns:a16="http://schemas.microsoft.com/office/drawing/2014/main" id="{6B6939A1-0F8C-4AEF-BC89-2AC7FD7510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7" name="Text Box 7">
          <a:extLst>
            <a:ext uri="{FF2B5EF4-FFF2-40B4-BE49-F238E27FC236}">
              <a16:creationId xmlns:a16="http://schemas.microsoft.com/office/drawing/2014/main" id="{AAF86AE7-05A7-4E8C-AA02-C50649774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8" name="Text Box 7">
          <a:extLst>
            <a:ext uri="{FF2B5EF4-FFF2-40B4-BE49-F238E27FC236}">
              <a16:creationId xmlns:a16="http://schemas.microsoft.com/office/drawing/2014/main" id="{05CB81F4-0AB0-49D2-BB11-418E0677F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9" name="Text Box 7">
          <a:extLst>
            <a:ext uri="{FF2B5EF4-FFF2-40B4-BE49-F238E27FC236}">
              <a16:creationId xmlns:a16="http://schemas.microsoft.com/office/drawing/2014/main" id="{AA97CE31-6B03-4857-9AE4-EACEE1D77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0" name="Text Box 7">
          <a:extLst>
            <a:ext uri="{FF2B5EF4-FFF2-40B4-BE49-F238E27FC236}">
              <a16:creationId xmlns:a16="http://schemas.microsoft.com/office/drawing/2014/main" id="{9969C40B-CA51-40DF-B4CD-A7609EDEDD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1" name="Text Box 7">
          <a:extLst>
            <a:ext uri="{FF2B5EF4-FFF2-40B4-BE49-F238E27FC236}">
              <a16:creationId xmlns:a16="http://schemas.microsoft.com/office/drawing/2014/main" id="{19655427-0494-4F10-B86B-652011F546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2" name="Text Box 7">
          <a:extLst>
            <a:ext uri="{FF2B5EF4-FFF2-40B4-BE49-F238E27FC236}">
              <a16:creationId xmlns:a16="http://schemas.microsoft.com/office/drawing/2014/main" id="{9CEC9FB4-2A9D-4ECF-A501-D3738BE60D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3" name="Text Box 7">
          <a:extLst>
            <a:ext uri="{FF2B5EF4-FFF2-40B4-BE49-F238E27FC236}">
              <a16:creationId xmlns:a16="http://schemas.microsoft.com/office/drawing/2014/main" id="{2DD0CE55-B5D9-4771-8D8F-A38FE67CA2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4" name="Text Box 7">
          <a:extLst>
            <a:ext uri="{FF2B5EF4-FFF2-40B4-BE49-F238E27FC236}">
              <a16:creationId xmlns:a16="http://schemas.microsoft.com/office/drawing/2014/main" id="{35B28DB0-2DD9-484F-BFEF-5D6FD1F255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5" name="Text Box 7">
          <a:extLst>
            <a:ext uri="{FF2B5EF4-FFF2-40B4-BE49-F238E27FC236}">
              <a16:creationId xmlns:a16="http://schemas.microsoft.com/office/drawing/2014/main" id="{7D0F1DD3-7EE7-4E9F-B3BA-A48BB972B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6" name="Text Box 7">
          <a:extLst>
            <a:ext uri="{FF2B5EF4-FFF2-40B4-BE49-F238E27FC236}">
              <a16:creationId xmlns:a16="http://schemas.microsoft.com/office/drawing/2014/main" id="{99613B4D-ED77-42A0-9746-F13B67355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7" name="Text Box 7">
          <a:extLst>
            <a:ext uri="{FF2B5EF4-FFF2-40B4-BE49-F238E27FC236}">
              <a16:creationId xmlns:a16="http://schemas.microsoft.com/office/drawing/2014/main" id="{F379C796-508A-486B-9EB6-125EEBED6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8" name="Text Box 7">
          <a:extLst>
            <a:ext uri="{FF2B5EF4-FFF2-40B4-BE49-F238E27FC236}">
              <a16:creationId xmlns:a16="http://schemas.microsoft.com/office/drawing/2014/main" id="{3A96FB8D-8F9F-4277-A5F7-37774BFED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9" name="Text Box 7">
          <a:extLst>
            <a:ext uri="{FF2B5EF4-FFF2-40B4-BE49-F238E27FC236}">
              <a16:creationId xmlns:a16="http://schemas.microsoft.com/office/drawing/2014/main" id="{5D291063-25D9-4C7D-9E23-2221D23882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0" name="Text Box 7">
          <a:extLst>
            <a:ext uri="{FF2B5EF4-FFF2-40B4-BE49-F238E27FC236}">
              <a16:creationId xmlns:a16="http://schemas.microsoft.com/office/drawing/2014/main" id="{32071951-C7E3-4DE8-AA46-4E8165123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1" name="Text Box 7">
          <a:extLst>
            <a:ext uri="{FF2B5EF4-FFF2-40B4-BE49-F238E27FC236}">
              <a16:creationId xmlns:a16="http://schemas.microsoft.com/office/drawing/2014/main" id="{A0AA185E-9B5A-402C-93C4-451B058EC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2" name="Text Box 7">
          <a:extLst>
            <a:ext uri="{FF2B5EF4-FFF2-40B4-BE49-F238E27FC236}">
              <a16:creationId xmlns:a16="http://schemas.microsoft.com/office/drawing/2014/main" id="{47E1A64D-D3AD-4C8D-B772-1C3370B8D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3" name="Text Box 7">
          <a:extLst>
            <a:ext uri="{FF2B5EF4-FFF2-40B4-BE49-F238E27FC236}">
              <a16:creationId xmlns:a16="http://schemas.microsoft.com/office/drawing/2014/main" id="{5A786C9A-62E3-46F5-9EBC-09C378BFB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4" name="Text Box 7">
          <a:extLst>
            <a:ext uri="{FF2B5EF4-FFF2-40B4-BE49-F238E27FC236}">
              <a16:creationId xmlns:a16="http://schemas.microsoft.com/office/drawing/2014/main" id="{9B63DEC2-D5DA-4992-980E-1EA386DC5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5" name="Text Box 7">
          <a:extLst>
            <a:ext uri="{FF2B5EF4-FFF2-40B4-BE49-F238E27FC236}">
              <a16:creationId xmlns:a16="http://schemas.microsoft.com/office/drawing/2014/main" id="{7418C9F1-FB13-4300-854F-90E81048C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6" name="Text Box 7">
          <a:extLst>
            <a:ext uri="{FF2B5EF4-FFF2-40B4-BE49-F238E27FC236}">
              <a16:creationId xmlns:a16="http://schemas.microsoft.com/office/drawing/2014/main" id="{D9293A84-BDD6-413C-978B-19FDAB3AD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7" name="Text Box 7">
          <a:extLst>
            <a:ext uri="{FF2B5EF4-FFF2-40B4-BE49-F238E27FC236}">
              <a16:creationId xmlns:a16="http://schemas.microsoft.com/office/drawing/2014/main" id="{C7B0429F-4B26-4F95-80AB-8C996F077D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8" name="Text Box 7">
          <a:extLst>
            <a:ext uri="{FF2B5EF4-FFF2-40B4-BE49-F238E27FC236}">
              <a16:creationId xmlns:a16="http://schemas.microsoft.com/office/drawing/2014/main" id="{C811521D-E562-495E-A6F8-A8D70AA2D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9" name="Text Box 7">
          <a:extLst>
            <a:ext uri="{FF2B5EF4-FFF2-40B4-BE49-F238E27FC236}">
              <a16:creationId xmlns:a16="http://schemas.microsoft.com/office/drawing/2014/main" id="{919BB9F6-4193-4324-88B5-6E0E24AEA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0" name="Text Box 7">
          <a:extLst>
            <a:ext uri="{FF2B5EF4-FFF2-40B4-BE49-F238E27FC236}">
              <a16:creationId xmlns:a16="http://schemas.microsoft.com/office/drawing/2014/main" id="{21782188-485A-459F-890E-846CEA820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1" name="Text Box 7">
          <a:extLst>
            <a:ext uri="{FF2B5EF4-FFF2-40B4-BE49-F238E27FC236}">
              <a16:creationId xmlns:a16="http://schemas.microsoft.com/office/drawing/2014/main" id="{71871328-18C8-4D5E-88F9-644A28531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2" name="Text Box 7">
          <a:extLst>
            <a:ext uri="{FF2B5EF4-FFF2-40B4-BE49-F238E27FC236}">
              <a16:creationId xmlns:a16="http://schemas.microsoft.com/office/drawing/2014/main" id="{B22925D8-611F-4017-9795-F894685E9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3" name="Text Box 7">
          <a:extLst>
            <a:ext uri="{FF2B5EF4-FFF2-40B4-BE49-F238E27FC236}">
              <a16:creationId xmlns:a16="http://schemas.microsoft.com/office/drawing/2014/main" id="{CFB38D42-98A1-4C09-BF02-AD57AAA23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4" name="Text Box 7">
          <a:extLst>
            <a:ext uri="{FF2B5EF4-FFF2-40B4-BE49-F238E27FC236}">
              <a16:creationId xmlns:a16="http://schemas.microsoft.com/office/drawing/2014/main" id="{08296CAB-DA26-4988-8B09-9C2F656A1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5" name="Text Box 7">
          <a:extLst>
            <a:ext uri="{FF2B5EF4-FFF2-40B4-BE49-F238E27FC236}">
              <a16:creationId xmlns:a16="http://schemas.microsoft.com/office/drawing/2014/main" id="{A80702DB-7265-4EFD-A44D-0BA266E81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6" name="Text Box 7">
          <a:extLst>
            <a:ext uri="{FF2B5EF4-FFF2-40B4-BE49-F238E27FC236}">
              <a16:creationId xmlns:a16="http://schemas.microsoft.com/office/drawing/2014/main" id="{43CA5D92-065E-4747-8590-5FC44ACBE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7" name="Text Box 7">
          <a:extLst>
            <a:ext uri="{FF2B5EF4-FFF2-40B4-BE49-F238E27FC236}">
              <a16:creationId xmlns:a16="http://schemas.microsoft.com/office/drawing/2014/main" id="{D3E56604-EE55-4F74-AC60-57646E983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8" name="Text Box 7">
          <a:extLst>
            <a:ext uri="{FF2B5EF4-FFF2-40B4-BE49-F238E27FC236}">
              <a16:creationId xmlns:a16="http://schemas.microsoft.com/office/drawing/2014/main" id="{810E6964-9A8B-46E4-AACE-F561F5684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9" name="Text Box 7">
          <a:extLst>
            <a:ext uri="{FF2B5EF4-FFF2-40B4-BE49-F238E27FC236}">
              <a16:creationId xmlns:a16="http://schemas.microsoft.com/office/drawing/2014/main" id="{E82CF81D-2DFC-424F-8393-FC26374FF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0" name="Text Box 7">
          <a:extLst>
            <a:ext uri="{FF2B5EF4-FFF2-40B4-BE49-F238E27FC236}">
              <a16:creationId xmlns:a16="http://schemas.microsoft.com/office/drawing/2014/main" id="{E5AAA9B8-EBEE-4E70-BB98-A5E544277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1" name="Text Box 7">
          <a:extLst>
            <a:ext uri="{FF2B5EF4-FFF2-40B4-BE49-F238E27FC236}">
              <a16:creationId xmlns:a16="http://schemas.microsoft.com/office/drawing/2014/main" id="{BA501AD8-B69D-4305-A744-1801D681D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2" name="Text Box 7">
          <a:extLst>
            <a:ext uri="{FF2B5EF4-FFF2-40B4-BE49-F238E27FC236}">
              <a16:creationId xmlns:a16="http://schemas.microsoft.com/office/drawing/2014/main" id="{85E61C2F-DD1C-4958-A6B9-3D5CACE88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3" name="Text Box 7">
          <a:extLst>
            <a:ext uri="{FF2B5EF4-FFF2-40B4-BE49-F238E27FC236}">
              <a16:creationId xmlns:a16="http://schemas.microsoft.com/office/drawing/2014/main" id="{041DA27D-F2A9-45A3-8136-4F9C4AB26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4" name="Text Box 7">
          <a:extLst>
            <a:ext uri="{FF2B5EF4-FFF2-40B4-BE49-F238E27FC236}">
              <a16:creationId xmlns:a16="http://schemas.microsoft.com/office/drawing/2014/main" id="{59E3B526-7E1C-4487-AD97-F560A273D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5" name="Text Box 7">
          <a:extLst>
            <a:ext uri="{FF2B5EF4-FFF2-40B4-BE49-F238E27FC236}">
              <a16:creationId xmlns:a16="http://schemas.microsoft.com/office/drawing/2014/main" id="{BCA6430B-033C-41E9-B65B-172913353E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6" name="Text Box 7">
          <a:extLst>
            <a:ext uri="{FF2B5EF4-FFF2-40B4-BE49-F238E27FC236}">
              <a16:creationId xmlns:a16="http://schemas.microsoft.com/office/drawing/2014/main" id="{42A151AE-D31B-40A6-A5EE-FA5F881F7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7" name="Text Box 7">
          <a:extLst>
            <a:ext uri="{FF2B5EF4-FFF2-40B4-BE49-F238E27FC236}">
              <a16:creationId xmlns:a16="http://schemas.microsoft.com/office/drawing/2014/main" id="{FAFDEBBC-2EBB-4959-AA6C-64AB07C61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8" name="Text Box 7">
          <a:extLst>
            <a:ext uri="{FF2B5EF4-FFF2-40B4-BE49-F238E27FC236}">
              <a16:creationId xmlns:a16="http://schemas.microsoft.com/office/drawing/2014/main" id="{B3726828-17C7-484C-A4C6-6823BA9C9B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9" name="Text Box 7">
          <a:extLst>
            <a:ext uri="{FF2B5EF4-FFF2-40B4-BE49-F238E27FC236}">
              <a16:creationId xmlns:a16="http://schemas.microsoft.com/office/drawing/2014/main" id="{DA8BF71F-6869-4058-B9D8-0A4B60F062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0" name="Text Box 7">
          <a:extLst>
            <a:ext uri="{FF2B5EF4-FFF2-40B4-BE49-F238E27FC236}">
              <a16:creationId xmlns:a16="http://schemas.microsoft.com/office/drawing/2014/main" id="{2D1C301E-DAA4-4DE7-BBDB-8508D1436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1" name="Text Box 7">
          <a:extLst>
            <a:ext uri="{FF2B5EF4-FFF2-40B4-BE49-F238E27FC236}">
              <a16:creationId xmlns:a16="http://schemas.microsoft.com/office/drawing/2014/main" id="{89852F5B-FA45-4F5C-A7ED-C25869E0F2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2" name="Text Box 7">
          <a:extLst>
            <a:ext uri="{FF2B5EF4-FFF2-40B4-BE49-F238E27FC236}">
              <a16:creationId xmlns:a16="http://schemas.microsoft.com/office/drawing/2014/main" id="{E021DF6C-3B88-4464-BC90-AADEF15051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3" name="Text Box 7">
          <a:extLst>
            <a:ext uri="{FF2B5EF4-FFF2-40B4-BE49-F238E27FC236}">
              <a16:creationId xmlns:a16="http://schemas.microsoft.com/office/drawing/2014/main" id="{1AB7DAFC-4458-4485-9F0C-5D757C6FCA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4" name="Text Box 7">
          <a:extLst>
            <a:ext uri="{FF2B5EF4-FFF2-40B4-BE49-F238E27FC236}">
              <a16:creationId xmlns:a16="http://schemas.microsoft.com/office/drawing/2014/main" id="{D6068380-4DC0-4240-A03B-404E14CE9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5" name="Text Box 7">
          <a:extLst>
            <a:ext uri="{FF2B5EF4-FFF2-40B4-BE49-F238E27FC236}">
              <a16:creationId xmlns:a16="http://schemas.microsoft.com/office/drawing/2014/main" id="{C1A5367B-6E9C-4126-A87E-8AE0C2AF4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6" name="Text Box 7">
          <a:extLst>
            <a:ext uri="{FF2B5EF4-FFF2-40B4-BE49-F238E27FC236}">
              <a16:creationId xmlns:a16="http://schemas.microsoft.com/office/drawing/2014/main" id="{CA15350B-1DF3-4664-A1F7-B74F94402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7" name="Text Box 7">
          <a:extLst>
            <a:ext uri="{FF2B5EF4-FFF2-40B4-BE49-F238E27FC236}">
              <a16:creationId xmlns:a16="http://schemas.microsoft.com/office/drawing/2014/main" id="{8EA834F6-E1CA-465F-8B69-BD30C5BCF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8" name="Text Box 7">
          <a:extLst>
            <a:ext uri="{FF2B5EF4-FFF2-40B4-BE49-F238E27FC236}">
              <a16:creationId xmlns:a16="http://schemas.microsoft.com/office/drawing/2014/main" id="{0E387276-58D1-4FA8-A7FA-C7277050FC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9" name="Text Box 7">
          <a:extLst>
            <a:ext uri="{FF2B5EF4-FFF2-40B4-BE49-F238E27FC236}">
              <a16:creationId xmlns:a16="http://schemas.microsoft.com/office/drawing/2014/main" id="{CAB5DC2C-1A49-4CA5-AD53-C4D229CE3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0" name="Text Box 7">
          <a:extLst>
            <a:ext uri="{FF2B5EF4-FFF2-40B4-BE49-F238E27FC236}">
              <a16:creationId xmlns:a16="http://schemas.microsoft.com/office/drawing/2014/main" id="{7D27E642-2F1A-4FED-A35C-55627D41E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1" name="Text Box 7">
          <a:extLst>
            <a:ext uri="{FF2B5EF4-FFF2-40B4-BE49-F238E27FC236}">
              <a16:creationId xmlns:a16="http://schemas.microsoft.com/office/drawing/2014/main" id="{3A207916-A961-4B0F-9669-B71F41749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2" name="Text Box 7">
          <a:extLst>
            <a:ext uri="{FF2B5EF4-FFF2-40B4-BE49-F238E27FC236}">
              <a16:creationId xmlns:a16="http://schemas.microsoft.com/office/drawing/2014/main" id="{D81D628F-6124-4BD8-BC1D-8975BB7D8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3" name="Text Box 7">
          <a:extLst>
            <a:ext uri="{FF2B5EF4-FFF2-40B4-BE49-F238E27FC236}">
              <a16:creationId xmlns:a16="http://schemas.microsoft.com/office/drawing/2014/main" id="{D7F32BD0-6550-47D8-89D8-12E929B23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4" name="Text Box 7">
          <a:extLst>
            <a:ext uri="{FF2B5EF4-FFF2-40B4-BE49-F238E27FC236}">
              <a16:creationId xmlns:a16="http://schemas.microsoft.com/office/drawing/2014/main" id="{28412F37-6835-4BEB-ACC2-76F897092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5" name="Text Box 7">
          <a:extLst>
            <a:ext uri="{FF2B5EF4-FFF2-40B4-BE49-F238E27FC236}">
              <a16:creationId xmlns:a16="http://schemas.microsoft.com/office/drawing/2014/main" id="{6E08174C-02C8-4A37-B9C3-DBA3FC6B1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6" name="Text Box 7">
          <a:extLst>
            <a:ext uri="{FF2B5EF4-FFF2-40B4-BE49-F238E27FC236}">
              <a16:creationId xmlns:a16="http://schemas.microsoft.com/office/drawing/2014/main" id="{856836BC-9B8E-4441-96AD-252931206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7" name="Text Box 7">
          <a:extLst>
            <a:ext uri="{FF2B5EF4-FFF2-40B4-BE49-F238E27FC236}">
              <a16:creationId xmlns:a16="http://schemas.microsoft.com/office/drawing/2014/main" id="{D2F10B85-4CA6-4B8B-883D-5A3DC61F1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8" name="Text Box 7">
          <a:extLst>
            <a:ext uri="{FF2B5EF4-FFF2-40B4-BE49-F238E27FC236}">
              <a16:creationId xmlns:a16="http://schemas.microsoft.com/office/drawing/2014/main" id="{D8E5D303-272C-47EB-A050-5CE576625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9" name="Text Box 7">
          <a:extLst>
            <a:ext uri="{FF2B5EF4-FFF2-40B4-BE49-F238E27FC236}">
              <a16:creationId xmlns:a16="http://schemas.microsoft.com/office/drawing/2014/main" id="{758BB136-B3D4-4D5B-81C7-56F2AF9580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0" name="Text Box 7">
          <a:extLst>
            <a:ext uri="{FF2B5EF4-FFF2-40B4-BE49-F238E27FC236}">
              <a16:creationId xmlns:a16="http://schemas.microsoft.com/office/drawing/2014/main" id="{314689E6-F445-4524-90C3-699ABC6CD3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1" name="Text Box 7">
          <a:extLst>
            <a:ext uri="{FF2B5EF4-FFF2-40B4-BE49-F238E27FC236}">
              <a16:creationId xmlns:a16="http://schemas.microsoft.com/office/drawing/2014/main" id="{97013930-59E4-4EFC-BC4F-64CC64890A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2" name="Text Box 7">
          <a:extLst>
            <a:ext uri="{FF2B5EF4-FFF2-40B4-BE49-F238E27FC236}">
              <a16:creationId xmlns:a16="http://schemas.microsoft.com/office/drawing/2014/main" id="{89FD0587-F61A-4510-8030-4B5472BA6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3" name="Text Box 7">
          <a:extLst>
            <a:ext uri="{FF2B5EF4-FFF2-40B4-BE49-F238E27FC236}">
              <a16:creationId xmlns:a16="http://schemas.microsoft.com/office/drawing/2014/main" id="{C2CC8F5F-6C28-4087-AEB5-82FAB9FBD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4" name="Text Box 7">
          <a:extLst>
            <a:ext uri="{FF2B5EF4-FFF2-40B4-BE49-F238E27FC236}">
              <a16:creationId xmlns:a16="http://schemas.microsoft.com/office/drawing/2014/main" id="{88FB15C5-1A59-4A6F-A886-53B54B298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5" name="Text Box 7">
          <a:extLst>
            <a:ext uri="{FF2B5EF4-FFF2-40B4-BE49-F238E27FC236}">
              <a16:creationId xmlns:a16="http://schemas.microsoft.com/office/drawing/2014/main" id="{CD07CCB2-751B-4329-A8E2-28417CB7B4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6" name="Text Box 7">
          <a:extLst>
            <a:ext uri="{FF2B5EF4-FFF2-40B4-BE49-F238E27FC236}">
              <a16:creationId xmlns:a16="http://schemas.microsoft.com/office/drawing/2014/main" id="{214BCE23-4476-4C75-BC80-0352025A41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7" name="Text Box 7">
          <a:extLst>
            <a:ext uri="{FF2B5EF4-FFF2-40B4-BE49-F238E27FC236}">
              <a16:creationId xmlns:a16="http://schemas.microsoft.com/office/drawing/2014/main" id="{E8FE7BA1-0C01-4E6C-9DA0-7AF1B5A8DD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8" name="Text Box 7">
          <a:extLst>
            <a:ext uri="{FF2B5EF4-FFF2-40B4-BE49-F238E27FC236}">
              <a16:creationId xmlns:a16="http://schemas.microsoft.com/office/drawing/2014/main" id="{C74021ED-F400-45E1-9765-190D60D53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9" name="Text Box 7">
          <a:extLst>
            <a:ext uri="{FF2B5EF4-FFF2-40B4-BE49-F238E27FC236}">
              <a16:creationId xmlns:a16="http://schemas.microsoft.com/office/drawing/2014/main" id="{04671830-457E-4DD2-9230-DDF6FE1C2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0" name="Text Box 7">
          <a:extLst>
            <a:ext uri="{FF2B5EF4-FFF2-40B4-BE49-F238E27FC236}">
              <a16:creationId xmlns:a16="http://schemas.microsoft.com/office/drawing/2014/main" id="{C6DC7B82-2CB2-4E3E-A558-3B2FD36AFB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1" name="Text Box 7">
          <a:extLst>
            <a:ext uri="{FF2B5EF4-FFF2-40B4-BE49-F238E27FC236}">
              <a16:creationId xmlns:a16="http://schemas.microsoft.com/office/drawing/2014/main" id="{8F8AA657-B83C-4CE5-90B3-B2C48C5686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2" name="Text Box 7">
          <a:extLst>
            <a:ext uri="{FF2B5EF4-FFF2-40B4-BE49-F238E27FC236}">
              <a16:creationId xmlns:a16="http://schemas.microsoft.com/office/drawing/2014/main" id="{94DDF1E7-5A73-470E-854C-1355065188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3" name="Text Box 7">
          <a:extLst>
            <a:ext uri="{FF2B5EF4-FFF2-40B4-BE49-F238E27FC236}">
              <a16:creationId xmlns:a16="http://schemas.microsoft.com/office/drawing/2014/main" id="{EF202531-F367-4451-BDDF-266B02E040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4" name="Text Box 7">
          <a:extLst>
            <a:ext uri="{FF2B5EF4-FFF2-40B4-BE49-F238E27FC236}">
              <a16:creationId xmlns:a16="http://schemas.microsoft.com/office/drawing/2014/main" id="{B216DB84-2AF2-4688-A037-0570CEE48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5" name="Text Box 7">
          <a:extLst>
            <a:ext uri="{FF2B5EF4-FFF2-40B4-BE49-F238E27FC236}">
              <a16:creationId xmlns:a16="http://schemas.microsoft.com/office/drawing/2014/main" id="{38D74031-15CC-4C71-B024-336EA1559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6" name="Text Box 7">
          <a:extLst>
            <a:ext uri="{FF2B5EF4-FFF2-40B4-BE49-F238E27FC236}">
              <a16:creationId xmlns:a16="http://schemas.microsoft.com/office/drawing/2014/main" id="{29646CA2-5DE2-4325-9ED8-55E348D3A8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7" name="Text Box 7">
          <a:extLst>
            <a:ext uri="{FF2B5EF4-FFF2-40B4-BE49-F238E27FC236}">
              <a16:creationId xmlns:a16="http://schemas.microsoft.com/office/drawing/2014/main" id="{0C44C95D-5384-47CE-98A5-CF5178A25E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8" name="Text Box 7">
          <a:extLst>
            <a:ext uri="{FF2B5EF4-FFF2-40B4-BE49-F238E27FC236}">
              <a16:creationId xmlns:a16="http://schemas.microsoft.com/office/drawing/2014/main" id="{348B69FF-64FE-4716-B756-02DDF3E010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9" name="Text Box 7">
          <a:extLst>
            <a:ext uri="{FF2B5EF4-FFF2-40B4-BE49-F238E27FC236}">
              <a16:creationId xmlns:a16="http://schemas.microsoft.com/office/drawing/2014/main" id="{1BCD26F9-13A4-442C-AB62-161DF3D03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0" name="Text Box 7">
          <a:extLst>
            <a:ext uri="{FF2B5EF4-FFF2-40B4-BE49-F238E27FC236}">
              <a16:creationId xmlns:a16="http://schemas.microsoft.com/office/drawing/2014/main" id="{25EDF364-C71F-486C-8D72-DA4FFF2044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1" name="Text Box 7">
          <a:extLst>
            <a:ext uri="{FF2B5EF4-FFF2-40B4-BE49-F238E27FC236}">
              <a16:creationId xmlns:a16="http://schemas.microsoft.com/office/drawing/2014/main" id="{F576CACE-2D16-4453-9691-E9959AB96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2" name="Text Box 7">
          <a:extLst>
            <a:ext uri="{FF2B5EF4-FFF2-40B4-BE49-F238E27FC236}">
              <a16:creationId xmlns:a16="http://schemas.microsoft.com/office/drawing/2014/main" id="{669A6BFF-F044-4457-BFFF-9513461D9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3" name="Text Box 7">
          <a:extLst>
            <a:ext uri="{FF2B5EF4-FFF2-40B4-BE49-F238E27FC236}">
              <a16:creationId xmlns:a16="http://schemas.microsoft.com/office/drawing/2014/main" id="{99802CAB-B6DA-42BB-8ACF-1D2DCEC3C5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4" name="Text Box 7">
          <a:extLst>
            <a:ext uri="{FF2B5EF4-FFF2-40B4-BE49-F238E27FC236}">
              <a16:creationId xmlns:a16="http://schemas.microsoft.com/office/drawing/2014/main" id="{13975F32-5537-4533-886E-B10F5A4725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5" name="Text Box 7">
          <a:extLst>
            <a:ext uri="{FF2B5EF4-FFF2-40B4-BE49-F238E27FC236}">
              <a16:creationId xmlns:a16="http://schemas.microsoft.com/office/drawing/2014/main" id="{BBBE014B-2329-4768-AE0C-5814A4C45C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6" name="Text Box 7">
          <a:extLst>
            <a:ext uri="{FF2B5EF4-FFF2-40B4-BE49-F238E27FC236}">
              <a16:creationId xmlns:a16="http://schemas.microsoft.com/office/drawing/2014/main" id="{829C3F17-DF74-479D-9D7C-62A25C857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7" name="Text Box 7">
          <a:extLst>
            <a:ext uri="{FF2B5EF4-FFF2-40B4-BE49-F238E27FC236}">
              <a16:creationId xmlns:a16="http://schemas.microsoft.com/office/drawing/2014/main" id="{AEAD33C7-8852-4E6C-8CA6-E5C7A7EEE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8" name="Text Box 7">
          <a:extLst>
            <a:ext uri="{FF2B5EF4-FFF2-40B4-BE49-F238E27FC236}">
              <a16:creationId xmlns:a16="http://schemas.microsoft.com/office/drawing/2014/main" id="{00721C20-B42C-482E-B1B8-114AA4B2B7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9" name="Text Box 7">
          <a:extLst>
            <a:ext uri="{FF2B5EF4-FFF2-40B4-BE49-F238E27FC236}">
              <a16:creationId xmlns:a16="http://schemas.microsoft.com/office/drawing/2014/main" id="{DF522D35-1CEF-4E30-983B-8CB020461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0" name="Text Box 7">
          <a:extLst>
            <a:ext uri="{FF2B5EF4-FFF2-40B4-BE49-F238E27FC236}">
              <a16:creationId xmlns:a16="http://schemas.microsoft.com/office/drawing/2014/main" id="{2069E6E5-B6C5-4877-97A6-0A2508B30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1" name="Text Box 7">
          <a:extLst>
            <a:ext uri="{FF2B5EF4-FFF2-40B4-BE49-F238E27FC236}">
              <a16:creationId xmlns:a16="http://schemas.microsoft.com/office/drawing/2014/main" id="{C2BDEDD3-EB8C-489F-A085-FC9E7F2A39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2" name="Text Box 7">
          <a:extLst>
            <a:ext uri="{FF2B5EF4-FFF2-40B4-BE49-F238E27FC236}">
              <a16:creationId xmlns:a16="http://schemas.microsoft.com/office/drawing/2014/main" id="{06407429-B506-485F-B244-B12240999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3" name="Text Box 7">
          <a:extLst>
            <a:ext uri="{FF2B5EF4-FFF2-40B4-BE49-F238E27FC236}">
              <a16:creationId xmlns:a16="http://schemas.microsoft.com/office/drawing/2014/main" id="{DA5636CA-1330-4F27-8679-FCBC2EAE9F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5" name="Text Box 7">
          <a:extLst>
            <a:ext uri="{FF2B5EF4-FFF2-40B4-BE49-F238E27FC236}">
              <a16:creationId xmlns:a16="http://schemas.microsoft.com/office/drawing/2014/main" id="{B11D4F2F-E03C-4058-B8A2-489B257FD9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6" name="Text Box 7">
          <a:extLst>
            <a:ext uri="{FF2B5EF4-FFF2-40B4-BE49-F238E27FC236}">
              <a16:creationId xmlns:a16="http://schemas.microsoft.com/office/drawing/2014/main" id="{A2A9D796-228F-49A1-B59D-E39056A5C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7" name="Text Box 7">
          <a:extLst>
            <a:ext uri="{FF2B5EF4-FFF2-40B4-BE49-F238E27FC236}">
              <a16:creationId xmlns:a16="http://schemas.microsoft.com/office/drawing/2014/main" id="{24BFF29A-F685-4518-99D8-6B8518CE1D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8" name="Text Box 7">
          <a:extLst>
            <a:ext uri="{FF2B5EF4-FFF2-40B4-BE49-F238E27FC236}">
              <a16:creationId xmlns:a16="http://schemas.microsoft.com/office/drawing/2014/main" id="{8F60D2A9-DA7C-43F2-91A0-1446D7120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9" name="Text Box 7">
          <a:extLst>
            <a:ext uri="{FF2B5EF4-FFF2-40B4-BE49-F238E27FC236}">
              <a16:creationId xmlns:a16="http://schemas.microsoft.com/office/drawing/2014/main" id="{85911F2E-0D0C-4F27-8935-99E8FC58B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0" name="Text Box 7">
          <a:extLst>
            <a:ext uri="{FF2B5EF4-FFF2-40B4-BE49-F238E27FC236}">
              <a16:creationId xmlns:a16="http://schemas.microsoft.com/office/drawing/2014/main" id="{F81CA921-74D8-4447-A4FD-C6A73EBFFA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1" name="Text Box 7">
          <a:extLst>
            <a:ext uri="{FF2B5EF4-FFF2-40B4-BE49-F238E27FC236}">
              <a16:creationId xmlns:a16="http://schemas.microsoft.com/office/drawing/2014/main" id="{EC6B8201-0C5B-435A-9D86-2CCE6903E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2" name="Text Box 7">
          <a:extLst>
            <a:ext uri="{FF2B5EF4-FFF2-40B4-BE49-F238E27FC236}">
              <a16:creationId xmlns:a16="http://schemas.microsoft.com/office/drawing/2014/main" id="{B940672B-74B6-40D9-996F-6F6F06591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3" name="Text Box 7">
          <a:extLst>
            <a:ext uri="{FF2B5EF4-FFF2-40B4-BE49-F238E27FC236}">
              <a16:creationId xmlns:a16="http://schemas.microsoft.com/office/drawing/2014/main" id="{40688391-FADF-4C16-9A2A-169145A018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4" name="Text Box 7">
          <a:extLst>
            <a:ext uri="{FF2B5EF4-FFF2-40B4-BE49-F238E27FC236}">
              <a16:creationId xmlns:a16="http://schemas.microsoft.com/office/drawing/2014/main" id="{50D042CC-0281-4D8A-B2F3-BCFF09E0B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5" name="Text Box 7">
          <a:extLst>
            <a:ext uri="{FF2B5EF4-FFF2-40B4-BE49-F238E27FC236}">
              <a16:creationId xmlns:a16="http://schemas.microsoft.com/office/drawing/2014/main" id="{E09C20F5-9AD9-46AE-80C6-134004488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6" name="Text Box 7">
          <a:extLst>
            <a:ext uri="{FF2B5EF4-FFF2-40B4-BE49-F238E27FC236}">
              <a16:creationId xmlns:a16="http://schemas.microsoft.com/office/drawing/2014/main" id="{C083A606-7B9A-44C6-9731-195F5EB32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7" name="Text Box 7">
          <a:extLst>
            <a:ext uri="{FF2B5EF4-FFF2-40B4-BE49-F238E27FC236}">
              <a16:creationId xmlns:a16="http://schemas.microsoft.com/office/drawing/2014/main" id="{0CDE4B90-1892-47B8-875C-F78573233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8" name="Text Box 7">
          <a:extLst>
            <a:ext uri="{FF2B5EF4-FFF2-40B4-BE49-F238E27FC236}">
              <a16:creationId xmlns:a16="http://schemas.microsoft.com/office/drawing/2014/main" id="{7CB11277-6114-401B-88BE-0A9F927A61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9" name="Text Box 7">
          <a:extLst>
            <a:ext uri="{FF2B5EF4-FFF2-40B4-BE49-F238E27FC236}">
              <a16:creationId xmlns:a16="http://schemas.microsoft.com/office/drawing/2014/main" id="{EF37CE6B-8D57-4314-93E4-09904C4BA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0" name="Text Box 7">
          <a:extLst>
            <a:ext uri="{FF2B5EF4-FFF2-40B4-BE49-F238E27FC236}">
              <a16:creationId xmlns:a16="http://schemas.microsoft.com/office/drawing/2014/main" id="{BCD7F229-C5B3-4207-9A96-BE0C0D372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1" name="Text Box 7">
          <a:extLst>
            <a:ext uri="{FF2B5EF4-FFF2-40B4-BE49-F238E27FC236}">
              <a16:creationId xmlns:a16="http://schemas.microsoft.com/office/drawing/2014/main" id="{990F0A29-6F21-409D-AE18-86F145469E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2" name="Text Box 7">
          <a:extLst>
            <a:ext uri="{FF2B5EF4-FFF2-40B4-BE49-F238E27FC236}">
              <a16:creationId xmlns:a16="http://schemas.microsoft.com/office/drawing/2014/main" id="{04053737-0482-4078-BAAD-2545BCF6C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3" name="Text Box 7">
          <a:extLst>
            <a:ext uri="{FF2B5EF4-FFF2-40B4-BE49-F238E27FC236}">
              <a16:creationId xmlns:a16="http://schemas.microsoft.com/office/drawing/2014/main" id="{D2B2DF83-4892-4742-9FFD-9D62173E5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4" name="Text Box 7">
          <a:extLst>
            <a:ext uri="{FF2B5EF4-FFF2-40B4-BE49-F238E27FC236}">
              <a16:creationId xmlns:a16="http://schemas.microsoft.com/office/drawing/2014/main" id="{4302BFCF-83D1-4289-9C1F-1BA6CDBD28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5" name="Text Box 7">
          <a:extLst>
            <a:ext uri="{FF2B5EF4-FFF2-40B4-BE49-F238E27FC236}">
              <a16:creationId xmlns:a16="http://schemas.microsoft.com/office/drawing/2014/main" id="{AEDBB8CF-6123-4A83-8184-DF9A383A83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6" name="Text Box 7">
          <a:extLst>
            <a:ext uri="{FF2B5EF4-FFF2-40B4-BE49-F238E27FC236}">
              <a16:creationId xmlns:a16="http://schemas.microsoft.com/office/drawing/2014/main" id="{CF8BDDD2-2418-405F-880E-DA17C400F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7" name="Text Box 7">
          <a:extLst>
            <a:ext uri="{FF2B5EF4-FFF2-40B4-BE49-F238E27FC236}">
              <a16:creationId xmlns:a16="http://schemas.microsoft.com/office/drawing/2014/main" id="{9112696D-F509-4B6D-A45B-F5F7330D8C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8" name="Text Box 7">
          <a:extLst>
            <a:ext uri="{FF2B5EF4-FFF2-40B4-BE49-F238E27FC236}">
              <a16:creationId xmlns:a16="http://schemas.microsoft.com/office/drawing/2014/main" id="{6A73A04F-4B9D-406A-BBEA-465303A71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9" name="Text Box 7">
          <a:extLst>
            <a:ext uri="{FF2B5EF4-FFF2-40B4-BE49-F238E27FC236}">
              <a16:creationId xmlns:a16="http://schemas.microsoft.com/office/drawing/2014/main" id="{079061D4-5DED-492C-B98F-769EF4FB2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0" name="Text Box 7">
          <a:extLst>
            <a:ext uri="{FF2B5EF4-FFF2-40B4-BE49-F238E27FC236}">
              <a16:creationId xmlns:a16="http://schemas.microsoft.com/office/drawing/2014/main" id="{C0452CCC-A92A-48CF-8AE4-CBBD4FDDC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1" name="Text Box 7">
          <a:extLst>
            <a:ext uri="{FF2B5EF4-FFF2-40B4-BE49-F238E27FC236}">
              <a16:creationId xmlns:a16="http://schemas.microsoft.com/office/drawing/2014/main" id="{B2C67703-CDE1-412D-BA7A-8DF970F5F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2" name="Text Box 7">
          <a:extLst>
            <a:ext uri="{FF2B5EF4-FFF2-40B4-BE49-F238E27FC236}">
              <a16:creationId xmlns:a16="http://schemas.microsoft.com/office/drawing/2014/main" id="{0507DBBD-DD34-4F9E-BAB7-28787A025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3" name="Text Box 7">
          <a:extLst>
            <a:ext uri="{FF2B5EF4-FFF2-40B4-BE49-F238E27FC236}">
              <a16:creationId xmlns:a16="http://schemas.microsoft.com/office/drawing/2014/main" id="{E316B5E3-8F23-4871-AF22-8EEDCE76B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4" name="Text Box 7">
          <a:extLst>
            <a:ext uri="{FF2B5EF4-FFF2-40B4-BE49-F238E27FC236}">
              <a16:creationId xmlns:a16="http://schemas.microsoft.com/office/drawing/2014/main" id="{608A8850-14E2-447B-916E-FD1B6F5DA3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5" name="Text Box 7">
          <a:extLst>
            <a:ext uri="{FF2B5EF4-FFF2-40B4-BE49-F238E27FC236}">
              <a16:creationId xmlns:a16="http://schemas.microsoft.com/office/drawing/2014/main" id="{D50F6D55-F8A7-40A6-9D6D-CFFA5628D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6" name="Text Box 7">
          <a:extLst>
            <a:ext uri="{FF2B5EF4-FFF2-40B4-BE49-F238E27FC236}">
              <a16:creationId xmlns:a16="http://schemas.microsoft.com/office/drawing/2014/main" id="{32ED4196-3E33-4035-8A8C-0D3C17099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7" name="Text Box 7">
          <a:extLst>
            <a:ext uri="{FF2B5EF4-FFF2-40B4-BE49-F238E27FC236}">
              <a16:creationId xmlns:a16="http://schemas.microsoft.com/office/drawing/2014/main" id="{7BBC22BF-AAB0-4CEB-8E1A-56D96DF1B2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8" name="Text Box 7">
          <a:extLst>
            <a:ext uri="{FF2B5EF4-FFF2-40B4-BE49-F238E27FC236}">
              <a16:creationId xmlns:a16="http://schemas.microsoft.com/office/drawing/2014/main" id="{667C4701-F825-4E18-B857-AC2B6AD562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9" name="Text Box 7">
          <a:extLst>
            <a:ext uri="{FF2B5EF4-FFF2-40B4-BE49-F238E27FC236}">
              <a16:creationId xmlns:a16="http://schemas.microsoft.com/office/drawing/2014/main" id="{1820EE21-C041-48C3-9B6A-E7C12108ED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0" name="Text Box 7">
          <a:extLst>
            <a:ext uri="{FF2B5EF4-FFF2-40B4-BE49-F238E27FC236}">
              <a16:creationId xmlns:a16="http://schemas.microsoft.com/office/drawing/2014/main" id="{A206A9CD-390F-41DF-B1BF-73C88DD6D1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1" name="Text Box 7">
          <a:extLst>
            <a:ext uri="{FF2B5EF4-FFF2-40B4-BE49-F238E27FC236}">
              <a16:creationId xmlns:a16="http://schemas.microsoft.com/office/drawing/2014/main" id="{C9177C99-720E-41CD-ADF4-84CB33EFA3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2" name="Text Box 7">
          <a:extLst>
            <a:ext uri="{FF2B5EF4-FFF2-40B4-BE49-F238E27FC236}">
              <a16:creationId xmlns:a16="http://schemas.microsoft.com/office/drawing/2014/main" id="{D1FB40FB-4677-4BCC-B1DC-7ED8AD98D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3" name="Text Box 7">
          <a:extLst>
            <a:ext uri="{FF2B5EF4-FFF2-40B4-BE49-F238E27FC236}">
              <a16:creationId xmlns:a16="http://schemas.microsoft.com/office/drawing/2014/main" id="{5E0CA2AA-3C50-4454-A499-423220AE8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4" name="Text Box 7">
          <a:extLst>
            <a:ext uri="{FF2B5EF4-FFF2-40B4-BE49-F238E27FC236}">
              <a16:creationId xmlns:a16="http://schemas.microsoft.com/office/drawing/2014/main" id="{2544156A-6324-497E-9730-6972AB9DC3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5" name="Text Box 7">
          <a:extLst>
            <a:ext uri="{FF2B5EF4-FFF2-40B4-BE49-F238E27FC236}">
              <a16:creationId xmlns:a16="http://schemas.microsoft.com/office/drawing/2014/main" id="{9033541E-2A09-4EFE-8A19-4F47A8929D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6" name="Text Box 7">
          <a:extLst>
            <a:ext uri="{FF2B5EF4-FFF2-40B4-BE49-F238E27FC236}">
              <a16:creationId xmlns:a16="http://schemas.microsoft.com/office/drawing/2014/main" id="{6386F2A6-FB59-426B-812C-F2AD5946B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7" name="Text Box 7">
          <a:extLst>
            <a:ext uri="{FF2B5EF4-FFF2-40B4-BE49-F238E27FC236}">
              <a16:creationId xmlns:a16="http://schemas.microsoft.com/office/drawing/2014/main" id="{1428112E-0678-4D86-B35A-A6770AF26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8" name="Text Box 7">
          <a:extLst>
            <a:ext uri="{FF2B5EF4-FFF2-40B4-BE49-F238E27FC236}">
              <a16:creationId xmlns:a16="http://schemas.microsoft.com/office/drawing/2014/main" id="{3F427DB0-D0D2-44A5-927A-F8EB3CDEF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9" name="Text Box 7">
          <a:extLst>
            <a:ext uri="{FF2B5EF4-FFF2-40B4-BE49-F238E27FC236}">
              <a16:creationId xmlns:a16="http://schemas.microsoft.com/office/drawing/2014/main" id="{CD2D7472-CC04-4AD0-B206-E16D5F8790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0" name="Text Box 7">
          <a:extLst>
            <a:ext uri="{FF2B5EF4-FFF2-40B4-BE49-F238E27FC236}">
              <a16:creationId xmlns:a16="http://schemas.microsoft.com/office/drawing/2014/main" id="{4757026C-098E-40EB-B15D-8E1F38FD42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1" name="Text Box 7">
          <a:extLst>
            <a:ext uri="{FF2B5EF4-FFF2-40B4-BE49-F238E27FC236}">
              <a16:creationId xmlns:a16="http://schemas.microsoft.com/office/drawing/2014/main" id="{90A091A6-EB23-48A3-B4EA-D865FBAD4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2" name="Text Box 7">
          <a:extLst>
            <a:ext uri="{FF2B5EF4-FFF2-40B4-BE49-F238E27FC236}">
              <a16:creationId xmlns:a16="http://schemas.microsoft.com/office/drawing/2014/main" id="{53147D23-6700-4BB0-ACBD-F87B960F6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3" name="Text Box 7">
          <a:extLst>
            <a:ext uri="{FF2B5EF4-FFF2-40B4-BE49-F238E27FC236}">
              <a16:creationId xmlns:a16="http://schemas.microsoft.com/office/drawing/2014/main" id="{B43E837D-0652-40BA-B175-615D18A2CE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4" name="Text Box 7">
          <a:extLst>
            <a:ext uri="{FF2B5EF4-FFF2-40B4-BE49-F238E27FC236}">
              <a16:creationId xmlns:a16="http://schemas.microsoft.com/office/drawing/2014/main" id="{4E43C500-3AAB-4DA2-8B49-7658FA469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5" name="Text Box 7">
          <a:extLst>
            <a:ext uri="{FF2B5EF4-FFF2-40B4-BE49-F238E27FC236}">
              <a16:creationId xmlns:a16="http://schemas.microsoft.com/office/drawing/2014/main" id="{CA01302F-577C-4022-A8BA-CCC975A0B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6" name="Text Box 7">
          <a:extLst>
            <a:ext uri="{FF2B5EF4-FFF2-40B4-BE49-F238E27FC236}">
              <a16:creationId xmlns:a16="http://schemas.microsoft.com/office/drawing/2014/main" id="{F44885A1-794E-4F18-A8B9-B40224E2C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7" name="Text Box 7">
          <a:extLst>
            <a:ext uri="{FF2B5EF4-FFF2-40B4-BE49-F238E27FC236}">
              <a16:creationId xmlns:a16="http://schemas.microsoft.com/office/drawing/2014/main" id="{F3EE5D24-F36A-41C3-8801-AAAEFE366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8" name="Text Box 7">
          <a:extLst>
            <a:ext uri="{FF2B5EF4-FFF2-40B4-BE49-F238E27FC236}">
              <a16:creationId xmlns:a16="http://schemas.microsoft.com/office/drawing/2014/main" id="{11AA69B8-016D-410B-BC41-2945734AD2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9" name="Text Box 7">
          <a:extLst>
            <a:ext uri="{FF2B5EF4-FFF2-40B4-BE49-F238E27FC236}">
              <a16:creationId xmlns:a16="http://schemas.microsoft.com/office/drawing/2014/main" id="{CF04366D-DA8A-404D-9BD9-0C77B17BC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0" name="Text Box 7">
          <a:extLst>
            <a:ext uri="{FF2B5EF4-FFF2-40B4-BE49-F238E27FC236}">
              <a16:creationId xmlns:a16="http://schemas.microsoft.com/office/drawing/2014/main" id="{5A685CDE-A90F-42A7-86F9-8DBCEFBA6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1" name="Text Box 7">
          <a:extLst>
            <a:ext uri="{FF2B5EF4-FFF2-40B4-BE49-F238E27FC236}">
              <a16:creationId xmlns:a16="http://schemas.microsoft.com/office/drawing/2014/main" id="{6FD68985-7E54-4895-B234-6EBC3A19EE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2" name="Text Box 7">
          <a:extLst>
            <a:ext uri="{FF2B5EF4-FFF2-40B4-BE49-F238E27FC236}">
              <a16:creationId xmlns:a16="http://schemas.microsoft.com/office/drawing/2014/main" id="{A92F6220-2DF8-4CB5-9D74-2FAD7BE98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3" name="Text Box 7">
          <a:extLst>
            <a:ext uri="{FF2B5EF4-FFF2-40B4-BE49-F238E27FC236}">
              <a16:creationId xmlns:a16="http://schemas.microsoft.com/office/drawing/2014/main" id="{AFE28B21-9482-417F-87D0-86C5A57CD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4" name="Text Box 7">
          <a:extLst>
            <a:ext uri="{FF2B5EF4-FFF2-40B4-BE49-F238E27FC236}">
              <a16:creationId xmlns:a16="http://schemas.microsoft.com/office/drawing/2014/main" id="{08CFFE3C-56A7-4C0F-93EE-8BB53945D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5" name="Text Box 7">
          <a:extLst>
            <a:ext uri="{FF2B5EF4-FFF2-40B4-BE49-F238E27FC236}">
              <a16:creationId xmlns:a16="http://schemas.microsoft.com/office/drawing/2014/main" id="{2879DB74-ED72-4DD5-AF32-4532BE4C7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6" name="Text Box 7">
          <a:extLst>
            <a:ext uri="{FF2B5EF4-FFF2-40B4-BE49-F238E27FC236}">
              <a16:creationId xmlns:a16="http://schemas.microsoft.com/office/drawing/2014/main" id="{C3195602-5C46-48F4-B007-5CC9B7218A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7" name="Text Box 7">
          <a:extLst>
            <a:ext uri="{FF2B5EF4-FFF2-40B4-BE49-F238E27FC236}">
              <a16:creationId xmlns:a16="http://schemas.microsoft.com/office/drawing/2014/main" id="{55A6CF48-7C13-4354-8DE0-2AE848B187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8" name="Text Box 7">
          <a:extLst>
            <a:ext uri="{FF2B5EF4-FFF2-40B4-BE49-F238E27FC236}">
              <a16:creationId xmlns:a16="http://schemas.microsoft.com/office/drawing/2014/main" id="{C0CA459F-ADE9-48DC-BEBC-D4E05D54E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9" name="Text Box 7">
          <a:extLst>
            <a:ext uri="{FF2B5EF4-FFF2-40B4-BE49-F238E27FC236}">
              <a16:creationId xmlns:a16="http://schemas.microsoft.com/office/drawing/2014/main" id="{FBBE81F7-6027-411A-B60E-F3DD4B743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0" name="Text Box 7">
          <a:extLst>
            <a:ext uri="{FF2B5EF4-FFF2-40B4-BE49-F238E27FC236}">
              <a16:creationId xmlns:a16="http://schemas.microsoft.com/office/drawing/2014/main" id="{30B09DEE-C6DA-4150-9E2F-5F1814311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1" name="Text Box 7">
          <a:extLst>
            <a:ext uri="{FF2B5EF4-FFF2-40B4-BE49-F238E27FC236}">
              <a16:creationId xmlns:a16="http://schemas.microsoft.com/office/drawing/2014/main" id="{DEABFD6C-65C4-4815-B61D-8016BB2976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2" name="Text Box 7">
          <a:extLst>
            <a:ext uri="{FF2B5EF4-FFF2-40B4-BE49-F238E27FC236}">
              <a16:creationId xmlns:a16="http://schemas.microsoft.com/office/drawing/2014/main" id="{9C7A97EF-4A6D-4042-9697-3706150B6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3" name="Text Box 7">
          <a:extLst>
            <a:ext uri="{FF2B5EF4-FFF2-40B4-BE49-F238E27FC236}">
              <a16:creationId xmlns:a16="http://schemas.microsoft.com/office/drawing/2014/main" id="{19F36C3D-3125-47A2-A985-B643BCD26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4" name="Text Box 7">
          <a:extLst>
            <a:ext uri="{FF2B5EF4-FFF2-40B4-BE49-F238E27FC236}">
              <a16:creationId xmlns:a16="http://schemas.microsoft.com/office/drawing/2014/main" id="{FCE107C9-5B94-4FF1-8063-80CAE8D5A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5" name="Text Box 7">
          <a:extLst>
            <a:ext uri="{FF2B5EF4-FFF2-40B4-BE49-F238E27FC236}">
              <a16:creationId xmlns:a16="http://schemas.microsoft.com/office/drawing/2014/main" id="{F6953494-52F4-46FD-BDC7-144B326BA3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6" name="Text Box 7">
          <a:extLst>
            <a:ext uri="{FF2B5EF4-FFF2-40B4-BE49-F238E27FC236}">
              <a16:creationId xmlns:a16="http://schemas.microsoft.com/office/drawing/2014/main" id="{D039F839-0231-455E-A6F3-A481BA0F65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7" name="Text Box 7">
          <a:extLst>
            <a:ext uri="{FF2B5EF4-FFF2-40B4-BE49-F238E27FC236}">
              <a16:creationId xmlns:a16="http://schemas.microsoft.com/office/drawing/2014/main" id="{D3505FD0-D8BB-4089-8000-AD3E8D2D7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8" name="Text Box 7">
          <a:extLst>
            <a:ext uri="{FF2B5EF4-FFF2-40B4-BE49-F238E27FC236}">
              <a16:creationId xmlns:a16="http://schemas.microsoft.com/office/drawing/2014/main" id="{BA88C57E-B76E-4E52-8748-22010E307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9" name="Text Box 7">
          <a:extLst>
            <a:ext uri="{FF2B5EF4-FFF2-40B4-BE49-F238E27FC236}">
              <a16:creationId xmlns:a16="http://schemas.microsoft.com/office/drawing/2014/main" id="{B364B2BC-A797-4CB9-B86D-E2FFF205A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0" name="Text Box 7">
          <a:extLst>
            <a:ext uri="{FF2B5EF4-FFF2-40B4-BE49-F238E27FC236}">
              <a16:creationId xmlns:a16="http://schemas.microsoft.com/office/drawing/2014/main" id="{939A8E28-0231-4847-B02E-257E832B37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1" name="Text Box 7">
          <a:extLst>
            <a:ext uri="{FF2B5EF4-FFF2-40B4-BE49-F238E27FC236}">
              <a16:creationId xmlns:a16="http://schemas.microsoft.com/office/drawing/2014/main" id="{70FC7B89-43FB-4089-96E6-BBC38D383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2" name="Text Box 7">
          <a:extLst>
            <a:ext uri="{FF2B5EF4-FFF2-40B4-BE49-F238E27FC236}">
              <a16:creationId xmlns:a16="http://schemas.microsoft.com/office/drawing/2014/main" id="{0B09AE3D-AD9E-4814-985C-CA9B01155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3" name="Text Box 7">
          <a:extLst>
            <a:ext uri="{FF2B5EF4-FFF2-40B4-BE49-F238E27FC236}">
              <a16:creationId xmlns:a16="http://schemas.microsoft.com/office/drawing/2014/main" id="{7E460C55-A3F0-4189-A3C9-6A3621582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4" name="Text Box 7">
          <a:extLst>
            <a:ext uri="{FF2B5EF4-FFF2-40B4-BE49-F238E27FC236}">
              <a16:creationId xmlns:a16="http://schemas.microsoft.com/office/drawing/2014/main" id="{1FA9A148-E0B5-43B0-B4D1-065441AC1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5" name="Text Box 7">
          <a:extLst>
            <a:ext uri="{FF2B5EF4-FFF2-40B4-BE49-F238E27FC236}">
              <a16:creationId xmlns:a16="http://schemas.microsoft.com/office/drawing/2014/main" id="{3903DCE6-40D3-4ED8-9D9D-86EB4C6B9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6" name="Text Box 7">
          <a:extLst>
            <a:ext uri="{FF2B5EF4-FFF2-40B4-BE49-F238E27FC236}">
              <a16:creationId xmlns:a16="http://schemas.microsoft.com/office/drawing/2014/main" id="{D63B443C-23BE-4928-8404-F2521B100D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7" name="Text Box 7">
          <a:extLst>
            <a:ext uri="{FF2B5EF4-FFF2-40B4-BE49-F238E27FC236}">
              <a16:creationId xmlns:a16="http://schemas.microsoft.com/office/drawing/2014/main" id="{04B57545-4283-4B85-98EB-95A1006F1E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8" name="Text Box 7">
          <a:extLst>
            <a:ext uri="{FF2B5EF4-FFF2-40B4-BE49-F238E27FC236}">
              <a16:creationId xmlns:a16="http://schemas.microsoft.com/office/drawing/2014/main" id="{8402FCE6-458C-44E9-A558-5F69A87CE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9" name="Text Box 7">
          <a:extLst>
            <a:ext uri="{FF2B5EF4-FFF2-40B4-BE49-F238E27FC236}">
              <a16:creationId xmlns:a16="http://schemas.microsoft.com/office/drawing/2014/main" id="{1624CC85-C932-4E9F-9B13-FA4A319988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0" name="Text Box 7">
          <a:extLst>
            <a:ext uri="{FF2B5EF4-FFF2-40B4-BE49-F238E27FC236}">
              <a16:creationId xmlns:a16="http://schemas.microsoft.com/office/drawing/2014/main" id="{531B02F7-1A09-4C8F-B008-B2188419A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1" name="Text Box 7">
          <a:extLst>
            <a:ext uri="{FF2B5EF4-FFF2-40B4-BE49-F238E27FC236}">
              <a16:creationId xmlns:a16="http://schemas.microsoft.com/office/drawing/2014/main" id="{324D11BF-2CBE-415C-AD8A-43ED5913CE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2" name="Text Box 7">
          <a:extLst>
            <a:ext uri="{FF2B5EF4-FFF2-40B4-BE49-F238E27FC236}">
              <a16:creationId xmlns:a16="http://schemas.microsoft.com/office/drawing/2014/main" id="{B578201F-FD0B-4653-99C0-8021F20D76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3" name="Text Box 7">
          <a:extLst>
            <a:ext uri="{FF2B5EF4-FFF2-40B4-BE49-F238E27FC236}">
              <a16:creationId xmlns:a16="http://schemas.microsoft.com/office/drawing/2014/main" id="{60366010-1464-4875-BA4D-728580D68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4" name="Text Box 7">
          <a:extLst>
            <a:ext uri="{FF2B5EF4-FFF2-40B4-BE49-F238E27FC236}">
              <a16:creationId xmlns:a16="http://schemas.microsoft.com/office/drawing/2014/main" id="{3B3FA8EB-E641-4EF8-A100-C98CDABFA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5" name="Text Box 7">
          <a:extLst>
            <a:ext uri="{FF2B5EF4-FFF2-40B4-BE49-F238E27FC236}">
              <a16:creationId xmlns:a16="http://schemas.microsoft.com/office/drawing/2014/main" id="{9E9713D7-3B95-47A5-B905-83AAA9731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6" name="Text Box 7">
          <a:extLst>
            <a:ext uri="{FF2B5EF4-FFF2-40B4-BE49-F238E27FC236}">
              <a16:creationId xmlns:a16="http://schemas.microsoft.com/office/drawing/2014/main" id="{5E02A5ED-760B-4840-B90C-A0C447DA4B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7" name="Text Box 7">
          <a:extLst>
            <a:ext uri="{FF2B5EF4-FFF2-40B4-BE49-F238E27FC236}">
              <a16:creationId xmlns:a16="http://schemas.microsoft.com/office/drawing/2014/main" id="{DEE9E05A-74F2-426F-A52E-ADE11935F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8" name="Text Box 7">
          <a:extLst>
            <a:ext uri="{FF2B5EF4-FFF2-40B4-BE49-F238E27FC236}">
              <a16:creationId xmlns:a16="http://schemas.microsoft.com/office/drawing/2014/main" id="{C4EF8F50-4295-4C43-A767-A73899AFB2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9" name="Text Box 7">
          <a:extLst>
            <a:ext uri="{FF2B5EF4-FFF2-40B4-BE49-F238E27FC236}">
              <a16:creationId xmlns:a16="http://schemas.microsoft.com/office/drawing/2014/main" id="{74B311C2-AF62-4D60-A22A-1C18BC7B74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0" name="Text Box 7">
          <a:extLst>
            <a:ext uri="{FF2B5EF4-FFF2-40B4-BE49-F238E27FC236}">
              <a16:creationId xmlns:a16="http://schemas.microsoft.com/office/drawing/2014/main" id="{DE300929-638A-4F2C-A777-7FAF7ECC4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1" name="Text Box 7">
          <a:extLst>
            <a:ext uri="{FF2B5EF4-FFF2-40B4-BE49-F238E27FC236}">
              <a16:creationId xmlns:a16="http://schemas.microsoft.com/office/drawing/2014/main" id="{72744461-3E2F-46EC-96D9-2504ED16FF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2" name="Text Box 7">
          <a:extLst>
            <a:ext uri="{FF2B5EF4-FFF2-40B4-BE49-F238E27FC236}">
              <a16:creationId xmlns:a16="http://schemas.microsoft.com/office/drawing/2014/main" id="{68F4D8A4-46FB-4DBB-9797-4B53342A4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3" name="Text Box 7">
          <a:extLst>
            <a:ext uri="{FF2B5EF4-FFF2-40B4-BE49-F238E27FC236}">
              <a16:creationId xmlns:a16="http://schemas.microsoft.com/office/drawing/2014/main" id="{6B9913AC-91CA-40A2-A745-E252E83115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4" name="Text Box 7">
          <a:extLst>
            <a:ext uri="{FF2B5EF4-FFF2-40B4-BE49-F238E27FC236}">
              <a16:creationId xmlns:a16="http://schemas.microsoft.com/office/drawing/2014/main" id="{C87CFD91-9369-4953-B886-A95D0B9E31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5" name="Text Box 7">
          <a:extLst>
            <a:ext uri="{FF2B5EF4-FFF2-40B4-BE49-F238E27FC236}">
              <a16:creationId xmlns:a16="http://schemas.microsoft.com/office/drawing/2014/main" id="{6EC594F0-5363-47E5-84AC-C0FA7B0F9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6" name="Text Box 7">
          <a:extLst>
            <a:ext uri="{FF2B5EF4-FFF2-40B4-BE49-F238E27FC236}">
              <a16:creationId xmlns:a16="http://schemas.microsoft.com/office/drawing/2014/main" id="{6F845BA5-4E8C-446D-ADCF-E34FA45717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7" name="Text Box 7">
          <a:extLst>
            <a:ext uri="{FF2B5EF4-FFF2-40B4-BE49-F238E27FC236}">
              <a16:creationId xmlns:a16="http://schemas.microsoft.com/office/drawing/2014/main" id="{202EB4CB-BD39-487D-8619-A3BAA230A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8" name="Text Box 7">
          <a:extLst>
            <a:ext uri="{FF2B5EF4-FFF2-40B4-BE49-F238E27FC236}">
              <a16:creationId xmlns:a16="http://schemas.microsoft.com/office/drawing/2014/main" id="{79CEE3A9-3BB2-4EC4-85B1-FBE2C38612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9" name="Text Box 7">
          <a:extLst>
            <a:ext uri="{FF2B5EF4-FFF2-40B4-BE49-F238E27FC236}">
              <a16:creationId xmlns:a16="http://schemas.microsoft.com/office/drawing/2014/main" id="{93FC94D9-A6F1-44A6-B91A-9887C40D42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0" name="Text Box 7">
          <a:extLst>
            <a:ext uri="{FF2B5EF4-FFF2-40B4-BE49-F238E27FC236}">
              <a16:creationId xmlns:a16="http://schemas.microsoft.com/office/drawing/2014/main" id="{C69E4A41-988B-4150-B0A9-94B7C74B2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1" name="Text Box 7">
          <a:extLst>
            <a:ext uri="{FF2B5EF4-FFF2-40B4-BE49-F238E27FC236}">
              <a16:creationId xmlns:a16="http://schemas.microsoft.com/office/drawing/2014/main" id="{D899DC11-876F-4218-ACE5-9C60942907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2" name="Text Box 7">
          <a:extLst>
            <a:ext uri="{FF2B5EF4-FFF2-40B4-BE49-F238E27FC236}">
              <a16:creationId xmlns:a16="http://schemas.microsoft.com/office/drawing/2014/main" id="{A53DA927-F037-43A0-8D85-6F51FC0BC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3" name="Text Box 7">
          <a:extLst>
            <a:ext uri="{FF2B5EF4-FFF2-40B4-BE49-F238E27FC236}">
              <a16:creationId xmlns:a16="http://schemas.microsoft.com/office/drawing/2014/main" id="{99A01187-2D5C-4DB2-9B76-DB820A9AA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4" name="Text Box 7">
          <a:extLst>
            <a:ext uri="{FF2B5EF4-FFF2-40B4-BE49-F238E27FC236}">
              <a16:creationId xmlns:a16="http://schemas.microsoft.com/office/drawing/2014/main" id="{D79DABE1-577F-40B8-BF23-67A17E0D9E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5" name="Text Box 7">
          <a:extLst>
            <a:ext uri="{FF2B5EF4-FFF2-40B4-BE49-F238E27FC236}">
              <a16:creationId xmlns:a16="http://schemas.microsoft.com/office/drawing/2014/main" id="{C4E570E3-13F4-43EE-939C-D685FE4FD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6" name="Text Box 7">
          <a:extLst>
            <a:ext uri="{FF2B5EF4-FFF2-40B4-BE49-F238E27FC236}">
              <a16:creationId xmlns:a16="http://schemas.microsoft.com/office/drawing/2014/main" id="{3D73CB2A-ADFE-4513-B65A-A70BFFD98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7" name="Text Box 7">
          <a:extLst>
            <a:ext uri="{FF2B5EF4-FFF2-40B4-BE49-F238E27FC236}">
              <a16:creationId xmlns:a16="http://schemas.microsoft.com/office/drawing/2014/main" id="{B79955A2-1409-49E3-BAD2-58E1EC6B1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8" name="Text Box 7">
          <a:extLst>
            <a:ext uri="{FF2B5EF4-FFF2-40B4-BE49-F238E27FC236}">
              <a16:creationId xmlns:a16="http://schemas.microsoft.com/office/drawing/2014/main" id="{08172B50-1EF9-4A0B-91CF-0458888B3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9" name="Text Box 7">
          <a:extLst>
            <a:ext uri="{FF2B5EF4-FFF2-40B4-BE49-F238E27FC236}">
              <a16:creationId xmlns:a16="http://schemas.microsoft.com/office/drawing/2014/main" id="{2F8039D5-813C-4882-A465-C2E0BDF07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0" name="Text Box 7">
          <a:extLst>
            <a:ext uri="{FF2B5EF4-FFF2-40B4-BE49-F238E27FC236}">
              <a16:creationId xmlns:a16="http://schemas.microsoft.com/office/drawing/2014/main" id="{F440E17A-AA60-440A-AEF1-2182DFE32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1" name="Text Box 7">
          <a:extLst>
            <a:ext uri="{FF2B5EF4-FFF2-40B4-BE49-F238E27FC236}">
              <a16:creationId xmlns:a16="http://schemas.microsoft.com/office/drawing/2014/main" id="{5358FB62-7F57-4551-9724-2E257CED75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2" name="Text Box 7">
          <a:extLst>
            <a:ext uri="{FF2B5EF4-FFF2-40B4-BE49-F238E27FC236}">
              <a16:creationId xmlns:a16="http://schemas.microsoft.com/office/drawing/2014/main" id="{02EEF29D-E824-4C02-B45B-9E5152F34E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3" name="Text Box 7">
          <a:extLst>
            <a:ext uri="{FF2B5EF4-FFF2-40B4-BE49-F238E27FC236}">
              <a16:creationId xmlns:a16="http://schemas.microsoft.com/office/drawing/2014/main" id="{D5BCCAF2-7A3C-4D87-884D-EA89C2089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4" name="Text Box 7">
          <a:extLst>
            <a:ext uri="{FF2B5EF4-FFF2-40B4-BE49-F238E27FC236}">
              <a16:creationId xmlns:a16="http://schemas.microsoft.com/office/drawing/2014/main" id="{497D7ACB-6CF8-4A80-96C5-33E8DBFDE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5" name="Text Box 7">
          <a:extLst>
            <a:ext uri="{FF2B5EF4-FFF2-40B4-BE49-F238E27FC236}">
              <a16:creationId xmlns:a16="http://schemas.microsoft.com/office/drawing/2014/main" id="{97CA388B-12E8-4AEC-9692-BBA7F0B05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6" name="Text Box 7">
          <a:extLst>
            <a:ext uri="{FF2B5EF4-FFF2-40B4-BE49-F238E27FC236}">
              <a16:creationId xmlns:a16="http://schemas.microsoft.com/office/drawing/2014/main" id="{5BACFA2B-1280-41DF-8F47-A659CB6AB2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7" name="Text Box 7">
          <a:extLst>
            <a:ext uri="{FF2B5EF4-FFF2-40B4-BE49-F238E27FC236}">
              <a16:creationId xmlns:a16="http://schemas.microsoft.com/office/drawing/2014/main" id="{39275EEF-C890-4F25-98FA-130CD93AA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8" name="Text Box 7">
          <a:extLst>
            <a:ext uri="{FF2B5EF4-FFF2-40B4-BE49-F238E27FC236}">
              <a16:creationId xmlns:a16="http://schemas.microsoft.com/office/drawing/2014/main" id="{B7065242-D47A-4755-94AF-9A8F0CC48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9" name="Text Box 7">
          <a:extLst>
            <a:ext uri="{FF2B5EF4-FFF2-40B4-BE49-F238E27FC236}">
              <a16:creationId xmlns:a16="http://schemas.microsoft.com/office/drawing/2014/main" id="{AD50683F-5796-4851-B856-FF7D825E6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0" name="Text Box 7">
          <a:extLst>
            <a:ext uri="{FF2B5EF4-FFF2-40B4-BE49-F238E27FC236}">
              <a16:creationId xmlns:a16="http://schemas.microsoft.com/office/drawing/2014/main" id="{B964603C-AA13-4963-884A-1798630777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1" name="Text Box 7">
          <a:extLst>
            <a:ext uri="{FF2B5EF4-FFF2-40B4-BE49-F238E27FC236}">
              <a16:creationId xmlns:a16="http://schemas.microsoft.com/office/drawing/2014/main" id="{113EBBC5-C85B-4DC2-8D35-8A8BAD387C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2" name="Text Box 7">
          <a:extLst>
            <a:ext uri="{FF2B5EF4-FFF2-40B4-BE49-F238E27FC236}">
              <a16:creationId xmlns:a16="http://schemas.microsoft.com/office/drawing/2014/main" id="{99D02497-F6B5-4897-ABA3-F0F4EDDCF3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3" name="Text Box 7">
          <a:extLst>
            <a:ext uri="{FF2B5EF4-FFF2-40B4-BE49-F238E27FC236}">
              <a16:creationId xmlns:a16="http://schemas.microsoft.com/office/drawing/2014/main" id="{A8CD3422-611A-439C-9FAB-7D9021C25D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4" name="Text Box 7">
          <a:extLst>
            <a:ext uri="{FF2B5EF4-FFF2-40B4-BE49-F238E27FC236}">
              <a16:creationId xmlns:a16="http://schemas.microsoft.com/office/drawing/2014/main" id="{8327D279-1BD2-4F60-A450-A00F9369C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5" name="Text Box 7">
          <a:extLst>
            <a:ext uri="{FF2B5EF4-FFF2-40B4-BE49-F238E27FC236}">
              <a16:creationId xmlns:a16="http://schemas.microsoft.com/office/drawing/2014/main" id="{0BB11FCF-580F-4A52-BC9C-7766A8B57C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6" name="Text Box 7">
          <a:extLst>
            <a:ext uri="{FF2B5EF4-FFF2-40B4-BE49-F238E27FC236}">
              <a16:creationId xmlns:a16="http://schemas.microsoft.com/office/drawing/2014/main" id="{879FCFEA-E3AC-46BD-8AC5-B61B3DA33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7" name="Text Box 7">
          <a:extLst>
            <a:ext uri="{FF2B5EF4-FFF2-40B4-BE49-F238E27FC236}">
              <a16:creationId xmlns:a16="http://schemas.microsoft.com/office/drawing/2014/main" id="{6ECD18BC-93D8-4BE6-99D9-8B6E67E2DB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8" name="Text Box 7">
          <a:extLst>
            <a:ext uri="{FF2B5EF4-FFF2-40B4-BE49-F238E27FC236}">
              <a16:creationId xmlns:a16="http://schemas.microsoft.com/office/drawing/2014/main" id="{1AB18195-2B96-4DD0-A3D0-EA4BC0C0D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9" name="Text Box 7">
          <a:extLst>
            <a:ext uri="{FF2B5EF4-FFF2-40B4-BE49-F238E27FC236}">
              <a16:creationId xmlns:a16="http://schemas.microsoft.com/office/drawing/2014/main" id="{9D9A50D1-F5AE-4B3D-AEFD-A8F89C41F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0" name="Text Box 7">
          <a:extLst>
            <a:ext uri="{FF2B5EF4-FFF2-40B4-BE49-F238E27FC236}">
              <a16:creationId xmlns:a16="http://schemas.microsoft.com/office/drawing/2014/main" id="{AF8E9D11-7595-4F78-B176-9682116BD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1" name="Text Box 7">
          <a:extLst>
            <a:ext uri="{FF2B5EF4-FFF2-40B4-BE49-F238E27FC236}">
              <a16:creationId xmlns:a16="http://schemas.microsoft.com/office/drawing/2014/main" id="{40C3EE17-C1C4-4DD1-90EC-104122F6CD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2" name="Text Box 7">
          <a:extLst>
            <a:ext uri="{FF2B5EF4-FFF2-40B4-BE49-F238E27FC236}">
              <a16:creationId xmlns:a16="http://schemas.microsoft.com/office/drawing/2014/main" id="{AA516F07-757C-493C-8185-1B1230D7AD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3" name="Text Box 7">
          <a:extLst>
            <a:ext uri="{FF2B5EF4-FFF2-40B4-BE49-F238E27FC236}">
              <a16:creationId xmlns:a16="http://schemas.microsoft.com/office/drawing/2014/main" id="{EA76D22F-E805-4474-96BE-DB1900975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4" name="Text Box 7">
          <a:extLst>
            <a:ext uri="{FF2B5EF4-FFF2-40B4-BE49-F238E27FC236}">
              <a16:creationId xmlns:a16="http://schemas.microsoft.com/office/drawing/2014/main" id="{9DCE2D0E-5A32-4F98-B6FB-8C39C4F16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5" name="Text Box 7">
          <a:extLst>
            <a:ext uri="{FF2B5EF4-FFF2-40B4-BE49-F238E27FC236}">
              <a16:creationId xmlns:a16="http://schemas.microsoft.com/office/drawing/2014/main" id="{02916CB6-A65D-4673-85BA-72EADAB49B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6" name="Text Box 7">
          <a:extLst>
            <a:ext uri="{FF2B5EF4-FFF2-40B4-BE49-F238E27FC236}">
              <a16:creationId xmlns:a16="http://schemas.microsoft.com/office/drawing/2014/main" id="{E937B753-D503-410D-B15C-3E72692E6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7" name="Text Box 7">
          <a:extLst>
            <a:ext uri="{FF2B5EF4-FFF2-40B4-BE49-F238E27FC236}">
              <a16:creationId xmlns:a16="http://schemas.microsoft.com/office/drawing/2014/main" id="{BE358B6B-D819-48F0-A4CB-850E7C27E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8" name="Text Box 7">
          <a:extLst>
            <a:ext uri="{FF2B5EF4-FFF2-40B4-BE49-F238E27FC236}">
              <a16:creationId xmlns:a16="http://schemas.microsoft.com/office/drawing/2014/main" id="{0573D151-6A28-4C19-9250-4D808AFE4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9" name="Text Box 7">
          <a:extLst>
            <a:ext uri="{FF2B5EF4-FFF2-40B4-BE49-F238E27FC236}">
              <a16:creationId xmlns:a16="http://schemas.microsoft.com/office/drawing/2014/main" id="{7FE228EF-95F4-4FDF-B0C2-A5A853E53A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0" name="Text Box 7">
          <a:extLst>
            <a:ext uri="{FF2B5EF4-FFF2-40B4-BE49-F238E27FC236}">
              <a16:creationId xmlns:a16="http://schemas.microsoft.com/office/drawing/2014/main" id="{C3FEDA31-35E0-40C0-A170-41E3D2E73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1" name="Text Box 7">
          <a:extLst>
            <a:ext uri="{FF2B5EF4-FFF2-40B4-BE49-F238E27FC236}">
              <a16:creationId xmlns:a16="http://schemas.microsoft.com/office/drawing/2014/main" id="{704F5132-DADB-4F24-94A1-B9F3F004A8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2" name="Text Box 7">
          <a:extLst>
            <a:ext uri="{FF2B5EF4-FFF2-40B4-BE49-F238E27FC236}">
              <a16:creationId xmlns:a16="http://schemas.microsoft.com/office/drawing/2014/main" id="{55D583EC-AB0B-401B-8ED6-F62396241C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3" name="Text Box 7">
          <a:extLst>
            <a:ext uri="{FF2B5EF4-FFF2-40B4-BE49-F238E27FC236}">
              <a16:creationId xmlns:a16="http://schemas.microsoft.com/office/drawing/2014/main" id="{21E48D07-82E5-4E72-BC1F-24A5EC7DB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4" name="Text Box 7">
          <a:extLst>
            <a:ext uri="{FF2B5EF4-FFF2-40B4-BE49-F238E27FC236}">
              <a16:creationId xmlns:a16="http://schemas.microsoft.com/office/drawing/2014/main" id="{6D0319C2-48D3-4043-9C31-FF7B79F41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5" name="Text Box 7">
          <a:extLst>
            <a:ext uri="{FF2B5EF4-FFF2-40B4-BE49-F238E27FC236}">
              <a16:creationId xmlns:a16="http://schemas.microsoft.com/office/drawing/2014/main" id="{B27392AE-1D86-4FEB-98A9-F0BFAD4A11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6" name="Text Box 7">
          <a:extLst>
            <a:ext uri="{FF2B5EF4-FFF2-40B4-BE49-F238E27FC236}">
              <a16:creationId xmlns:a16="http://schemas.microsoft.com/office/drawing/2014/main" id="{45492CBC-AD15-4994-A21B-572CF0F36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7" name="Text Box 7">
          <a:extLst>
            <a:ext uri="{FF2B5EF4-FFF2-40B4-BE49-F238E27FC236}">
              <a16:creationId xmlns:a16="http://schemas.microsoft.com/office/drawing/2014/main" id="{0107D279-E429-4796-84A3-2ED9FABA58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8" name="Text Box 7">
          <a:extLst>
            <a:ext uri="{FF2B5EF4-FFF2-40B4-BE49-F238E27FC236}">
              <a16:creationId xmlns:a16="http://schemas.microsoft.com/office/drawing/2014/main" id="{59F52A60-B4E3-4532-9FDD-3369FA7DA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9" name="Text Box 7">
          <a:extLst>
            <a:ext uri="{FF2B5EF4-FFF2-40B4-BE49-F238E27FC236}">
              <a16:creationId xmlns:a16="http://schemas.microsoft.com/office/drawing/2014/main" id="{A6A20EA9-B1CD-4AC3-A139-B17ACF0C03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0" name="Text Box 7">
          <a:extLst>
            <a:ext uri="{FF2B5EF4-FFF2-40B4-BE49-F238E27FC236}">
              <a16:creationId xmlns:a16="http://schemas.microsoft.com/office/drawing/2014/main" id="{0A25FBCF-84B3-49E6-9EB0-68669F8401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1" name="Text Box 7">
          <a:extLst>
            <a:ext uri="{FF2B5EF4-FFF2-40B4-BE49-F238E27FC236}">
              <a16:creationId xmlns:a16="http://schemas.microsoft.com/office/drawing/2014/main" id="{49E8A0E5-8344-4BBF-A635-56C40B82D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2" name="Text Box 7">
          <a:extLst>
            <a:ext uri="{FF2B5EF4-FFF2-40B4-BE49-F238E27FC236}">
              <a16:creationId xmlns:a16="http://schemas.microsoft.com/office/drawing/2014/main" id="{CEBCE214-7B81-4732-A20C-C2EABD57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3" name="Text Box 7">
          <a:extLst>
            <a:ext uri="{FF2B5EF4-FFF2-40B4-BE49-F238E27FC236}">
              <a16:creationId xmlns:a16="http://schemas.microsoft.com/office/drawing/2014/main" id="{98C21431-3E1D-4312-92BE-FDFE4E60DE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4" name="Text Box 7">
          <a:extLst>
            <a:ext uri="{FF2B5EF4-FFF2-40B4-BE49-F238E27FC236}">
              <a16:creationId xmlns:a16="http://schemas.microsoft.com/office/drawing/2014/main" id="{59E785D1-0B7A-48DB-A5E6-E971DDCE2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5" name="Text Box 7">
          <a:extLst>
            <a:ext uri="{FF2B5EF4-FFF2-40B4-BE49-F238E27FC236}">
              <a16:creationId xmlns:a16="http://schemas.microsoft.com/office/drawing/2014/main" id="{AC847EA6-FF89-4774-91A2-3C9131B5F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6" name="Text Box 7">
          <a:extLst>
            <a:ext uri="{FF2B5EF4-FFF2-40B4-BE49-F238E27FC236}">
              <a16:creationId xmlns:a16="http://schemas.microsoft.com/office/drawing/2014/main" id="{58A81405-DAB6-4E73-B1F7-0EC4CC3E1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7" name="Text Box 7">
          <a:extLst>
            <a:ext uri="{FF2B5EF4-FFF2-40B4-BE49-F238E27FC236}">
              <a16:creationId xmlns:a16="http://schemas.microsoft.com/office/drawing/2014/main" id="{CD358121-DC7C-458B-8FBA-5725CD4EB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8" name="Text Box 7">
          <a:extLst>
            <a:ext uri="{FF2B5EF4-FFF2-40B4-BE49-F238E27FC236}">
              <a16:creationId xmlns:a16="http://schemas.microsoft.com/office/drawing/2014/main" id="{D24E5A2A-FC6A-4F16-B50E-036FBB8409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9" name="Text Box 7">
          <a:extLst>
            <a:ext uri="{FF2B5EF4-FFF2-40B4-BE49-F238E27FC236}">
              <a16:creationId xmlns:a16="http://schemas.microsoft.com/office/drawing/2014/main" id="{4B458150-F05A-47F6-B28F-53D821C9B1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0" name="Text Box 7">
          <a:extLst>
            <a:ext uri="{FF2B5EF4-FFF2-40B4-BE49-F238E27FC236}">
              <a16:creationId xmlns:a16="http://schemas.microsoft.com/office/drawing/2014/main" id="{36951531-30C5-47B3-AEE5-86E6EB8F00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1" name="Text Box 7">
          <a:extLst>
            <a:ext uri="{FF2B5EF4-FFF2-40B4-BE49-F238E27FC236}">
              <a16:creationId xmlns:a16="http://schemas.microsoft.com/office/drawing/2014/main" id="{0425BDF2-F03F-4BF3-BDA0-3CCEBE24A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2" name="Text Box 7">
          <a:extLst>
            <a:ext uri="{FF2B5EF4-FFF2-40B4-BE49-F238E27FC236}">
              <a16:creationId xmlns:a16="http://schemas.microsoft.com/office/drawing/2014/main" id="{B6AEEC88-5FE4-48D7-BAE6-5E8B83B43D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3" name="Text Box 7">
          <a:extLst>
            <a:ext uri="{FF2B5EF4-FFF2-40B4-BE49-F238E27FC236}">
              <a16:creationId xmlns:a16="http://schemas.microsoft.com/office/drawing/2014/main" id="{C9CB7445-70C0-4947-8B5C-E93C32C71F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4" name="Text Box 7">
          <a:extLst>
            <a:ext uri="{FF2B5EF4-FFF2-40B4-BE49-F238E27FC236}">
              <a16:creationId xmlns:a16="http://schemas.microsoft.com/office/drawing/2014/main" id="{76D00817-A861-498A-BAC7-ABEF728E51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5" name="Text Box 7">
          <a:extLst>
            <a:ext uri="{FF2B5EF4-FFF2-40B4-BE49-F238E27FC236}">
              <a16:creationId xmlns:a16="http://schemas.microsoft.com/office/drawing/2014/main" id="{6CA5E61A-4CD0-4C26-B7CC-9D0C9E1DA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6" name="Text Box 7">
          <a:extLst>
            <a:ext uri="{FF2B5EF4-FFF2-40B4-BE49-F238E27FC236}">
              <a16:creationId xmlns:a16="http://schemas.microsoft.com/office/drawing/2014/main" id="{01A138B4-2DFB-41ED-97C4-4657A361D7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7" name="Text Box 7">
          <a:extLst>
            <a:ext uri="{FF2B5EF4-FFF2-40B4-BE49-F238E27FC236}">
              <a16:creationId xmlns:a16="http://schemas.microsoft.com/office/drawing/2014/main" id="{C04E632B-FF17-43E9-B53B-96615C9149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8" name="Text Box 7">
          <a:extLst>
            <a:ext uri="{FF2B5EF4-FFF2-40B4-BE49-F238E27FC236}">
              <a16:creationId xmlns:a16="http://schemas.microsoft.com/office/drawing/2014/main" id="{35B5263C-1ACF-423C-B826-241B0B13E2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9" name="Text Box 7">
          <a:extLst>
            <a:ext uri="{FF2B5EF4-FFF2-40B4-BE49-F238E27FC236}">
              <a16:creationId xmlns:a16="http://schemas.microsoft.com/office/drawing/2014/main" id="{7D7542EE-BB12-4AE5-9B5A-7B7DC0D3D4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0" name="Text Box 7">
          <a:extLst>
            <a:ext uri="{FF2B5EF4-FFF2-40B4-BE49-F238E27FC236}">
              <a16:creationId xmlns:a16="http://schemas.microsoft.com/office/drawing/2014/main" id="{A8056F6C-D69C-49FA-8531-4D297AF00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1" name="Text Box 7">
          <a:extLst>
            <a:ext uri="{FF2B5EF4-FFF2-40B4-BE49-F238E27FC236}">
              <a16:creationId xmlns:a16="http://schemas.microsoft.com/office/drawing/2014/main" id="{ED7A7DD5-DDA0-4C89-AFB8-FB8AB3F22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2" name="Text Box 7">
          <a:extLst>
            <a:ext uri="{FF2B5EF4-FFF2-40B4-BE49-F238E27FC236}">
              <a16:creationId xmlns:a16="http://schemas.microsoft.com/office/drawing/2014/main" id="{1E97A3DA-5481-445B-9FAD-8F372A7BAE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3" name="Text Box 7">
          <a:extLst>
            <a:ext uri="{FF2B5EF4-FFF2-40B4-BE49-F238E27FC236}">
              <a16:creationId xmlns:a16="http://schemas.microsoft.com/office/drawing/2014/main" id="{7A7A27EC-0D44-4E15-AFA8-DE2D52F48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4" name="Text Box 7">
          <a:extLst>
            <a:ext uri="{FF2B5EF4-FFF2-40B4-BE49-F238E27FC236}">
              <a16:creationId xmlns:a16="http://schemas.microsoft.com/office/drawing/2014/main" id="{3478C819-9F81-407E-96FE-7E21689B31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5" name="Text Box 7">
          <a:extLst>
            <a:ext uri="{FF2B5EF4-FFF2-40B4-BE49-F238E27FC236}">
              <a16:creationId xmlns:a16="http://schemas.microsoft.com/office/drawing/2014/main" id="{F3A650E7-BC29-4867-9F72-3EFD0AAC4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6" name="Text Box 7">
          <a:extLst>
            <a:ext uri="{FF2B5EF4-FFF2-40B4-BE49-F238E27FC236}">
              <a16:creationId xmlns:a16="http://schemas.microsoft.com/office/drawing/2014/main" id="{0B2FDCD0-EAE5-44B0-855A-B3537F73A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7" name="Text Box 7">
          <a:extLst>
            <a:ext uri="{FF2B5EF4-FFF2-40B4-BE49-F238E27FC236}">
              <a16:creationId xmlns:a16="http://schemas.microsoft.com/office/drawing/2014/main" id="{0CD29E10-99ED-460B-98A6-72C8AF992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8" name="Text Box 7">
          <a:extLst>
            <a:ext uri="{FF2B5EF4-FFF2-40B4-BE49-F238E27FC236}">
              <a16:creationId xmlns:a16="http://schemas.microsoft.com/office/drawing/2014/main" id="{CF035F7E-D736-4B21-8079-49CABC20A2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9" name="Text Box 7">
          <a:extLst>
            <a:ext uri="{FF2B5EF4-FFF2-40B4-BE49-F238E27FC236}">
              <a16:creationId xmlns:a16="http://schemas.microsoft.com/office/drawing/2014/main" id="{2F153B9F-DB53-4388-81DC-4FD877C63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0" name="Text Box 7">
          <a:extLst>
            <a:ext uri="{FF2B5EF4-FFF2-40B4-BE49-F238E27FC236}">
              <a16:creationId xmlns:a16="http://schemas.microsoft.com/office/drawing/2014/main" id="{67A3B943-D870-4097-B8CC-E943739FA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1" name="Text Box 7">
          <a:extLst>
            <a:ext uri="{FF2B5EF4-FFF2-40B4-BE49-F238E27FC236}">
              <a16:creationId xmlns:a16="http://schemas.microsoft.com/office/drawing/2014/main" id="{93EA0D3B-0703-49D7-81F2-A1A1E7488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2" name="Text Box 7">
          <a:extLst>
            <a:ext uri="{FF2B5EF4-FFF2-40B4-BE49-F238E27FC236}">
              <a16:creationId xmlns:a16="http://schemas.microsoft.com/office/drawing/2014/main" id="{05B960CA-9FE0-4826-BA3A-1782CC076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3" name="Text Box 7">
          <a:extLst>
            <a:ext uri="{FF2B5EF4-FFF2-40B4-BE49-F238E27FC236}">
              <a16:creationId xmlns:a16="http://schemas.microsoft.com/office/drawing/2014/main" id="{AEC558B9-1D4B-4288-981F-A035126F0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4" name="Text Box 7">
          <a:extLst>
            <a:ext uri="{FF2B5EF4-FFF2-40B4-BE49-F238E27FC236}">
              <a16:creationId xmlns:a16="http://schemas.microsoft.com/office/drawing/2014/main" id="{FF3DC1DC-0A3F-43FF-A7A5-5D590F58EC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5" name="Text Box 7">
          <a:extLst>
            <a:ext uri="{FF2B5EF4-FFF2-40B4-BE49-F238E27FC236}">
              <a16:creationId xmlns:a16="http://schemas.microsoft.com/office/drawing/2014/main" id="{F66CC87E-C0F0-470D-A632-8D5FB282C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6" name="Text Box 7">
          <a:extLst>
            <a:ext uri="{FF2B5EF4-FFF2-40B4-BE49-F238E27FC236}">
              <a16:creationId xmlns:a16="http://schemas.microsoft.com/office/drawing/2014/main" id="{42A13DFC-6175-47E9-969A-1700D6DDB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7" name="Text Box 7">
          <a:extLst>
            <a:ext uri="{FF2B5EF4-FFF2-40B4-BE49-F238E27FC236}">
              <a16:creationId xmlns:a16="http://schemas.microsoft.com/office/drawing/2014/main" id="{0C9F50AA-C76C-49C4-9FAF-6B8D909A6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8" name="Text Box 7">
          <a:extLst>
            <a:ext uri="{FF2B5EF4-FFF2-40B4-BE49-F238E27FC236}">
              <a16:creationId xmlns:a16="http://schemas.microsoft.com/office/drawing/2014/main" id="{ED55EC2A-E628-4F2E-82A1-60B49A7B3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9" name="Text Box 7">
          <a:extLst>
            <a:ext uri="{FF2B5EF4-FFF2-40B4-BE49-F238E27FC236}">
              <a16:creationId xmlns:a16="http://schemas.microsoft.com/office/drawing/2014/main" id="{D7A6D591-EAA0-4531-AEA5-9649E58D2C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0" name="Text Box 7">
          <a:extLst>
            <a:ext uri="{FF2B5EF4-FFF2-40B4-BE49-F238E27FC236}">
              <a16:creationId xmlns:a16="http://schemas.microsoft.com/office/drawing/2014/main" id="{D79D621A-D866-4E96-83A6-79A7859965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1" name="Text Box 7">
          <a:extLst>
            <a:ext uri="{FF2B5EF4-FFF2-40B4-BE49-F238E27FC236}">
              <a16:creationId xmlns:a16="http://schemas.microsoft.com/office/drawing/2014/main" id="{AB79CC12-E9C7-422B-85D3-50632CFC3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2" name="Text Box 7">
          <a:extLst>
            <a:ext uri="{FF2B5EF4-FFF2-40B4-BE49-F238E27FC236}">
              <a16:creationId xmlns:a16="http://schemas.microsoft.com/office/drawing/2014/main" id="{E1DF6845-9D03-46AD-A6DB-2E16148F1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3" name="Text Box 7">
          <a:extLst>
            <a:ext uri="{FF2B5EF4-FFF2-40B4-BE49-F238E27FC236}">
              <a16:creationId xmlns:a16="http://schemas.microsoft.com/office/drawing/2014/main" id="{69E8659B-E6E3-4983-9B0A-0BC06CF16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4" name="Text Box 7">
          <a:extLst>
            <a:ext uri="{FF2B5EF4-FFF2-40B4-BE49-F238E27FC236}">
              <a16:creationId xmlns:a16="http://schemas.microsoft.com/office/drawing/2014/main" id="{FE3908F9-FA65-4A57-9037-EA48E56B37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5" name="Text Box 7">
          <a:extLst>
            <a:ext uri="{FF2B5EF4-FFF2-40B4-BE49-F238E27FC236}">
              <a16:creationId xmlns:a16="http://schemas.microsoft.com/office/drawing/2014/main" id="{65EDA72C-E79E-49A1-821F-4B4148037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6" name="Text Box 7">
          <a:extLst>
            <a:ext uri="{FF2B5EF4-FFF2-40B4-BE49-F238E27FC236}">
              <a16:creationId xmlns:a16="http://schemas.microsoft.com/office/drawing/2014/main" id="{E11D9753-8DD2-4A9A-AE43-2BC2721693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7" name="Text Box 7">
          <a:extLst>
            <a:ext uri="{FF2B5EF4-FFF2-40B4-BE49-F238E27FC236}">
              <a16:creationId xmlns:a16="http://schemas.microsoft.com/office/drawing/2014/main" id="{5349AD93-7EB2-41C6-AC73-801A6CF74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8" name="Text Box 7">
          <a:extLst>
            <a:ext uri="{FF2B5EF4-FFF2-40B4-BE49-F238E27FC236}">
              <a16:creationId xmlns:a16="http://schemas.microsoft.com/office/drawing/2014/main" id="{0545A6D2-307F-41F4-8069-1537853E4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9" name="Text Box 7">
          <a:extLst>
            <a:ext uri="{FF2B5EF4-FFF2-40B4-BE49-F238E27FC236}">
              <a16:creationId xmlns:a16="http://schemas.microsoft.com/office/drawing/2014/main" id="{2A6A0663-3329-42DE-8751-E44C38208F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0" name="Text Box 7">
          <a:extLst>
            <a:ext uri="{FF2B5EF4-FFF2-40B4-BE49-F238E27FC236}">
              <a16:creationId xmlns:a16="http://schemas.microsoft.com/office/drawing/2014/main" id="{2F60B1D9-0805-4DD6-A99C-B3DC640BB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1" name="Text Box 7">
          <a:extLst>
            <a:ext uri="{FF2B5EF4-FFF2-40B4-BE49-F238E27FC236}">
              <a16:creationId xmlns:a16="http://schemas.microsoft.com/office/drawing/2014/main" id="{CCDF1A35-5E05-4927-9EE2-F3AB1E448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2" name="Text Box 7">
          <a:extLst>
            <a:ext uri="{FF2B5EF4-FFF2-40B4-BE49-F238E27FC236}">
              <a16:creationId xmlns:a16="http://schemas.microsoft.com/office/drawing/2014/main" id="{571D0FF2-C9C2-4225-A09B-C43DD79CF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3" name="Text Box 7">
          <a:extLst>
            <a:ext uri="{FF2B5EF4-FFF2-40B4-BE49-F238E27FC236}">
              <a16:creationId xmlns:a16="http://schemas.microsoft.com/office/drawing/2014/main" id="{D4AC051E-8AE9-4039-BDF3-AA8C180DEF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4" name="Text Box 7">
          <a:extLst>
            <a:ext uri="{FF2B5EF4-FFF2-40B4-BE49-F238E27FC236}">
              <a16:creationId xmlns:a16="http://schemas.microsoft.com/office/drawing/2014/main" id="{DD8A459B-7F80-4D09-8F55-4E9245E26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5" name="Text Box 7">
          <a:extLst>
            <a:ext uri="{FF2B5EF4-FFF2-40B4-BE49-F238E27FC236}">
              <a16:creationId xmlns:a16="http://schemas.microsoft.com/office/drawing/2014/main" id="{4833DAA6-5C31-448D-96D7-D9CB71EF08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6" name="Text Box 7">
          <a:extLst>
            <a:ext uri="{FF2B5EF4-FFF2-40B4-BE49-F238E27FC236}">
              <a16:creationId xmlns:a16="http://schemas.microsoft.com/office/drawing/2014/main" id="{43FE2E86-2764-4E1E-8A7A-3F62A58DA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7" name="Text Box 7">
          <a:extLst>
            <a:ext uri="{FF2B5EF4-FFF2-40B4-BE49-F238E27FC236}">
              <a16:creationId xmlns:a16="http://schemas.microsoft.com/office/drawing/2014/main" id="{D71FC25C-F70D-48C4-9B2F-22B7FBD4E6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8" name="Text Box 7">
          <a:extLst>
            <a:ext uri="{FF2B5EF4-FFF2-40B4-BE49-F238E27FC236}">
              <a16:creationId xmlns:a16="http://schemas.microsoft.com/office/drawing/2014/main" id="{48E43A42-ADBD-4007-91D7-F81A52BB4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9" name="Text Box 7">
          <a:extLst>
            <a:ext uri="{FF2B5EF4-FFF2-40B4-BE49-F238E27FC236}">
              <a16:creationId xmlns:a16="http://schemas.microsoft.com/office/drawing/2014/main" id="{E1C6644E-2A90-4F88-BD15-DF7432F56D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0" name="Text Box 7">
          <a:extLst>
            <a:ext uri="{FF2B5EF4-FFF2-40B4-BE49-F238E27FC236}">
              <a16:creationId xmlns:a16="http://schemas.microsoft.com/office/drawing/2014/main" id="{F3DC7EC7-1136-4186-871C-80AC2C07E4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1" name="Text Box 7">
          <a:extLst>
            <a:ext uri="{FF2B5EF4-FFF2-40B4-BE49-F238E27FC236}">
              <a16:creationId xmlns:a16="http://schemas.microsoft.com/office/drawing/2014/main" id="{9A7EE0B2-D958-4FAA-9793-4AFD80A64B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2" name="Text Box 7">
          <a:extLst>
            <a:ext uri="{FF2B5EF4-FFF2-40B4-BE49-F238E27FC236}">
              <a16:creationId xmlns:a16="http://schemas.microsoft.com/office/drawing/2014/main" id="{1464416A-E515-4D91-B715-F079536ECE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3" name="Text Box 7">
          <a:extLst>
            <a:ext uri="{FF2B5EF4-FFF2-40B4-BE49-F238E27FC236}">
              <a16:creationId xmlns:a16="http://schemas.microsoft.com/office/drawing/2014/main" id="{34F3F33E-D38E-4C2C-959C-6F29491242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4" name="Text Box 7">
          <a:extLst>
            <a:ext uri="{FF2B5EF4-FFF2-40B4-BE49-F238E27FC236}">
              <a16:creationId xmlns:a16="http://schemas.microsoft.com/office/drawing/2014/main" id="{B4A77167-5AF7-40BE-AC6E-175CEBFD44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5" name="Text Box 7">
          <a:extLst>
            <a:ext uri="{FF2B5EF4-FFF2-40B4-BE49-F238E27FC236}">
              <a16:creationId xmlns:a16="http://schemas.microsoft.com/office/drawing/2014/main" id="{3D1F99D1-5125-4555-963A-A9D38E127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6" name="Text Box 7">
          <a:extLst>
            <a:ext uri="{FF2B5EF4-FFF2-40B4-BE49-F238E27FC236}">
              <a16:creationId xmlns:a16="http://schemas.microsoft.com/office/drawing/2014/main" id="{2C4CD945-269A-43C5-920A-52B72CD66B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7" name="Text Box 7">
          <a:extLst>
            <a:ext uri="{FF2B5EF4-FFF2-40B4-BE49-F238E27FC236}">
              <a16:creationId xmlns:a16="http://schemas.microsoft.com/office/drawing/2014/main" id="{46DBEDA8-01DA-409C-84E7-B98F9EA6A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8" name="Text Box 7">
          <a:extLst>
            <a:ext uri="{FF2B5EF4-FFF2-40B4-BE49-F238E27FC236}">
              <a16:creationId xmlns:a16="http://schemas.microsoft.com/office/drawing/2014/main" id="{EFE8ACD9-8B4E-46F4-BECB-7B2CECB7D6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9" name="Text Box 7">
          <a:extLst>
            <a:ext uri="{FF2B5EF4-FFF2-40B4-BE49-F238E27FC236}">
              <a16:creationId xmlns:a16="http://schemas.microsoft.com/office/drawing/2014/main" id="{CE853769-CB70-4A94-BF7F-34F4F12EB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0" name="Text Box 7">
          <a:extLst>
            <a:ext uri="{FF2B5EF4-FFF2-40B4-BE49-F238E27FC236}">
              <a16:creationId xmlns:a16="http://schemas.microsoft.com/office/drawing/2014/main" id="{8C58D740-55F8-4A06-93AE-B1AF00F1D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1" name="Text Box 7">
          <a:extLst>
            <a:ext uri="{FF2B5EF4-FFF2-40B4-BE49-F238E27FC236}">
              <a16:creationId xmlns:a16="http://schemas.microsoft.com/office/drawing/2014/main" id="{E8645CC8-6B1A-4F57-A2A2-08CEA552C7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2" name="Text Box 7">
          <a:extLst>
            <a:ext uri="{FF2B5EF4-FFF2-40B4-BE49-F238E27FC236}">
              <a16:creationId xmlns:a16="http://schemas.microsoft.com/office/drawing/2014/main" id="{304ECAA3-78D0-4B0C-8933-CF7E15917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3" name="Text Box 7">
          <a:extLst>
            <a:ext uri="{FF2B5EF4-FFF2-40B4-BE49-F238E27FC236}">
              <a16:creationId xmlns:a16="http://schemas.microsoft.com/office/drawing/2014/main" id="{AD70DE13-9923-4E37-8951-CA3D799ED1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4" name="Text Box 7">
          <a:extLst>
            <a:ext uri="{FF2B5EF4-FFF2-40B4-BE49-F238E27FC236}">
              <a16:creationId xmlns:a16="http://schemas.microsoft.com/office/drawing/2014/main" id="{75E27D88-A9C5-4D63-889B-5D94471A4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5" name="Text Box 7">
          <a:extLst>
            <a:ext uri="{FF2B5EF4-FFF2-40B4-BE49-F238E27FC236}">
              <a16:creationId xmlns:a16="http://schemas.microsoft.com/office/drawing/2014/main" id="{341EAA9A-3BC9-4291-BD0D-2758DABAD5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6" name="Text Box 7">
          <a:extLst>
            <a:ext uri="{FF2B5EF4-FFF2-40B4-BE49-F238E27FC236}">
              <a16:creationId xmlns:a16="http://schemas.microsoft.com/office/drawing/2014/main" id="{A2DCA8C1-C971-4976-8817-4CE63767E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7" name="Text Box 7">
          <a:extLst>
            <a:ext uri="{FF2B5EF4-FFF2-40B4-BE49-F238E27FC236}">
              <a16:creationId xmlns:a16="http://schemas.microsoft.com/office/drawing/2014/main" id="{47283B38-0E7B-4416-916C-624BE480D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8" name="Text Box 7">
          <a:extLst>
            <a:ext uri="{FF2B5EF4-FFF2-40B4-BE49-F238E27FC236}">
              <a16:creationId xmlns:a16="http://schemas.microsoft.com/office/drawing/2014/main" id="{803AEF6C-BCDB-4248-B2B2-043FC45F2E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9" name="Text Box 7">
          <a:extLst>
            <a:ext uri="{FF2B5EF4-FFF2-40B4-BE49-F238E27FC236}">
              <a16:creationId xmlns:a16="http://schemas.microsoft.com/office/drawing/2014/main" id="{8FB00608-4B39-4C06-A052-82EB4C494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0" name="Text Box 7">
          <a:extLst>
            <a:ext uri="{FF2B5EF4-FFF2-40B4-BE49-F238E27FC236}">
              <a16:creationId xmlns:a16="http://schemas.microsoft.com/office/drawing/2014/main" id="{6DAEA140-D22C-44D3-AD54-8FAFDBD453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1" name="Text Box 7">
          <a:extLst>
            <a:ext uri="{FF2B5EF4-FFF2-40B4-BE49-F238E27FC236}">
              <a16:creationId xmlns:a16="http://schemas.microsoft.com/office/drawing/2014/main" id="{FA229879-906B-4D8E-9BCB-1A99F95B1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2" name="Text Box 7">
          <a:extLst>
            <a:ext uri="{FF2B5EF4-FFF2-40B4-BE49-F238E27FC236}">
              <a16:creationId xmlns:a16="http://schemas.microsoft.com/office/drawing/2014/main" id="{74822451-0173-44C9-83D2-3FE88F141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3" name="Text Box 7">
          <a:extLst>
            <a:ext uri="{FF2B5EF4-FFF2-40B4-BE49-F238E27FC236}">
              <a16:creationId xmlns:a16="http://schemas.microsoft.com/office/drawing/2014/main" id="{D35EB8B7-46EE-4C82-891D-2133F78C0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4" name="Text Box 7">
          <a:extLst>
            <a:ext uri="{FF2B5EF4-FFF2-40B4-BE49-F238E27FC236}">
              <a16:creationId xmlns:a16="http://schemas.microsoft.com/office/drawing/2014/main" id="{76CF3CEA-1DBA-4FA8-8807-46669E75F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5" name="Text Box 7">
          <a:extLst>
            <a:ext uri="{FF2B5EF4-FFF2-40B4-BE49-F238E27FC236}">
              <a16:creationId xmlns:a16="http://schemas.microsoft.com/office/drawing/2014/main" id="{885BCEC6-34A7-4360-AAE2-18A8814B2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6" name="Text Box 7">
          <a:extLst>
            <a:ext uri="{FF2B5EF4-FFF2-40B4-BE49-F238E27FC236}">
              <a16:creationId xmlns:a16="http://schemas.microsoft.com/office/drawing/2014/main" id="{450635BA-1C05-4200-9A64-6EAB7631C3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7" name="Text Box 7">
          <a:extLst>
            <a:ext uri="{FF2B5EF4-FFF2-40B4-BE49-F238E27FC236}">
              <a16:creationId xmlns:a16="http://schemas.microsoft.com/office/drawing/2014/main" id="{EC04DD9B-2831-4280-A855-502DC05B36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8" name="Text Box 7">
          <a:extLst>
            <a:ext uri="{FF2B5EF4-FFF2-40B4-BE49-F238E27FC236}">
              <a16:creationId xmlns:a16="http://schemas.microsoft.com/office/drawing/2014/main" id="{F882499A-1034-4701-B26A-9D769FB3F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9" name="Text Box 7">
          <a:extLst>
            <a:ext uri="{FF2B5EF4-FFF2-40B4-BE49-F238E27FC236}">
              <a16:creationId xmlns:a16="http://schemas.microsoft.com/office/drawing/2014/main" id="{D44D44FF-F0C6-4757-8BA3-F046D0DCF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0" name="Text Box 7">
          <a:extLst>
            <a:ext uri="{FF2B5EF4-FFF2-40B4-BE49-F238E27FC236}">
              <a16:creationId xmlns:a16="http://schemas.microsoft.com/office/drawing/2014/main" id="{1F349C0F-473C-4332-BC74-1F19DAB3A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1" name="Text Box 7">
          <a:extLst>
            <a:ext uri="{FF2B5EF4-FFF2-40B4-BE49-F238E27FC236}">
              <a16:creationId xmlns:a16="http://schemas.microsoft.com/office/drawing/2014/main" id="{22081B43-37AA-45EB-A5DB-67313F632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2" name="Text Box 7">
          <a:extLst>
            <a:ext uri="{FF2B5EF4-FFF2-40B4-BE49-F238E27FC236}">
              <a16:creationId xmlns:a16="http://schemas.microsoft.com/office/drawing/2014/main" id="{1D65F0F9-7534-4B92-BADF-6665698C3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3" name="Text Box 7">
          <a:extLst>
            <a:ext uri="{FF2B5EF4-FFF2-40B4-BE49-F238E27FC236}">
              <a16:creationId xmlns:a16="http://schemas.microsoft.com/office/drawing/2014/main" id="{21498078-4B70-4860-98EC-ACEA8ABE9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4" name="Text Box 7">
          <a:extLst>
            <a:ext uri="{FF2B5EF4-FFF2-40B4-BE49-F238E27FC236}">
              <a16:creationId xmlns:a16="http://schemas.microsoft.com/office/drawing/2014/main" id="{1861841A-EAD0-4C03-A205-2ED12CD24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5" name="Text Box 7">
          <a:extLst>
            <a:ext uri="{FF2B5EF4-FFF2-40B4-BE49-F238E27FC236}">
              <a16:creationId xmlns:a16="http://schemas.microsoft.com/office/drawing/2014/main" id="{8C40FF0C-2DF6-411B-8274-397F8498BB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6" name="Text Box 7">
          <a:extLst>
            <a:ext uri="{FF2B5EF4-FFF2-40B4-BE49-F238E27FC236}">
              <a16:creationId xmlns:a16="http://schemas.microsoft.com/office/drawing/2014/main" id="{1C531CAF-9584-4D48-AB8C-6CE023345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7" name="Text Box 7">
          <a:extLst>
            <a:ext uri="{FF2B5EF4-FFF2-40B4-BE49-F238E27FC236}">
              <a16:creationId xmlns:a16="http://schemas.microsoft.com/office/drawing/2014/main" id="{CD4A7726-8446-4C80-B30C-7FF2E2DB58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8" name="Text Box 7">
          <a:extLst>
            <a:ext uri="{FF2B5EF4-FFF2-40B4-BE49-F238E27FC236}">
              <a16:creationId xmlns:a16="http://schemas.microsoft.com/office/drawing/2014/main" id="{C90A927D-6474-4C56-9FA8-B299276728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9" name="Text Box 7">
          <a:extLst>
            <a:ext uri="{FF2B5EF4-FFF2-40B4-BE49-F238E27FC236}">
              <a16:creationId xmlns:a16="http://schemas.microsoft.com/office/drawing/2014/main" id="{E71CAD36-964E-45BC-B2C9-53FDCE42F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0" name="Text Box 7">
          <a:extLst>
            <a:ext uri="{FF2B5EF4-FFF2-40B4-BE49-F238E27FC236}">
              <a16:creationId xmlns:a16="http://schemas.microsoft.com/office/drawing/2014/main" id="{38EAD737-3861-4089-8812-0EFED923A6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1" name="Text Box 7">
          <a:extLst>
            <a:ext uri="{FF2B5EF4-FFF2-40B4-BE49-F238E27FC236}">
              <a16:creationId xmlns:a16="http://schemas.microsoft.com/office/drawing/2014/main" id="{CA6446EB-D5CC-44FD-8F90-67248A6EF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2" name="Text Box 7">
          <a:extLst>
            <a:ext uri="{FF2B5EF4-FFF2-40B4-BE49-F238E27FC236}">
              <a16:creationId xmlns:a16="http://schemas.microsoft.com/office/drawing/2014/main" id="{B8CACA34-1B3B-471F-9088-AE933ACF4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3" name="Text Box 7">
          <a:extLst>
            <a:ext uri="{FF2B5EF4-FFF2-40B4-BE49-F238E27FC236}">
              <a16:creationId xmlns:a16="http://schemas.microsoft.com/office/drawing/2014/main" id="{9C462341-C8AF-47FD-BB62-3D1899747A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4" name="Text Box 7">
          <a:extLst>
            <a:ext uri="{FF2B5EF4-FFF2-40B4-BE49-F238E27FC236}">
              <a16:creationId xmlns:a16="http://schemas.microsoft.com/office/drawing/2014/main" id="{5EDA059B-F115-4F6A-A17D-41C541E4C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5" name="Text Box 7">
          <a:extLst>
            <a:ext uri="{FF2B5EF4-FFF2-40B4-BE49-F238E27FC236}">
              <a16:creationId xmlns:a16="http://schemas.microsoft.com/office/drawing/2014/main" id="{ACDCE7C8-FB92-4901-8A0B-C3CCE1677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6" name="Text Box 7">
          <a:extLst>
            <a:ext uri="{FF2B5EF4-FFF2-40B4-BE49-F238E27FC236}">
              <a16:creationId xmlns:a16="http://schemas.microsoft.com/office/drawing/2014/main" id="{798DFC51-957E-45A3-A2F0-B629CFFF09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7" name="Text Box 7">
          <a:extLst>
            <a:ext uri="{FF2B5EF4-FFF2-40B4-BE49-F238E27FC236}">
              <a16:creationId xmlns:a16="http://schemas.microsoft.com/office/drawing/2014/main" id="{C6383163-4179-47DA-91B7-1F520849E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8" name="Text Box 7">
          <a:extLst>
            <a:ext uri="{FF2B5EF4-FFF2-40B4-BE49-F238E27FC236}">
              <a16:creationId xmlns:a16="http://schemas.microsoft.com/office/drawing/2014/main" id="{797C674A-F3DB-4E68-94C1-983A142A88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9" name="Text Box 7">
          <a:extLst>
            <a:ext uri="{FF2B5EF4-FFF2-40B4-BE49-F238E27FC236}">
              <a16:creationId xmlns:a16="http://schemas.microsoft.com/office/drawing/2014/main" id="{3699648C-558D-41D2-91F3-90FFAE794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0" name="Text Box 7">
          <a:extLst>
            <a:ext uri="{FF2B5EF4-FFF2-40B4-BE49-F238E27FC236}">
              <a16:creationId xmlns:a16="http://schemas.microsoft.com/office/drawing/2014/main" id="{9888C33A-C4E6-4008-BB65-61F46CCC4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1" name="Text Box 7">
          <a:extLst>
            <a:ext uri="{FF2B5EF4-FFF2-40B4-BE49-F238E27FC236}">
              <a16:creationId xmlns:a16="http://schemas.microsoft.com/office/drawing/2014/main" id="{0F811CFD-8E16-4B12-9219-5EAF308C2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2" name="Text Box 7">
          <a:extLst>
            <a:ext uri="{FF2B5EF4-FFF2-40B4-BE49-F238E27FC236}">
              <a16:creationId xmlns:a16="http://schemas.microsoft.com/office/drawing/2014/main" id="{01B0C818-175F-4519-A8BD-F01E172EE8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3" name="Text Box 7">
          <a:extLst>
            <a:ext uri="{FF2B5EF4-FFF2-40B4-BE49-F238E27FC236}">
              <a16:creationId xmlns:a16="http://schemas.microsoft.com/office/drawing/2014/main" id="{0B5A5DA5-5BB4-465E-BFED-96CCDD5114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4" name="Text Box 7">
          <a:extLst>
            <a:ext uri="{FF2B5EF4-FFF2-40B4-BE49-F238E27FC236}">
              <a16:creationId xmlns:a16="http://schemas.microsoft.com/office/drawing/2014/main" id="{EE0F4448-61EB-4C97-B7A1-B7B16FF1F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5" name="Text Box 7">
          <a:extLst>
            <a:ext uri="{FF2B5EF4-FFF2-40B4-BE49-F238E27FC236}">
              <a16:creationId xmlns:a16="http://schemas.microsoft.com/office/drawing/2014/main" id="{4EBE2BFB-BC64-42CD-9638-366FF7D139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6" name="Text Box 7">
          <a:extLst>
            <a:ext uri="{FF2B5EF4-FFF2-40B4-BE49-F238E27FC236}">
              <a16:creationId xmlns:a16="http://schemas.microsoft.com/office/drawing/2014/main" id="{8C6BA654-D84D-4A17-BAFB-3F16591C2C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7" name="Text Box 7">
          <a:extLst>
            <a:ext uri="{FF2B5EF4-FFF2-40B4-BE49-F238E27FC236}">
              <a16:creationId xmlns:a16="http://schemas.microsoft.com/office/drawing/2014/main" id="{32F0203A-3809-4197-A46C-B81A223EDE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8" name="Text Box 7">
          <a:extLst>
            <a:ext uri="{FF2B5EF4-FFF2-40B4-BE49-F238E27FC236}">
              <a16:creationId xmlns:a16="http://schemas.microsoft.com/office/drawing/2014/main" id="{F94F39B4-C7F4-4834-89D7-0D0C965389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9" name="Text Box 7">
          <a:extLst>
            <a:ext uri="{FF2B5EF4-FFF2-40B4-BE49-F238E27FC236}">
              <a16:creationId xmlns:a16="http://schemas.microsoft.com/office/drawing/2014/main" id="{C64042E3-9125-4D00-8AE9-C258FF096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0" name="Text Box 7">
          <a:extLst>
            <a:ext uri="{FF2B5EF4-FFF2-40B4-BE49-F238E27FC236}">
              <a16:creationId xmlns:a16="http://schemas.microsoft.com/office/drawing/2014/main" id="{C6C2F921-7A3C-46DC-83CF-671E0CCBA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1" name="Text Box 7">
          <a:extLst>
            <a:ext uri="{FF2B5EF4-FFF2-40B4-BE49-F238E27FC236}">
              <a16:creationId xmlns:a16="http://schemas.microsoft.com/office/drawing/2014/main" id="{0223D12A-49EB-4605-8C16-0259066CE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2" name="Text Box 7">
          <a:extLst>
            <a:ext uri="{FF2B5EF4-FFF2-40B4-BE49-F238E27FC236}">
              <a16:creationId xmlns:a16="http://schemas.microsoft.com/office/drawing/2014/main" id="{E6A3FBCE-B5A9-4287-B1E9-F4416219C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3" name="Text Box 7">
          <a:extLst>
            <a:ext uri="{FF2B5EF4-FFF2-40B4-BE49-F238E27FC236}">
              <a16:creationId xmlns:a16="http://schemas.microsoft.com/office/drawing/2014/main" id="{468CE2A8-831A-47BD-8E47-B5ADD554E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4" name="Text Box 7">
          <a:extLst>
            <a:ext uri="{FF2B5EF4-FFF2-40B4-BE49-F238E27FC236}">
              <a16:creationId xmlns:a16="http://schemas.microsoft.com/office/drawing/2014/main" id="{32473762-6DA5-4938-B78C-94DF6E322F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5" name="Text Box 7">
          <a:extLst>
            <a:ext uri="{FF2B5EF4-FFF2-40B4-BE49-F238E27FC236}">
              <a16:creationId xmlns:a16="http://schemas.microsoft.com/office/drawing/2014/main" id="{212CD832-E0CA-4481-95EA-F6937C23E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6" name="Text Box 7">
          <a:extLst>
            <a:ext uri="{FF2B5EF4-FFF2-40B4-BE49-F238E27FC236}">
              <a16:creationId xmlns:a16="http://schemas.microsoft.com/office/drawing/2014/main" id="{4FC66931-8E52-4939-BB5E-F728A0EF9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7" name="Text Box 7">
          <a:extLst>
            <a:ext uri="{FF2B5EF4-FFF2-40B4-BE49-F238E27FC236}">
              <a16:creationId xmlns:a16="http://schemas.microsoft.com/office/drawing/2014/main" id="{B4696A62-A0D8-47BE-BB41-3218B5CE1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8" name="Text Box 7">
          <a:extLst>
            <a:ext uri="{FF2B5EF4-FFF2-40B4-BE49-F238E27FC236}">
              <a16:creationId xmlns:a16="http://schemas.microsoft.com/office/drawing/2014/main" id="{0BDC9211-C8E1-40B2-BA1E-4AC98FB498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9" name="Text Box 7">
          <a:extLst>
            <a:ext uri="{FF2B5EF4-FFF2-40B4-BE49-F238E27FC236}">
              <a16:creationId xmlns:a16="http://schemas.microsoft.com/office/drawing/2014/main" id="{2B60CED1-87BB-4E28-A868-55D8A8E114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0" name="Text Box 7">
          <a:extLst>
            <a:ext uri="{FF2B5EF4-FFF2-40B4-BE49-F238E27FC236}">
              <a16:creationId xmlns:a16="http://schemas.microsoft.com/office/drawing/2014/main" id="{83431EF7-D836-4F34-AA62-31821984D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1" name="Text Box 7">
          <a:extLst>
            <a:ext uri="{FF2B5EF4-FFF2-40B4-BE49-F238E27FC236}">
              <a16:creationId xmlns:a16="http://schemas.microsoft.com/office/drawing/2014/main" id="{EE86D2B4-802A-4E1B-979E-F0D45E906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2" name="Text Box 7">
          <a:extLst>
            <a:ext uri="{FF2B5EF4-FFF2-40B4-BE49-F238E27FC236}">
              <a16:creationId xmlns:a16="http://schemas.microsoft.com/office/drawing/2014/main" id="{BDDAAEC8-491D-4370-B76A-D52F81E66A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3" name="Text Box 7">
          <a:extLst>
            <a:ext uri="{FF2B5EF4-FFF2-40B4-BE49-F238E27FC236}">
              <a16:creationId xmlns:a16="http://schemas.microsoft.com/office/drawing/2014/main" id="{7E428395-A005-4CE3-8E8D-1F8ABCDA3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4" name="Text Box 7">
          <a:extLst>
            <a:ext uri="{FF2B5EF4-FFF2-40B4-BE49-F238E27FC236}">
              <a16:creationId xmlns:a16="http://schemas.microsoft.com/office/drawing/2014/main" id="{A80B8679-D55D-49FB-A7AA-54F6DFA8E3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5" name="Text Box 7">
          <a:extLst>
            <a:ext uri="{FF2B5EF4-FFF2-40B4-BE49-F238E27FC236}">
              <a16:creationId xmlns:a16="http://schemas.microsoft.com/office/drawing/2014/main" id="{566660A4-74E3-408A-8F08-C64862CD8F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6" name="Text Box 7">
          <a:extLst>
            <a:ext uri="{FF2B5EF4-FFF2-40B4-BE49-F238E27FC236}">
              <a16:creationId xmlns:a16="http://schemas.microsoft.com/office/drawing/2014/main" id="{DBD3D152-7477-43CB-8198-DFE7013A2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7" name="Text Box 7">
          <a:extLst>
            <a:ext uri="{FF2B5EF4-FFF2-40B4-BE49-F238E27FC236}">
              <a16:creationId xmlns:a16="http://schemas.microsoft.com/office/drawing/2014/main" id="{5EDD7A72-4375-44F7-8F8A-3C7908C5F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8" name="Text Box 7">
          <a:extLst>
            <a:ext uri="{FF2B5EF4-FFF2-40B4-BE49-F238E27FC236}">
              <a16:creationId xmlns:a16="http://schemas.microsoft.com/office/drawing/2014/main" id="{8F8DC291-3A5A-424B-B0FA-8E664CC845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9" name="Text Box 7">
          <a:extLst>
            <a:ext uri="{FF2B5EF4-FFF2-40B4-BE49-F238E27FC236}">
              <a16:creationId xmlns:a16="http://schemas.microsoft.com/office/drawing/2014/main" id="{F9937BBD-625B-48BD-9CDC-0E4366AE0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0" name="Text Box 7">
          <a:extLst>
            <a:ext uri="{FF2B5EF4-FFF2-40B4-BE49-F238E27FC236}">
              <a16:creationId xmlns:a16="http://schemas.microsoft.com/office/drawing/2014/main" id="{6FA2A6E4-2563-492C-A9D6-3F4B232E9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1" name="Text Box 7">
          <a:extLst>
            <a:ext uri="{FF2B5EF4-FFF2-40B4-BE49-F238E27FC236}">
              <a16:creationId xmlns:a16="http://schemas.microsoft.com/office/drawing/2014/main" id="{75DDF574-7F8E-45D6-90E6-7F9109D36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2" name="Text Box 7">
          <a:extLst>
            <a:ext uri="{FF2B5EF4-FFF2-40B4-BE49-F238E27FC236}">
              <a16:creationId xmlns:a16="http://schemas.microsoft.com/office/drawing/2014/main" id="{215FA728-4B02-4C04-A096-46A5E8C2D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3" name="Text Box 7">
          <a:extLst>
            <a:ext uri="{FF2B5EF4-FFF2-40B4-BE49-F238E27FC236}">
              <a16:creationId xmlns:a16="http://schemas.microsoft.com/office/drawing/2014/main" id="{34498B40-DB99-4032-95B8-B192008D2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4" name="Text Box 7">
          <a:extLst>
            <a:ext uri="{FF2B5EF4-FFF2-40B4-BE49-F238E27FC236}">
              <a16:creationId xmlns:a16="http://schemas.microsoft.com/office/drawing/2014/main" id="{678C7D6A-3D7B-4F1C-A26D-3538E6326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5" name="Text Box 7">
          <a:extLst>
            <a:ext uri="{FF2B5EF4-FFF2-40B4-BE49-F238E27FC236}">
              <a16:creationId xmlns:a16="http://schemas.microsoft.com/office/drawing/2014/main" id="{68C8479E-E7BC-4F8D-9A04-C0612099F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6" name="Text Box 7">
          <a:extLst>
            <a:ext uri="{FF2B5EF4-FFF2-40B4-BE49-F238E27FC236}">
              <a16:creationId xmlns:a16="http://schemas.microsoft.com/office/drawing/2014/main" id="{59F8467C-AF61-49A4-9B04-38EA64E90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7" name="Text Box 7">
          <a:extLst>
            <a:ext uri="{FF2B5EF4-FFF2-40B4-BE49-F238E27FC236}">
              <a16:creationId xmlns:a16="http://schemas.microsoft.com/office/drawing/2014/main" id="{18000727-0C68-4FAB-A73E-8D1645FAF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8" name="Text Box 7">
          <a:extLst>
            <a:ext uri="{FF2B5EF4-FFF2-40B4-BE49-F238E27FC236}">
              <a16:creationId xmlns:a16="http://schemas.microsoft.com/office/drawing/2014/main" id="{3D0AC482-0E28-4FB2-B0CF-BBDD5AD4E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9" name="Text Box 7">
          <a:extLst>
            <a:ext uri="{FF2B5EF4-FFF2-40B4-BE49-F238E27FC236}">
              <a16:creationId xmlns:a16="http://schemas.microsoft.com/office/drawing/2014/main" id="{7C9E7A4E-1473-40E1-8948-6C83A06A8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0" name="Text Box 7">
          <a:extLst>
            <a:ext uri="{FF2B5EF4-FFF2-40B4-BE49-F238E27FC236}">
              <a16:creationId xmlns:a16="http://schemas.microsoft.com/office/drawing/2014/main" id="{D921DC85-6D10-4C09-B8BE-8791CBD04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1" name="Text Box 7">
          <a:extLst>
            <a:ext uri="{FF2B5EF4-FFF2-40B4-BE49-F238E27FC236}">
              <a16:creationId xmlns:a16="http://schemas.microsoft.com/office/drawing/2014/main" id="{2846D29B-6494-4C03-B32C-4D5F4112B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2" name="Text Box 7">
          <a:extLst>
            <a:ext uri="{FF2B5EF4-FFF2-40B4-BE49-F238E27FC236}">
              <a16:creationId xmlns:a16="http://schemas.microsoft.com/office/drawing/2014/main" id="{5816F943-C269-4ECF-8928-7EF0B6756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3" name="Text Box 7">
          <a:extLst>
            <a:ext uri="{FF2B5EF4-FFF2-40B4-BE49-F238E27FC236}">
              <a16:creationId xmlns:a16="http://schemas.microsoft.com/office/drawing/2014/main" id="{4DD55009-4C68-4307-ACB8-46E91FBD67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4" name="Text Box 7">
          <a:extLst>
            <a:ext uri="{FF2B5EF4-FFF2-40B4-BE49-F238E27FC236}">
              <a16:creationId xmlns:a16="http://schemas.microsoft.com/office/drawing/2014/main" id="{AE73A67C-8120-4BF3-8092-FF1275DED8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5" name="Text Box 7">
          <a:extLst>
            <a:ext uri="{FF2B5EF4-FFF2-40B4-BE49-F238E27FC236}">
              <a16:creationId xmlns:a16="http://schemas.microsoft.com/office/drawing/2014/main" id="{CDAE9AA2-3FCB-476B-8E2B-81EF81250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6" name="Text Box 7">
          <a:extLst>
            <a:ext uri="{FF2B5EF4-FFF2-40B4-BE49-F238E27FC236}">
              <a16:creationId xmlns:a16="http://schemas.microsoft.com/office/drawing/2014/main" id="{7EDD1A61-9EF0-47C3-9A6E-D38F9728F3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7" name="Text Box 7">
          <a:extLst>
            <a:ext uri="{FF2B5EF4-FFF2-40B4-BE49-F238E27FC236}">
              <a16:creationId xmlns:a16="http://schemas.microsoft.com/office/drawing/2014/main" id="{3809EF46-B83C-44DB-9C46-622D4A6A38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8" name="Text Box 7">
          <a:extLst>
            <a:ext uri="{FF2B5EF4-FFF2-40B4-BE49-F238E27FC236}">
              <a16:creationId xmlns:a16="http://schemas.microsoft.com/office/drawing/2014/main" id="{E3B3CCBC-5235-48D0-8CB8-AE86B0AF1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9" name="Text Box 7">
          <a:extLst>
            <a:ext uri="{FF2B5EF4-FFF2-40B4-BE49-F238E27FC236}">
              <a16:creationId xmlns:a16="http://schemas.microsoft.com/office/drawing/2014/main" id="{662FAA39-3130-44D8-8692-A6011D693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0" name="Text Box 7">
          <a:extLst>
            <a:ext uri="{FF2B5EF4-FFF2-40B4-BE49-F238E27FC236}">
              <a16:creationId xmlns:a16="http://schemas.microsoft.com/office/drawing/2014/main" id="{85602647-EA5B-4602-A9A3-EDDCBE930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1" name="Text Box 7">
          <a:extLst>
            <a:ext uri="{FF2B5EF4-FFF2-40B4-BE49-F238E27FC236}">
              <a16:creationId xmlns:a16="http://schemas.microsoft.com/office/drawing/2014/main" id="{A71624C6-3F43-4878-90A5-CBC0455566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2" name="Text Box 7">
          <a:extLst>
            <a:ext uri="{FF2B5EF4-FFF2-40B4-BE49-F238E27FC236}">
              <a16:creationId xmlns:a16="http://schemas.microsoft.com/office/drawing/2014/main" id="{28EE832B-A74E-42C1-B124-676A96863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3" name="Text Box 7">
          <a:extLst>
            <a:ext uri="{FF2B5EF4-FFF2-40B4-BE49-F238E27FC236}">
              <a16:creationId xmlns:a16="http://schemas.microsoft.com/office/drawing/2014/main" id="{54E80752-6DF0-4110-99C4-FE5779469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4" name="Text Box 7">
          <a:extLst>
            <a:ext uri="{FF2B5EF4-FFF2-40B4-BE49-F238E27FC236}">
              <a16:creationId xmlns:a16="http://schemas.microsoft.com/office/drawing/2014/main" id="{2B4F9B78-09F3-4603-9A03-7614CCBBE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5" name="Text Box 7">
          <a:extLst>
            <a:ext uri="{FF2B5EF4-FFF2-40B4-BE49-F238E27FC236}">
              <a16:creationId xmlns:a16="http://schemas.microsoft.com/office/drawing/2014/main" id="{A58086BD-1670-4EBE-9514-C8881255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6" name="Text Box 7">
          <a:extLst>
            <a:ext uri="{FF2B5EF4-FFF2-40B4-BE49-F238E27FC236}">
              <a16:creationId xmlns:a16="http://schemas.microsoft.com/office/drawing/2014/main" id="{478DBABE-2D43-4919-BA2A-6E392020E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7" name="Text Box 7">
          <a:extLst>
            <a:ext uri="{FF2B5EF4-FFF2-40B4-BE49-F238E27FC236}">
              <a16:creationId xmlns:a16="http://schemas.microsoft.com/office/drawing/2014/main" id="{BF907E82-08FB-4051-BAB8-04A50332D2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8" name="Text Box 7">
          <a:extLst>
            <a:ext uri="{FF2B5EF4-FFF2-40B4-BE49-F238E27FC236}">
              <a16:creationId xmlns:a16="http://schemas.microsoft.com/office/drawing/2014/main" id="{4A3BA462-7E2A-4698-8C62-95E440F79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9" name="Text Box 7">
          <a:extLst>
            <a:ext uri="{FF2B5EF4-FFF2-40B4-BE49-F238E27FC236}">
              <a16:creationId xmlns:a16="http://schemas.microsoft.com/office/drawing/2014/main" id="{D815359A-E2B7-4266-8826-71D263FFC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0" name="Text Box 7">
          <a:extLst>
            <a:ext uri="{FF2B5EF4-FFF2-40B4-BE49-F238E27FC236}">
              <a16:creationId xmlns:a16="http://schemas.microsoft.com/office/drawing/2014/main" id="{F4094125-DF86-4C56-BEAE-6398289C81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1" name="Text Box 7">
          <a:extLst>
            <a:ext uri="{FF2B5EF4-FFF2-40B4-BE49-F238E27FC236}">
              <a16:creationId xmlns:a16="http://schemas.microsoft.com/office/drawing/2014/main" id="{2D4B6642-90C3-4962-BF3F-7A5487A6D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2" name="Text Box 7">
          <a:extLst>
            <a:ext uri="{FF2B5EF4-FFF2-40B4-BE49-F238E27FC236}">
              <a16:creationId xmlns:a16="http://schemas.microsoft.com/office/drawing/2014/main" id="{16B64061-C93F-423C-B0AE-0F6F7B79F2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3" name="Text Box 7">
          <a:extLst>
            <a:ext uri="{FF2B5EF4-FFF2-40B4-BE49-F238E27FC236}">
              <a16:creationId xmlns:a16="http://schemas.microsoft.com/office/drawing/2014/main" id="{94A392EA-B134-47A2-8236-D3927B995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4" name="Text Box 7">
          <a:extLst>
            <a:ext uri="{FF2B5EF4-FFF2-40B4-BE49-F238E27FC236}">
              <a16:creationId xmlns:a16="http://schemas.microsoft.com/office/drawing/2014/main" id="{EDC42B77-7EAF-49A4-9D44-664346D3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5" name="Text Box 7">
          <a:extLst>
            <a:ext uri="{FF2B5EF4-FFF2-40B4-BE49-F238E27FC236}">
              <a16:creationId xmlns:a16="http://schemas.microsoft.com/office/drawing/2014/main" id="{C9B3CF9D-8F12-4E4B-B3D7-D350399441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6" name="Text Box 7">
          <a:extLst>
            <a:ext uri="{FF2B5EF4-FFF2-40B4-BE49-F238E27FC236}">
              <a16:creationId xmlns:a16="http://schemas.microsoft.com/office/drawing/2014/main" id="{30B8D7EB-450A-430D-9E28-8229A43FC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7" name="Text Box 7">
          <a:extLst>
            <a:ext uri="{FF2B5EF4-FFF2-40B4-BE49-F238E27FC236}">
              <a16:creationId xmlns:a16="http://schemas.microsoft.com/office/drawing/2014/main" id="{79A6370F-9222-4EE9-9914-34D76152F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8" name="Text Box 7">
          <a:extLst>
            <a:ext uri="{FF2B5EF4-FFF2-40B4-BE49-F238E27FC236}">
              <a16:creationId xmlns:a16="http://schemas.microsoft.com/office/drawing/2014/main" id="{B2046783-6292-4C55-A9FA-8F50F080DD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9" name="Text Box 7">
          <a:extLst>
            <a:ext uri="{FF2B5EF4-FFF2-40B4-BE49-F238E27FC236}">
              <a16:creationId xmlns:a16="http://schemas.microsoft.com/office/drawing/2014/main" id="{0F7A6445-6FBE-4ADB-ADAB-E817D36E02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0" name="Text Box 7">
          <a:extLst>
            <a:ext uri="{FF2B5EF4-FFF2-40B4-BE49-F238E27FC236}">
              <a16:creationId xmlns:a16="http://schemas.microsoft.com/office/drawing/2014/main" id="{0C70FDA2-7E52-4345-8572-6348F9D92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1" name="Text Box 7">
          <a:extLst>
            <a:ext uri="{FF2B5EF4-FFF2-40B4-BE49-F238E27FC236}">
              <a16:creationId xmlns:a16="http://schemas.microsoft.com/office/drawing/2014/main" id="{72817D94-6344-4B1B-AF50-5246B5EDD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2" name="Text Box 7">
          <a:extLst>
            <a:ext uri="{FF2B5EF4-FFF2-40B4-BE49-F238E27FC236}">
              <a16:creationId xmlns:a16="http://schemas.microsoft.com/office/drawing/2014/main" id="{5782827B-46E3-40F6-9EC4-754766885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3" name="Text Box 7">
          <a:extLst>
            <a:ext uri="{FF2B5EF4-FFF2-40B4-BE49-F238E27FC236}">
              <a16:creationId xmlns:a16="http://schemas.microsoft.com/office/drawing/2014/main" id="{A3EA272E-08AB-4B0F-89CC-A7D3EE7F8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4" name="Text Box 7">
          <a:extLst>
            <a:ext uri="{FF2B5EF4-FFF2-40B4-BE49-F238E27FC236}">
              <a16:creationId xmlns:a16="http://schemas.microsoft.com/office/drawing/2014/main" id="{68BF398D-437B-4176-B42D-1BF68AE6A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5" name="Text Box 7">
          <a:extLst>
            <a:ext uri="{FF2B5EF4-FFF2-40B4-BE49-F238E27FC236}">
              <a16:creationId xmlns:a16="http://schemas.microsoft.com/office/drawing/2014/main" id="{A9A26E7F-DBAD-4D06-8893-9CFEEE9E0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6" name="Text Box 7">
          <a:extLst>
            <a:ext uri="{FF2B5EF4-FFF2-40B4-BE49-F238E27FC236}">
              <a16:creationId xmlns:a16="http://schemas.microsoft.com/office/drawing/2014/main" id="{674A67EC-2EC7-48B5-B6EA-72CA52E59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7" name="Text Box 7">
          <a:extLst>
            <a:ext uri="{FF2B5EF4-FFF2-40B4-BE49-F238E27FC236}">
              <a16:creationId xmlns:a16="http://schemas.microsoft.com/office/drawing/2014/main" id="{DC61DBBF-B393-40B8-A30E-05EBB4A1C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8" name="Text Box 7">
          <a:extLst>
            <a:ext uri="{FF2B5EF4-FFF2-40B4-BE49-F238E27FC236}">
              <a16:creationId xmlns:a16="http://schemas.microsoft.com/office/drawing/2014/main" id="{23F8ECE0-D0E6-4E13-A688-F314AEE2B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9" name="Text Box 7">
          <a:extLst>
            <a:ext uri="{FF2B5EF4-FFF2-40B4-BE49-F238E27FC236}">
              <a16:creationId xmlns:a16="http://schemas.microsoft.com/office/drawing/2014/main" id="{F741E5F3-8B39-4496-BF8B-719DDC47AE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0" name="Text Box 7">
          <a:extLst>
            <a:ext uri="{FF2B5EF4-FFF2-40B4-BE49-F238E27FC236}">
              <a16:creationId xmlns:a16="http://schemas.microsoft.com/office/drawing/2014/main" id="{BF67FA92-0995-4595-9856-15387E9B89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1" name="Text Box 7">
          <a:extLst>
            <a:ext uri="{FF2B5EF4-FFF2-40B4-BE49-F238E27FC236}">
              <a16:creationId xmlns:a16="http://schemas.microsoft.com/office/drawing/2014/main" id="{B6EB8D34-B483-49F6-B9A2-96642D1DE1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2" name="Text Box 7">
          <a:extLst>
            <a:ext uri="{FF2B5EF4-FFF2-40B4-BE49-F238E27FC236}">
              <a16:creationId xmlns:a16="http://schemas.microsoft.com/office/drawing/2014/main" id="{4D533A2F-62E0-4703-AB08-D001880872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3" name="Text Box 7">
          <a:extLst>
            <a:ext uri="{FF2B5EF4-FFF2-40B4-BE49-F238E27FC236}">
              <a16:creationId xmlns:a16="http://schemas.microsoft.com/office/drawing/2014/main" id="{FC216A29-FC98-4EC2-93F6-C1487ACD4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4" name="Text Box 7">
          <a:extLst>
            <a:ext uri="{FF2B5EF4-FFF2-40B4-BE49-F238E27FC236}">
              <a16:creationId xmlns:a16="http://schemas.microsoft.com/office/drawing/2014/main" id="{B641851B-02A4-4A1F-9D43-70A0BD081E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5" name="Text Box 7">
          <a:extLst>
            <a:ext uri="{FF2B5EF4-FFF2-40B4-BE49-F238E27FC236}">
              <a16:creationId xmlns:a16="http://schemas.microsoft.com/office/drawing/2014/main" id="{597BABB2-2BEC-434C-9962-2F0C60E116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6" name="Text Box 7">
          <a:extLst>
            <a:ext uri="{FF2B5EF4-FFF2-40B4-BE49-F238E27FC236}">
              <a16:creationId xmlns:a16="http://schemas.microsoft.com/office/drawing/2014/main" id="{0588EC15-7109-4175-BF99-CF9533E0E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7" name="Text Box 7">
          <a:extLst>
            <a:ext uri="{FF2B5EF4-FFF2-40B4-BE49-F238E27FC236}">
              <a16:creationId xmlns:a16="http://schemas.microsoft.com/office/drawing/2014/main" id="{95A84768-0ECB-4D99-B811-03FC000BC1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8" name="Text Box 7">
          <a:extLst>
            <a:ext uri="{FF2B5EF4-FFF2-40B4-BE49-F238E27FC236}">
              <a16:creationId xmlns:a16="http://schemas.microsoft.com/office/drawing/2014/main" id="{782BB0E9-F70E-4340-9657-DA71DEF833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9" name="Text Box 7">
          <a:extLst>
            <a:ext uri="{FF2B5EF4-FFF2-40B4-BE49-F238E27FC236}">
              <a16:creationId xmlns:a16="http://schemas.microsoft.com/office/drawing/2014/main" id="{C781475E-DCEB-41F6-8180-8D06099105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0" name="Text Box 7">
          <a:extLst>
            <a:ext uri="{FF2B5EF4-FFF2-40B4-BE49-F238E27FC236}">
              <a16:creationId xmlns:a16="http://schemas.microsoft.com/office/drawing/2014/main" id="{037063EA-6878-42E3-AE06-6A743971F4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1" name="Text Box 7">
          <a:extLst>
            <a:ext uri="{FF2B5EF4-FFF2-40B4-BE49-F238E27FC236}">
              <a16:creationId xmlns:a16="http://schemas.microsoft.com/office/drawing/2014/main" id="{C07131EF-F378-4E06-AE9E-1985A282C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2" name="Text Box 7">
          <a:extLst>
            <a:ext uri="{FF2B5EF4-FFF2-40B4-BE49-F238E27FC236}">
              <a16:creationId xmlns:a16="http://schemas.microsoft.com/office/drawing/2014/main" id="{B1885822-529F-4400-8348-2321DB92AF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3" name="Text Box 7">
          <a:extLst>
            <a:ext uri="{FF2B5EF4-FFF2-40B4-BE49-F238E27FC236}">
              <a16:creationId xmlns:a16="http://schemas.microsoft.com/office/drawing/2014/main" id="{85922E37-4204-4F35-AA6E-0A69AB173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4" name="Text Box 7">
          <a:extLst>
            <a:ext uri="{FF2B5EF4-FFF2-40B4-BE49-F238E27FC236}">
              <a16:creationId xmlns:a16="http://schemas.microsoft.com/office/drawing/2014/main" id="{463C93ED-464D-40B5-824F-7B01E23B2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5" name="Text Box 7">
          <a:extLst>
            <a:ext uri="{FF2B5EF4-FFF2-40B4-BE49-F238E27FC236}">
              <a16:creationId xmlns:a16="http://schemas.microsoft.com/office/drawing/2014/main" id="{32EE8F44-32CD-4A48-92EA-E10D5EFBE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6" name="Text Box 7">
          <a:extLst>
            <a:ext uri="{FF2B5EF4-FFF2-40B4-BE49-F238E27FC236}">
              <a16:creationId xmlns:a16="http://schemas.microsoft.com/office/drawing/2014/main" id="{23592741-D685-431B-9AB1-98F6B85EC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7" name="Text Box 7">
          <a:extLst>
            <a:ext uri="{FF2B5EF4-FFF2-40B4-BE49-F238E27FC236}">
              <a16:creationId xmlns:a16="http://schemas.microsoft.com/office/drawing/2014/main" id="{C9DFA433-CEB2-4451-BCF4-D8BFC4E7E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8" name="Text Box 7">
          <a:extLst>
            <a:ext uri="{FF2B5EF4-FFF2-40B4-BE49-F238E27FC236}">
              <a16:creationId xmlns:a16="http://schemas.microsoft.com/office/drawing/2014/main" id="{1313A0F4-A16A-4D3C-92F6-1551EB695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9" name="Text Box 7">
          <a:extLst>
            <a:ext uri="{FF2B5EF4-FFF2-40B4-BE49-F238E27FC236}">
              <a16:creationId xmlns:a16="http://schemas.microsoft.com/office/drawing/2014/main" id="{A41AB1D5-8008-4140-87A3-FE79778CFB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0" name="Text Box 7">
          <a:extLst>
            <a:ext uri="{FF2B5EF4-FFF2-40B4-BE49-F238E27FC236}">
              <a16:creationId xmlns:a16="http://schemas.microsoft.com/office/drawing/2014/main" id="{C565EF71-3C07-44B6-99CC-BDBDC2AF0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1" name="Text Box 7">
          <a:extLst>
            <a:ext uri="{FF2B5EF4-FFF2-40B4-BE49-F238E27FC236}">
              <a16:creationId xmlns:a16="http://schemas.microsoft.com/office/drawing/2014/main" id="{27867CBB-7EF8-4081-ACAB-220CE9E9B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2" name="Text Box 7">
          <a:extLst>
            <a:ext uri="{FF2B5EF4-FFF2-40B4-BE49-F238E27FC236}">
              <a16:creationId xmlns:a16="http://schemas.microsoft.com/office/drawing/2014/main" id="{AA964F5C-D3F7-4B86-8D82-CD7FAF8C4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3" name="Text Box 7">
          <a:extLst>
            <a:ext uri="{FF2B5EF4-FFF2-40B4-BE49-F238E27FC236}">
              <a16:creationId xmlns:a16="http://schemas.microsoft.com/office/drawing/2014/main" id="{80F4505D-E02E-4D81-A8C4-1336C40AAC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4" name="Text Box 7">
          <a:extLst>
            <a:ext uri="{FF2B5EF4-FFF2-40B4-BE49-F238E27FC236}">
              <a16:creationId xmlns:a16="http://schemas.microsoft.com/office/drawing/2014/main" id="{E41242F9-A568-4A39-8AED-04E7A6F2D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5" name="Text Box 7">
          <a:extLst>
            <a:ext uri="{FF2B5EF4-FFF2-40B4-BE49-F238E27FC236}">
              <a16:creationId xmlns:a16="http://schemas.microsoft.com/office/drawing/2014/main" id="{FE144EB6-52DE-4FEC-BA28-8DD7A20F7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6" name="Text Box 7">
          <a:extLst>
            <a:ext uri="{FF2B5EF4-FFF2-40B4-BE49-F238E27FC236}">
              <a16:creationId xmlns:a16="http://schemas.microsoft.com/office/drawing/2014/main" id="{D2CEA9FB-8AA1-4F05-A2EB-64F305500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7" name="Text Box 7">
          <a:extLst>
            <a:ext uri="{FF2B5EF4-FFF2-40B4-BE49-F238E27FC236}">
              <a16:creationId xmlns:a16="http://schemas.microsoft.com/office/drawing/2014/main" id="{E530B677-2CC7-41D6-BDCE-CE3961110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8" name="Text Box 7">
          <a:extLst>
            <a:ext uri="{FF2B5EF4-FFF2-40B4-BE49-F238E27FC236}">
              <a16:creationId xmlns:a16="http://schemas.microsoft.com/office/drawing/2014/main" id="{8813FBB5-C01B-4D75-A6F6-47CD6C3CEA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9" name="Text Box 7">
          <a:extLst>
            <a:ext uri="{FF2B5EF4-FFF2-40B4-BE49-F238E27FC236}">
              <a16:creationId xmlns:a16="http://schemas.microsoft.com/office/drawing/2014/main" id="{5CCD3C9F-7124-41C8-89C3-CF8A3294D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0" name="Text Box 7">
          <a:extLst>
            <a:ext uri="{FF2B5EF4-FFF2-40B4-BE49-F238E27FC236}">
              <a16:creationId xmlns:a16="http://schemas.microsoft.com/office/drawing/2014/main" id="{3090312C-47A7-4483-8D15-39A2357D3C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1" name="Text Box 7">
          <a:extLst>
            <a:ext uri="{FF2B5EF4-FFF2-40B4-BE49-F238E27FC236}">
              <a16:creationId xmlns:a16="http://schemas.microsoft.com/office/drawing/2014/main" id="{0218BC35-8321-4289-834F-D4CAEE0CF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2" name="Text Box 7">
          <a:extLst>
            <a:ext uri="{FF2B5EF4-FFF2-40B4-BE49-F238E27FC236}">
              <a16:creationId xmlns:a16="http://schemas.microsoft.com/office/drawing/2014/main" id="{95CFB9E2-744F-4F95-9C99-A87C1843E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3" name="Text Box 7">
          <a:extLst>
            <a:ext uri="{FF2B5EF4-FFF2-40B4-BE49-F238E27FC236}">
              <a16:creationId xmlns:a16="http://schemas.microsoft.com/office/drawing/2014/main" id="{153BE878-99C4-4D6E-9D6D-1A7298FCE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4" name="Text Box 7">
          <a:extLst>
            <a:ext uri="{FF2B5EF4-FFF2-40B4-BE49-F238E27FC236}">
              <a16:creationId xmlns:a16="http://schemas.microsoft.com/office/drawing/2014/main" id="{CBACF530-82A4-44AD-BFC0-71CCACA7E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5" name="Text Box 7">
          <a:extLst>
            <a:ext uri="{FF2B5EF4-FFF2-40B4-BE49-F238E27FC236}">
              <a16:creationId xmlns:a16="http://schemas.microsoft.com/office/drawing/2014/main" id="{2E173991-6E81-4717-B8EC-04F1D73B36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6" name="Text Box 7">
          <a:extLst>
            <a:ext uri="{FF2B5EF4-FFF2-40B4-BE49-F238E27FC236}">
              <a16:creationId xmlns:a16="http://schemas.microsoft.com/office/drawing/2014/main" id="{626E3877-D793-4363-B68A-AA6EB78DC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7" name="Text Box 7">
          <a:extLst>
            <a:ext uri="{FF2B5EF4-FFF2-40B4-BE49-F238E27FC236}">
              <a16:creationId xmlns:a16="http://schemas.microsoft.com/office/drawing/2014/main" id="{0D51335D-15ED-4D7A-B5AE-03845F8F61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8" name="Text Box 7">
          <a:extLst>
            <a:ext uri="{FF2B5EF4-FFF2-40B4-BE49-F238E27FC236}">
              <a16:creationId xmlns:a16="http://schemas.microsoft.com/office/drawing/2014/main" id="{D92F03D9-0ED1-4C3C-90C4-DF95CF9CC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9" name="Text Box 7">
          <a:extLst>
            <a:ext uri="{FF2B5EF4-FFF2-40B4-BE49-F238E27FC236}">
              <a16:creationId xmlns:a16="http://schemas.microsoft.com/office/drawing/2014/main" id="{270815D9-DCF9-4229-AA91-3AFE3C854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0" name="Text Box 7">
          <a:extLst>
            <a:ext uri="{FF2B5EF4-FFF2-40B4-BE49-F238E27FC236}">
              <a16:creationId xmlns:a16="http://schemas.microsoft.com/office/drawing/2014/main" id="{3925EF01-057D-4898-8985-FF19C0833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1" name="Text Box 7">
          <a:extLst>
            <a:ext uri="{FF2B5EF4-FFF2-40B4-BE49-F238E27FC236}">
              <a16:creationId xmlns:a16="http://schemas.microsoft.com/office/drawing/2014/main" id="{9EF5F897-1EEE-48E6-8ABF-48ABDDBBB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2" name="Text Box 7">
          <a:extLst>
            <a:ext uri="{FF2B5EF4-FFF2-40B4-BE49-F238E27FC236}">
              <a16:creationId xmlns:a16="http://schemas.microsoft.com/office/drawing/2014/main" id="{6895DF9E-FE70-4D3D-8411-E5E795F3F9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3" name="Text Box 7">
          <a:extLst>
            <a:ext uri="{FF2B5EF4-FFF2-40B4-BE49-F238E27FC236}">
              <a16:creationId xmlns:a16="http://schemas.microsoft.com/office/drawing/2014/main" id="{66749BEF-4013-4259-83B1-5D1C5F27C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4" name="Text Box 7">
          <a:extLst>
            <a:ext uri="{FF2B5EF4-FFF2-40B4-BE49-F238E27FC236}">
              <a16:creationId xmlns:a16="http://schemas.microsoft.com/office/drawing/2014/main" id="{26BD54D5-5609-498C-BD4E-0E1EF8D12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5" name="Text Box 7">
          <a:extLst>
            <a:ext uri="{FF2B5EF4-FFF2-40B4-BE49-F238E27FC236}">
              <a16:creationId xmlns:a16="http://schemas.microsoft.com/office/drawing/2014/main" id="{54EFB289-F912-405F-8DBC-965E335931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6" name="Text Box 7">
          <a:extLst>
            <a:ext uri="{FF2B5EF4-FFF2-40B4-BE49-F238E27FC236}">
              <a16:creationId xmlns:a16="http://schemas.microsoft.com/office/drawing/2014/main" id="{48304B2C-1EC8-4983-BAD4-C568DC618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7" name="Text Box 7">
          <a:extLst>
            <a:ext uri="{FF2B5EF4-FFF2-40B4-BE49-F238E27FC236}">
              <a16:creationId xmlns:a16="http://schemas.microsoft.com/office/drawing/2014/main" id="{01A59164-0F3A-49D4-A99A-2CF613F51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8" name="Text Box 7">
          <a:extLst>
            <a:ext uri="{FF2B5EF4-FFF2-40B4-BE49-F238E27FC236}">
              <a16:creationId xmlns:a16="http://schemas.microsoft.com/office/drawing/2014/main" id="{462490C0-502C-4643-8B73-1AA399F0D6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9" name="Text Box 7">
          <a:extLst>
            <a:ext uri="{FF2B5EF4-FFF2-40B4-BE49-F238E27FC236}">
              <a16:creationId xmlns:a16="http://schemas.microsoft.com/office/drawing/2014/main" id="{215039ED-F06C-4057-B68B-BA0489619D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0" name="Text Box 7">
          <a:extLst>
            <a:ext uri="{FF2B5EF4-FFF2-40B4-BE49-F238E27FC236}">
              <a16:creationId xmlns:a16="http://schemas.microsoft.com/office/drawing/2014/main" id="{AB31439F-DBF4-43F2-9F6F-2A0B39DBBF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1" name="Text Box 7">
          <a:extLst>
            <a:ext uri="{FF2B5EF4-FFF2-40B4-BE49-F238E27FC236}">
              <a16:creationId xmlns:a16="http://schemas.microsoft.com/office/drawing/2014/main" id="{2BC14F87-20EF-4F9D-B4E5-134F512BE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2" name="Text Box 7">
          <a:extLst>
            <a:ext uri="{FF2B5EF4-FFF2-40B4-BE49-F238E27FC236}">
              <a16:creationId xmlns:a16="http://schemas.microsoft.com/office/drawing/2014/main" id="{727EA334-437E-449F-A1D4-AC817D6D71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3" name="Text Box 7">
          <a:extLst>
            <a:ext uri="{FF2B5EF4-FFF2-40B4-BE49-F238E27FC236}">
              <a16:creationId xmlns:a16="http://schemas.microsoft.com/office/drawing/2014/main" id="{E8DC656C-DDCD-42F5-8394-47D14F2DD1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4" name="Text Box 7">
          <a:extLst>
            <a:ext uri="{FF2B5EF4-FFF2-40B4-BE49-F238E27FC236}">
              <a16:creationId xmlns:a16="http://schemas.microsoft.com/office/drawing/2014/main" id="{8727CADD-BC11-428A-AF5E-C52D02299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5" name="Text Box 7">
          <a:extLst>
            <a:ext uri="{FF2B5EF4-FFF2-40B4-BE49-F238E27FC236}">
              <a16:creationId xmlns:a16="http://schemas.microsoft.com/office/drawing/2014/main" id="{A55D9897-8873-467F-9DF2-9583AE4C5C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6" name="Text Box 7">
          <a:extLst>
            <a:ext uri="{FF2B5EF4-FFF2-40B4-BE49-F238E27FC236}">
              <a16:creationId xmlns:a16="http://schemas.microsoft.com/office/drawing/2014/main" id="{65385A13-858D-4223-BD94-92DB9F8847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7" name="Text Box 7">
          <a:extLst>
            <a:ext uri="{FF2B5EF4-FFF2-40B4-BE49-F238E27FC236}">
              <a16:creationId xmlns:a16="http://schemas.microsoft.com/office/drawing/2014/main" id="{A4202C0A-7FB1-4CDB-8A9A-184436790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8" name="Text Box 7">
          <a:extLst>
            <a:ext uri="{FF2B5EF4-FFF2-40B4-BE49-F238E27FC236}">
              <a16:creationId xmlns:a16="http://schemas.microsoft.com/office/drawing/2014/main" id="{1CF2DE68-539F-4720-A2E9-97971772C1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9" name="Text Box 7">
          <a:extLst>
            <a:ext uri="{FF2B5EF4-FFF2-40B4-BE49-F238E27FC236}">
              <a16:creationId xmlns:a16="http://schemas.microsoft.com/office/drawing/2014/main" id="{4F4F8FDC-9333-40AF-AA2A-B7B463D57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0" name="Text Box 7">
          <a:extLst>
            <a:ext uri="{FF2B5EF4-FFF2-40B4-BE49-F238E27FC236}">
              <a16:creationId xmlns:a16="http://schemas.microsoft.com/office/drawing/2014/main" id="{19CD7DCB-DC52-4D63-B1D1-44E663DF93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1" name="Text Box 7">
          <a:extLst>
            <a:ext uri="{FF2B5EF4-FFF2-40B4-BE49-F238E27FC236}">
              <a16:creationId xmlns:a16="http://schemas.microsoft.com/office/drawing/2014/main" id="{B9F900E6-5BBE-483C-9F55-3DE0D6EAB2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2" name="Text Box 7">
          <a:extLst>
            <a:ext uri="{FF2B5EF4-FFF2-40B4-BE49-F238E27FC236}">
              <a16:creationId xmlns:a16="http://schemas.microsoft.com/office/drawing/2014/main" id="{7FBDC31F-B4F7-48E4-B12E-E5DD6732C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3" name="Text Box 7">
          <a:extLst>
            <a:ext uri="{FF2B5EF4-FFF2-40B4-BE49-F238E27FC236}">
              <a16:creationId xmlns:a16="http://schemas.microsoft.com/office/drawing/2014/main" id="{EFF282C3-24E7-41DD-98DB-3048B3AF8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4" name="Text Box 7">
          <a:extLst>
            <a:ext uri="{FF2B5EF4-FFF2-40B4-BE49-F238E27FC236}">
              <a16:creationId xmlns:a16="http://schemas.microsoft.com/office/drawing/2014/main" id="{C82C7F7B-EF5B-46F2-BC1B-2DB37C700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5" name="Text Box 7">
          <a:extLst>
            <a:ext uri="{FF2B5EF4-FFF2-40B4-BE49-F238E27FC236}">
              <a16:creationId xmlns:a16="http://schemas.microsoft.com/office/drawing/2014/main" id="{3B71CEAC-915C-43A2-A05D-765C4CDB8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6" name="Text Box 7">
          <a:extLst>
            <a:ext uri="{FF2B5EF4-FFF2-40B4-BE49-F238E27FC236}">
              <a16:creationId xmlns:a16="http://schemas.microsoft.com/office/drawing/2014/main" id="{DEE10FE0-D531-4953-8B31-9F89B94AD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7" name="Text Box 7">
          <a:extLst>
            <a:ext uri="{FF2B5EF4-FFF2-40B4-BE49-F238E27FC236}">
              <a16:creationId xmlns:a16="http://schemas.microsoft.com/office/drawing/2014/main" id="{D6E5A01D-BE35-43D4-8ED6-51A6132E6C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8" name="Text Box 7">
          <a:extLst>
            <a:ext uri="{FF2B5EF4-FFF2-40B4-BE49-F238E27FC236}">
              <a16:creationId xmlns:a16="http://schemas.microsoft.com/office/drawing/2014/main" id="{7FC3C2F1-B9C3-4D14-8C39-3025D86E2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9" name="Text Box 7">
          <a:extLst>
            <a:ext uri="{FF2B5EF4-FFF2-40B4-BE49-F238E27FC236}">
              <a16:creationId xmlns:a16="http://schemas.microsoft.com/office/drawing/2014/main" id="{17D0A6D1-7769-4E08-AE7F-9DDB01395D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0" name="Text Box 7">
          <a:extLst>
            <a:ext uri="{FF2B5EF4-FFF2-40B4-BE49-F238E27FC236}">
              <a16:creationId xmlns:a16="http://schemas.microsoft.com/office/drawing/2014/main" id="{04846073-4366-4CF4-9B3D-7CF240FF95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2" name="Text Box 7">
          <a:extLst>
            <a:ext uri="{FF2B5EF4-FFF2-40B4-BE49-F238E27FC236}">
              <a16:creationId xmlns:a16="http://schemas.microsoft.com/office/drawing/2014/main" id="{A8E48B24-4E53-45B8-8CCE-B3766E49CD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3" name="Text Box 7">
          <a:extLst>
            <a:ext uri="{FF2B5EF4-FFF2-40B4-BE49-F238E27FC236}">
              <a16:creationId xmlns:a16="http://schemas.microsoft.com/office/drawing/2014/main" id="{A1CD40EB-191C-41F8-8933-4FEB0AB69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4" name="Text Box 7">
          <a:extLst>
            <a:ext uri="{FF2B5EF4-FFF2-40B4-BE49-F238E27FC236}">
              <a16:creationId xmlns:a16="http://schemas.microsoft.com/office/drawing/2014/main" id="{DF3A7B8F-03F5-4491-A326-0DA22996F1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5" name="Text Box 7">
          <a:extLst>
            <a:ext uri="{FF2B5EF4-FFF2-40B4-BE49-F238E27FC236}">
              <a16:creationId xmlns:a16="http://schemas.microsoft.com/office/drawing/2014/main" id="{71704A2C-DE0A-483D-A11B-183E3DCA3C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6" name="Text Box 7">
          <a:extLst>
            <a:ext uri="{FF2B5EF4-FFF2-40B4-BE49-F238E27FC236}">
              <a16:creationId xmlns:a16="http://schemas.microsoft.com/office/drawing/2014/main" id="{8799B09B-4D0E-4331-A4BE-A28790E66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7" name="Text Box 7">
          <a:extLst>
            <a:ext uri="{FF2B5EF4-FFF2-40B4-BE49-F238E27FC236}">
              <a16:creationId xmlns:a16="http://schemas.microsoft.com/office/drawing/2014/main" id="{CC29C7D4-AA7B-449B-8125-59D139EAEE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8" name="Text Box 7">
          <a:extLst>
            <a:ext uri="{FF2B5EF4-FFF2-40B4-BE49-F238E27FC236}">
              <a16:creationId xmlns:a16="http://schemas.microsoft.com/office/drawing/2014/main" id="{C89DC86A-A610-453B-AB29-72557E8A63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9" name="Text Box 7">
          <a:extLst>
            <a:ext uri="{FF2B5EF4-FFF2-40B4-BE49-F238E27FC236}">
              <a16:creationId xmlns:a16="http://schemas.microsoft.com/office/drawing/2014/main" id="{D92063C4-A8DD-4D20-AAAB-5F3D71131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0" name="Text Box 7">
          <a:extLst>
            <a:ext uri="{FF2B5EF4-FFF2-40B4-BE49-F238E27FC236}">
              <a16:creationId xmlns:a16="http://schemas.microsoft.com/office/drawing/2014/main" id="{C68A067A-ACFC-4CF8-83DA-F417FE3FA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1" name="Text Box 7">
          <a:extLst>
            <a:ext uri="{FF2B5EF4-FFF2-40B4-BE49-F238E27FC236}">
              <a16:creationId xmlns:a16="http://schemas.microsoft.com/office/drawing/2014/main" id="{1D5F1386-43E0-467E-873B-8ABBD3769B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2" name="Text Box 7">
          <a:extLst>
            <a:ext uri="{FF2B5EF4-FFF2-40B4-BE49-F238E27FC236}">
              <a16:creationId xmlns:a16="http://schemas.microsoft.com/office/drawing/2014/main" id="{9E5AA768-A1C0-49E6-B2AD-2D4BC9E868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3" name="Text Box 7">
          <a:extLst>
            <a:ext uri="{FF2B5EF4-FFF2-40B4-BE49-F238E27FC236}">
              <a16:creationId xmlns:a16="http://schemas.microsoft.com/office/drawing/2014/main" id="{9B3EBBBC-0D30-41B7-A1D1-308D8790FD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4" name="Text Box 7">
          <a:extLst>
            <a:ext uri="{FF2B5EF4-FFF2-40B4-BE49-F238E27FC236}">
              <a16:creationId xmlns:a16="http://schemas.microsoft.com/office/drawing/2014/main" id="{8FF7237A-C14D-488A-955E-1391EC446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5" name="Text Box 7">
          <a:extLst>
            <a:ext uri="{FF2B5EF4-FFF2-40B4-BE49-F238E27FC236}">
              <a16:creationId xmlns:a16="http://schemas.microsoft.com/office/drawing/2014/main" id="{4506363A-6D96-4729-BEE9-5D3E9A6B4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6" name="Text Box 7">
          <a:extLst>
            <a:ext uri="{FF2B5EF4-FFF2-40B4-BE49-F238E27FC236}">
              <a16:creationId xmlns:a16="http://schemas.microsoft.com/office/drawing/2014/main" id="{CB7E7937-17FB-4E52-A1E2-7E12455B2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7" name="Text Box 7">
          <a:extLst>
            <a:ext uri="{FF2B5EF4-FFF2-40B4-BE49-F238E27FC236}">
              <a16:creationId xmlns:a16="http://schemas.microsoft.com/office/drawing/2014/main" id="{0FF2E3A5-E876-4596-8BD6-8C0310E972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8" name="Text Box 7">
          <a:extLst>
            <a:ext uri="{FF2B5EF4-FFF2-40B4-BE49-F238E27FC236}">
              <a16:creationId xmlns:a16="http://schemas.microsoft.com/office/drawing/2014/main" id="{C1F121D1-AE77-45A6-8ED6-9D346AE41C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9" name="Text Box 7">
          <a:extLst>
            <a:ext uri="{FF2B5EF4-FFF2-40B4-BE49-F238E27FC236}">
              <a16:creationId xmlns:a16="http://schemas.microsoft.com/office/drawing/2014/main" id="{F6D64E70-D1C5-463B-AF5F-DE718B8AD0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0" name="Text Box 7">
          <a:extLst>
            <a:ext uri="{FF2B5EF4-FFF2-40B4-BE49-F238E27FC236}">
              <a16:creationId xmlns:a16="http://schemas.microsoft.com/office/drawing/2014/main" id="{552DEABF-43E1-4D95-960D-F79FE55BF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1" name="Text Box 7">
          <a:extLst>
            <a:ext uri="{FF2B5EF4-FFF2-40B4-BE49-F238E27FC236}">
              <a16:creationId xmlns:a16="http://schemas.microsoft.com/office/drawing/2014/main" id="{0E233C3E-D139-4BFB-B3C1-8F94236E7D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2" name="Text Box 7">
          <a:extLst>
            <a:ext uri="{FF2B5EF4-FFF2-40B4-BE49-F238E27FC236}">
              <a16:creationId xmlns:a16="http://schemas.microsoft.com/office/drawing/2014/main" id="{94953D01-552A-413B-8DD0-A2CFC59DC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3" name="Text Box 7">
          <a:extLst>
            <a:ext uri="{FF2B5EF4-FFF2-40B4-BE49-F238E27FC236}">
              <a16:creationId xmlns:a16="http://schemas.microsoft.com/office/drawing/2014/main" id="{48FC07E9-385C-446A-B303-EA604255E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4" name="Text Box 7">
          <a:extLst>
            <a:ext uri="{FF2B5EF4-FFF2-40B4-BE49-F238E27FC236}">
              <a16:creationId xmlns:a16="http://schemas.microsoft.com/office/drawing/2014/main" id="{974AEB04-EEEE-4FF3-A937-E6C37EB910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5" name="Text Box 7">
          <a:extLst>
            <a:ext uri="{FF2B5EF4-FFF2-40B4-BE49-F238E27FC236}">
              <a16:creationId xmlns:a16="http://schemas.microsoft.com/office/drawing/2014/main" id="{8E700C41-86FD-4130-8AA0-FF0F56D6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6" name="Text Box 7">
          <a:extLst>
            <a:ext uri="{FF2B5EF4-FFF2-40B4-BE49-F238E27FC236}">
              <a16:creationId xmlns:a16="http://schemas.microsoft.com/office/drawing/2014/main" id="{0E325B2E-EACA-480D-AB06-5ACF017E4C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7" name="Text Box 7">
          <a:extLst>
            <a:ext uri="{FF2B5EF4-FFF2-40B4-BE49-F238E27FC236}">
              <a16:creationId xmlns:a16="http://schemas.microsoft.com/office/drawing/2014/main" id="{833D490F-52A0-4697-8EC0-CC11EDA98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8" name="Text Box 7">
          <a:extLst>
            <a:ext uri="{FF2B5EF4-FFF2-40B4-BE49-F238E27FC236}">
              <a16:creationId xmlns:a16="http://schemas.microsoft.com/office/drawing/2014/main" id="{A789DFFE-5046-4B27-87E0-63A0C7EDE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9" name="Text Box 7">
          <a:extLst>
            <a:ext uri="{FF2B5EF4-FFF2-40B4-BE49-F238E27FC236}">
              <a16:creationId xmlns:a16="http://schemas.microsoft.com/office/drawing/2014/main" id="{1969D4B3-05D4-463B-A886-3E348307D1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0" name="Text Box 7">
          <a:extLst>
            <a:ext uri="{FF2B5EF4-FFF2-40B4-BE49-F238E27FC236}">
              <a16:creationId xmlns:a16="http://schemas.microsoft.com/office/drawing/2014/main" id="{CE5571B6-AC31-460D-BBB3-DA0318A2B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1" name="Text Box 7">
          <a:extLst>
            <a:ext uri="{FF2B5EF4-FFF2-40B4-BE49-F238E27FC236}">
              <a16:creationId xmlns:a16="http://schemas.microsoft.com/office/drawing/2014/main" id="{520EB7F9-A870-4868-8AF9-A0E29F704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2" name="Text Box 7">
          <a:extLst>
            <a:ext uri="{FF2B5EF4-FFF2-40B4-BE49-F238E27FC236}">
              <a16:creationId xmlns:a16="http://schemas.microsoft.com/office/drawing/2014/main" id="{98027F50-0499-468C-925C-9EA65C6B64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3" name="Text Box 7">
          <a:extLst>
            <a:ext uri="{FF2B5EF4-FFF2-40B4-BE49-F238E27FC236}">
              <a16:creationId xmlns:a16="http://schemas.microsoft.com/office/drawing/2014/main" id="{240125EB-BD64-41A9-A5BC-E7042ED9C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4" name="Text Box 7">
          <a:extLst>
            <a:ext uri="{FF2B5EF4-FFF2-40B4-BE49-F238E27FC236}">
              <a16:creationId xmlns:a16="http://schemas.microsoft.com/office/drawing/2014/main" id="{122CBB0C-5D04-490D-B9FF-3C4D099AB6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5" name="Text Box 7">
          <a:extLst>
            <a:ext uri="{FF2B5EF4-FFF2-40B4-BE49-F238E27FC236}">
              <a16:creationId xmlns:a16="http://schemas.microsoft.com/office/drawing/2014/main" id="{6220D3DC-687F-4B6F-A1DD-E184E53F13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6" name="Text Box 7">
          <a:extLst>
            <a:ext uri="{FF2B5EF4-FFF2-40B4-BE49-F238E27FC236}">
              <a16:creationId xmlns:a16="http://schemas.microsoft.com/office/drawing/2014/main" id="{AED5AB38-92F8-404C-A268-F3A961F1D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7" name="Text Box 7">
          <a:extLst>
            <a:ext uri="{FF2B5EF4-FFF2-40B4-BE49-F238E27FC236}">
              <a16:creationId xmlns:a16="http://schemas.microsoft.com/office/drawing/2014/main" id="{E328301D-3B8C-4766-B38D-3A04812780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8" name="Text Box 7">
          <a:extLst>
            <a:ext uri="{FF2B5EF4-FFF2-40B4-BE49-F238E27FC236}">
              <a16:creationId xmlns:a16="http://schemas.microsoft.com/office/drawing/2014/main" id="{15546739-FCD7-4E6C-8A0B-3EB77CC67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9" name="Text Box 7">
          <a:extLst>
            <a:ext uri="{FF2B5EF4-FFF2-40B4-BE49-F238E27FC236}">
              <a16:creationId xmlns:a16="http://schemas.microsoft.com/office/drawing/2014/main" id="{2C7B1CF5-C488-4405-B1CB-228AD43D90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0" name="Text Box 7">
          <a:extLst>
            <a:ext uri="{FF2B5EF4-FFF2-40B4-BE49-F238E27FC236}">
              <a16:creationId xmlns:a16="http://schemas.microsoft.com/office/drawing/2014/main" id="{5FF26BEA-981A-4A08-B9A0-7D736D548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1" name="Text Box 7">
          <a:extLst>
            <a:ext uri="{FF2B5EF4-FFF2-40B4-BE49-F238E27FC236}">
              <a16:creationId xmlns:a16="http://schemas.microsoft.com/office/drawing/2014/main" id="{00B62EA1-CDBF-4F8A-9622-2B398F06F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2" name="Text Box 7">
          <a:extLst>
            <a:ext uri="{FF2B5EF4-FFF2-40B4-BE49-F238E27FC236}">
              <a16:creationId xmlns:a16="http://schemas.microsoft.com/office/drawing/2014/main" id="{37AE973E-7817-4952-A8C3-2E081F4E12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3" name="Text Box 7">
          <a:extLst>
            <a:ext uri="{FF2B5EF4-FFF2-40B4-BE49-F238E27FC236}">
              <a16:creationId xmlns:a16="http://schemas.microsoft.com/office/drawing/2014/main" id="{14883537-47CD-43D9-9201-810E7E77A3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4" name="Text Box 7">
          <a:extLst>
            <a:ext uri="{FF2B5EF4-FFF2-40B4-BE49-F238E27FC236}">
              <a16:creationId xmlns:a16="http://schemas.microsoft.com/office/drawing/2014/main" id="{7FAA738A-9F95-48CF-987F-945E80F7A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5" name="Text Box 7">
          <a:extLst>
            <a:ext uri="{FF2B5EF4-FFF2-40B4-BE49-F238E27FC236}">
              <a16:creationId xmlns:a16="http://schemas.microsoft.com/office/drawing/2014/main" id="{415C1ECD-7977-4297-B953-B44FE7789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6" name="Text Box 7">
          <a:extLst>
            <a:ext uri="{FF2B5EF4-FFF2-40B4-BE49-F238E27FC236}">
              <a16:creationId xmlns:a16="http://schemas.microsoft.com/office/drawing/2014/main" id="{578F56A3-911B-4CC0-87B7-0DD709BED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7" name="Text Box 7">
          <a:extLst>
            <a:ext uri="{FF2B5EF4-FFF2-40B4-BE49-F238E27FC236}">
              <a16:creationId xmlns:a16="http://schemas.microsoft.com/office/drawing/2014/main" id="{F16BEAE6-36B6-4D4D-A605-D3D171839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8" name="Text Box 7">
          <a:extLst>
            <a:ext uri="{FF2B5EF4-FFF2-40B4-BE49-F238E27FC236}">
              <a16:creationId xmlns:a16="http://schemas.microsoft.com/office/drawing/2014/main" id="{08966C29-0606-4501-ABEA-94ED866C98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9" name="Text Box 7">
          <a:extLst>
            <a:ext uri="{FF2B5EF4-FFF2-40B4-BE49-F238E27FC236}">
              <a16:creationId xmlns:a16="http://schemas.microsoft.com/office/drawing/2014/main" id="{D20C46B0-DA4E-48C6-865E-D825AA0976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0" name="Text Box 7">
          <a:extLst>
            <a:ext uri="{FF2B5EF4-FFF2-40B4-BE49-F238E27FC236}">
              <a16:creationId xmlns:a16="http://schemas.microsoft.com/office/drawing/2014/main" id="{FF5B9060-8891-4D76-8515-6EA649B89D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1" name="Text Box 7">
          <a:extLst>
            <a:ext uri="{FF2B5EF4-FFF2-40B4-BE49-F238E27FC236}">
              <a16:creationId xmlns:a16="http://schemas.microsoft.com/office/drawing/2014/main" id="{EB7FB7C2-4B87-4728-99B6-DFA65DDB6E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2" name="Text Box 7">
          <a:extLst>
            <a:ext uri="{FF2B5EF4-FFF2-40B4-BE49-F238E27FC236}">
              <a16:creationId xmlns:a16="http://schemas.microsoft.com/office/drawing/2014/main" id="{68277658-BCBF-42B0-B61A-A86E68A6C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3" name="Text Box 7">
          <a:extLst>
            <a:ext uri="{FF2B5EF4-FFF2-40B4-BE49-F238E27FC236}">
              <a16:creationId xmlns:a16="http://schemas.microsoft.com/office/drawing/2014/main" id="{15BB6762-EBD0-4543-BE34-EF5EC5CC9C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4" name="Text Box 7">
          <a:extLst>
            <a:ext uri="{FF2B5EF4-FFF2-40B4-BE49-F238E27FC236}">
              <a16:creationId xmlns:a16="http://schemas.microsoft.com/office/drawing/2014/main" id="{81FD8A02-1518-4793-A464-CE3309564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5" name="Text Box 7">
          <a:extLst>
            <a:ext uri="{FF2B5EF4-FFF2-40B4-BE49-F238E27FC236}">
              <a16:creationId xmlns:a16="http://schemas.microsoft.com/office/drawing/2014/main" id="{79DEEF50-C1C1-43DB-A391-64263EA64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6" name="Text Box 7">
          <a:extLst>
            <a:ext uri="{FF2B5EF4-FFF2-40B4-BE49-F238E27FC236}">
              <a16:creationId xmlns:a16="http://schemas.microsoft.com/office/drawing/2014/main" id="{BE21032F-491C-439D-ACB8-4038FB4B59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7" name="Text Box 7">
          <a:extLst>
            <a:ext uri="{FF2B5EF4-FFF2-40B4-BE49-F238E27FC236}">
              <a16:creationId xmlns:a16="http://schemas.microsoft.com/office/drawing/2014/main" id="{BA23F862-B388-461F-898E-50F0DABB8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8" name="Text Box 7">
          <a:extLst>
            <a:ext uri="{FF2B5EF4-FFF2-40B4-BE49-F238E27FC236}">
              <a16:creationId xmlns:a16="http://schemas.microsoft.com/office/drawing/2014/main" id="{68331157-ACD0-4D68-A221-8FA6A0673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9" name="Text Box 7">
          <a:extLst>
            <a:ext uri="{FF2B5EF4-FFF2-40B4-BE49-F238E27FC236}">
              <a16:creationId xmlns:a16="http://schemas.microsoft.com/office/drawing/2014/main" id="{EB2B0CF9-66CA-4712-8AA5-2A6740053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0" name="Text Box 7">
          <a:extLst>
            <a:ext uri="{FF2B5EF4-FFF2-40B4-BE49-F238E27FC236}">
              <a16:creationId xmlns:a16="http://schemas.microsoft.com/office/drawing/2014/main" id="{B8574745-2765-43A9-A663-0A69DDAE7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1" name="Text Box 7">
          <a:extLst>
            <a:ext uri="{FF2B5EF4-FFF2-40B4-BE49-F238E27FC236}">
              <a16:creationId xmlns:a16="http://schemas.microsoft.com/office/drawing/2014/main" id="{433634F3-4B2F-4DF2-AE75-E76F80B74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2" name="Text Box 7">
          <a:extLst>
            <a:ext uri="{FF2B5EF4-FFF2-40B4-BE49-F238E27FC236}">
              <a16:creationId xmlns:a16="http://schemas.microsoft.com/office/drawing/2014/main" id="{00C496EC-5B4F-405F-B7AF-9ADB68529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3" name="Text Box 7">
          <a:extLst>
            <a:ext uri="{FF2B5EF4-FFF2-40B4-BE49-F238E27FC236}">
              <a16:creationId xmlns:a16="http://schemas.microsoft.com/office/drawing/2014/main" id="{D00CF85B-064F-438E-9BA9-0417DEC8B6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4" name="Text Box 7">
          <a:extLst>
            <a:ext uri="{FF2B5EF4-FFF2-40B4-BE49-F238E27FC236}">
              <a16:creationId xmlns:a16="http://schemas.microsoft.com/office/drawing/2014/main" id="{08575256-8904-498D-8518-FF2B92CC8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5" name="Text Box 7">
          <a:extLst>
            <a:ext uri="{FF2B5EF4-FFF2-40B4-BE49-F238E27FC236}">
              <a16:creationId xmlns:a16="http://schemas.microsoft.com/office/drawing/2014/main" id="{0C94DDD6-4C3F-47F4-8CE0-74E4F1F8A0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6" name="Text Box 7">
          <a:extLst>
            <a:ext uri="{FF2B5EF4-FFF2-40B4-BE49-F238E27FC236}">
              <a16:creationId xmlns:a16="http://schemas.microsoft.com/office/drawing/2014/main" id="{96CBC218-4E24-46AC-B21E-63903B34C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7" name="Text Box 7">
          <a:extLst>
            <a:ext uri="{FF2B5EF4-FFF2-40B4-BE49-F238E27FC236}">
              <a16:creationId xmlns:a16="http://schemas.microsoft.com/office/drawing/2014/main" id="{0EAC94EC-4D24-4B5D-8F56-D4C2BFEF1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8" name="Text Box 7">
          <a:extLst>
            <a:ext uri="{FF2B5EF4-FFF2-40B4-BE49-F238E27FC236}">
              <a16:creationId xmlns:a16="http://schemas.microsoft.com/office/drawing/2014/main" id="{D17EBF61-5E76-47C6-89FB-E1880B4B8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9" name="Text Box 7">
          <a:extLst>
            <a:ext uri="{FF2B5EF4-FFF2-40B4-BE49-F238E27FC236}">
              <a16:creationId xmlns:a16="http://schemas.microsoft.com/office/drawing/2014/main" id="{5349A182-55D6-47F3-ADC2-385DD425A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0" name="Text Box 7">
          <a:extLst>
            <a:ext uri="{FF2B5EF4-FFF2-40B4-BE49-F238E27FC236}">
              <a16:creationId xmlns:a16="http://schemas.microsoft.com/office/drawing/2014/main" id="{58835AD7-E071-4F1C-840F-7FB98B6923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1" name="Text Box 7">
          <a:extLst>
            <a:ext uri="{FF2B5EF4-FFF2-40B4-BE49-F238E27FC236}">
              <a16:creationId xmlns:a16="http://schemas.microsoft.com/office/drawing/2014/main" id="{C460C249-3CAE-47F0-82DF-5B307F411B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2" name="Text Box 7">
          <a:extLst>
            <a:ext uri="{FF2B5EF4-FFF2-40B4-BE49-F238E27FC236}">
              <a16:creationId xmlns:a16="http://schemas.microsoft.com/office/drawing/2014/main" id="{B3FCA449-98C7-440E-8498-FC6A0A8B6D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3" name="Text Box 7">
          <a:extLst>
            <a:ext uri="{FF2B5EF4-FFF2-40B4-BE49-F238E27FC236}">
              <a16:creationId xmlns:a16="http://schemas.microsoft.com/office/drawing/2014/main" id="{650ED4F5-E3B4-4EE1-AB54-E6DC27FBB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4" name="Text Box 7">
          <a:extLst>
            <a:ext uri="{FF2B5EF4-FFF2-40B4-BE49-F238E27FC236}">
              <a16:creationId xmlns:a16="http://schemas.microsoft.com/office/drawing/2014/main" id="{B4BAA14A-84FF-4273-92AA-C6B6DFA88C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5" name="Text Box 7">
          <a:extLst>
            <a:ext uri="{FF2B5EF4-FFF2-40B4-BE49-F238E27FC236}">
              <a16:creationId xmlns:a16="http://schemas.microsoft.com/office/drawing/2014/main" id="{4708C182-853B-44B4-BDD6-BC1DB61D7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6" name="Text Box 7">
          <a:extLst>
            <a:ext uri="{FF2B5EF4-FFF2-40B4-BE49-F238E27FC236}">
              <a16:creationId xmlns:a16="http://schemas.microsoft.com/office/drawing/2014/main" id="{B0875333-D666-42A3-8C16-2C705413AD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7" name="Text Box 7">
          <a:extLst>
            <a:ext uri="{FF2B5EF4-FFF2-40B4-BE49-F238E27FC236}">
              <a16:creationId xmlns:a16="http://schemas.microsoft.com/office/drawing/2014/main" id="{59A1AFDB-21CC-484E-B5A6-B9469AC81B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8" name="Text Box 7">
          <a:extLst>
            <a:ext uri="{FF2B5EF4-FFF2-40B4-BE49-F238E27FC236}">
              <a16:creationId xmlns:a16="http://schemas.microsoft.com/office/drawing/2014/main" id="{90446676-7E9D-4731-8D2E-135903519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9" name="Text Box 7">
          <a:extLst>
            <a:ext uri="{FF2B5EF4-FFF2-40B4-BE49-F238E27FC236}">
              <a16:creationId xmlns:a16="http://schemas.microsoft.com/office/drawing/2014/main" id="{2BD9799C-BAEC-4CE9-9376-BB7DE10737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0" name="Text Box 7">
          <a:extLst>
            <a:ext uri="{FF2B5EF4-FFF2-40B4-BE49-F238E27FC236}">
              <a16:creationId xmlns:a16="http://schemas.microsoft.com/office/drawing/2014/main" id="{D4B36067-9E4F-483A-8BF3-CB2C5E4B5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1" name="Text Box 7">
          <a:extLst>
            <a:ext uri="{FF2B5EF4-FFF2-40B4-BE49-F238E27FC236}">
              <a16:creationId xmlns:a16="http://schemas.microsoft.com/office/drawing/2014/main" id="{919C9351-2CA9-42D1-871F-A5E896B31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2" name="Text Box 7">
          <a:extLst>
            <a:ext uri="{FF2B5EF4-FFF2-40B4-BE49-F238E27FC236}">
              <a16:creationId xmlns:a16="http://schemas.microsoft.com/office/drawing/2014/main" id="{90E115A2-A558-41C2-A1DE-9EF3CD3448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3" name="Text Box 7">
          <a:extLst>
            <a:ext uri="{FF2B5EF4-FFF2-40B4-BE49-F238E27FC236}">
              <a16:creationId xmlns:a16="http://schemas.microsoft.com/office/drawing/2014/main" id="{D350E094-8A18-4321-9A0F-8BEA8D8254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4" name="Text Box 7">
          <a:extLst>
            <a:ext uri="{FF2B5EF4-FFF2-40B4-BE49-F238E27FC236}">
              <a16:creationId xmlns:a16="http://schemas.microsoft.com/office/drawing/2014/main" id="{BFDEE993-EABE-4C12-B8E0-2C7A3CE9A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5" name="Text Box 7">
          <a:extLst>
            <a:ext uri="{FF2B5EF4-FFF2-40B4-BE49-F238E27FC236}">
              <a16:creationId xmlns:a16="http://schemas.microsoft.com/office/drawing/2014/main" id="{BDB5D6CB-1A6E-4391-97C4-6109A9ABCB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6" name="Text Box 7">
          <a:extLst>
            <a:ext uri="{FF2B5EF4-FFF2-40B4-BE49-F238E27FC236}">
              <a16:creationId xmlns:a16="http://schemas.microsoft.com/office/drawing/2014/main" id="{224C5BD9-52B2-4D05-8FB8-C22E3CCC9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7" name="Text Box 7">
          <a:extLst>
            <a:ext uri="{FF2B5EF4-FFF2-40B4-BE49-F238E27FC236}">
              <a16:creationId xmlns:a16="http://schemas.microsoft.com/office/drawing/2014/main" id="{AD09D93E-6E08-47FB-B92C-570B1F0485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8" name="Text Box 7">
          <a:extLst>
            <a:ext uri="{FF2B5EF4-FFF2-40B4-BE49-F238E27FC236}">
              <a16:creationId xmlns:a16="http://schemas.microsoft.com/office/drawing/2014/main" id="{4EAC2F54-6CA9-4A0F-B6CE-F22974A1F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9" name="Text Box 7">
          <a:extLst>
            <a:ext uri="{FF2B5EF4-FFF2-40B4-BE49-F238E27FC236}">
              <a16:creationId xmlns:a16="http://schemas.microsoft.com/office/drawing/2014/main" id="{3737F4CA-F01B-43A1-9618-BF00FCC9A0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0" name="Text Box 7">
          <a:extLst>
            <a:ext uri="{FF2B5EF4-FFF2-40B4-BE49-F238E27FC236}">
              <a16:creationId xmlns:a16="http://schemas.microsoft.com/office/drawing/2014/main" id="{C1044438-750C-4795-A1F6-F977B361E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1" name="Text Box 7">
          <a:extLst>
            <a:ext uri="{FF2B5EF4-FFF2-40B4-BE49-F238E27FC236}">
              <a16:creationId xmlns:a16="http://schemas.microsoft.com/office/drawing/2014/main" id="{A3EA025D-368F-493A-A7C1-78888AEDE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2" name="Text Box 7">
          <a:extLst>
            <a:ext uri="{FF2B5EF4-FFF2-40B4-BE49-F238E27FC236}">
              <a16:creationId xmlns:a16="http://schemas.microsoft.com/office/drawing/2014/main" id="{1F328FFD-0595-4EDB-BD77-EFDB4156AD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3" name="Text Box 7">
          <a:extLst>
            <a:ext uri="{FF2B5EF4-FFF2-40B4-BE49-F238E27FC236}">
              <a16:creationId xmlns:a16="http://schemas.microsoft.com/office/drawing/2014/main" id="{BE2CF186-42B7-4ADB-8107-3F351DBD4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4" name="Text Box 7">
          <a:extLst>
            <a:ext uri="{FF2B5EF4-FFF2-40B4-BE49-F238E27FC236}">
              <a16:creationId xmlns:a16="http://schemas.microsoft.com/office/drawing/2014/main" id="{360ED475-B3E9-4D29-87F7-08235CFA6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5" name="Text Box 7">
          <a:extLst>
            <a:ext uri="{FF2B5EF4-FFF2-40B4-BE49-F238E27FC236}">
              <a16:creationId xmlns:a16="http://schemas.microsoft.com/office/drawing/2014/main" id="{6A0D45D4-BAC6-44A0-8B3F-AD6E43EC17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6" name="Text Box 7">
          <a:extLst>
            <a:ext uri="{FF2B5EF4-FFF2-40B4-BE49-F238E27FC236}">
              <a16:creationId xmlns:a16="http://schemas.microsoft.com/office/drawing/2014/main" id="{4464DE24-FBC5-4AEB-9004-AF715AE55F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7" name="Text Box 7">
          <a:extLst>
            <a:ext uri="{FF2B5EF4-FFF2-40B4-BE49-F238E27FC236}">
              <a16:creationId xmlns:a16="http://schemas.microsoft.com/office/drawing/2014/main" id="{984D9276-FFED-46E2-B4BB-BBCE80C18B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8" name="Text Box 7">
          <a:extLst>
            <a:ext uri="{FF2B5EF4-FFF2-40B4-BE49-F238E27FC236}">
              <a16:creationId xmlns:a16="http://schemas.microsoft.com/office/drawing/2014/main" id="{399723D1-6F8F-4442-A4AC-FC4C93536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9" name="Text Box 7">
          <a:extLst>
            <a:ext uri="{FF2B5EF4-FFF2-40B4-BE49-F238E27FC236}">
              <a16:creationId xmlns:a16="http://schemas.microsoft.com/office/drawing/2014/main" id="{695068F6-FC20-4D08-A92C-FC764B66C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0" name="Text Box 7">
          <a:extLst>
            <a:ext uri="{FF2B5EF4-FFF2-40B4-BE49-F238E27FC236}">
              <a16:creationId xmlns:a16="http://schemas.microsoft.com/office/drawing/2014/main" id="{285FE589-A9E3-4B8C-A7C4-36021615B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1" name="Text Box 7">
          <a:extLst>
            <a:ext uri="{FF2B5EF4-FFF2-40B4-BE49-F238E27FC236}">
              <a16:creationId xmlns:a16="http://schemas.microsoft.com/office/drawing/2014/main" id="{BE0F78C8-C9CC-487B-9019-F23F5C644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2" name="Text Box 7">
          <a:extLst>
            <a:ext uri="{FF2B5EF4-FFF2-40B4-BE49-F238E27FC236}">
              <a16:creationId xmlns:a16="http://schemas.microsoft.com/office/drawing/2014/main" id="{2B73613F-B033-4226-B427-B47EF39BA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3" name="Text Box 7">
          <a:extLst>
            <a:ext uri="{FF2B5EF4-FFF2-40B4-BE49-F238E27FC236}">
              <a16:creationId xmlns:a16="http://schemas.microsoft.com/office/drawing/2014/main" id="{148B485D-7056-4F33-873F-94C5FB95A2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4" name="Text Box 7">
          <a:extLst>
            <a:ext uri="{FF2B5EF4-FFF2-40B4-BE49-F238E27FC236}">
              <a16:creationId xmlns:a16="http://schemas.microsoft.com/office/drawing/2014/main" id="{3C8595A5-64C6-4227-8AB0-CCAFA49364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5" name="Text Box 7">
          <a:extLst>
            <a:ext uri="{FF2B5EF4-FFF2-40B4-BE49-F238E27FC236}">
              <a16:creationId xmlns:a16="http://schemas.microsoft.com/office/drawing/2014/main" id="{747FBA5E-4427-40EA-9B59-3720EBD6A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9" name="Text Box 7">
          <a:extLst>
            <a:ext uri="{FF2B5EF4-FFF2-40B4-BE49-F238E27FC236}">
              <a16:creationId xmlns:a16="http://schemas.microsoft.com/office/drawing/2014/main" id="{D371CD7C-DDF5-42DB-818F-C27E4FA04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0" name="Text Box 7">
          <a:extLst>
            <a:ext uri="{FF2B5EF4-FFF2-40B4-BE49-F238E27FC236}">
              <a16:creationId xmlns:a16="http://schemas.microsoft.com/office/drawing/2014/main" id="{112BBA53-0D21-4CF4-AE96-E8A7A0989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1" name="Text Box 7">
          <a:extLst>
            <a:ext uri="{FF2B5EF4-FFF2-40B4-BE49-F238E27FC236}">
              <a16:creationId xmlns:a16="http://schemas.microsoft.com/office/drawing/2014/main" id="{FFE30940-CD47-4A1D-B8E6-85802E63DB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2" name="Text Box 7">
          <a:extLst>
            <a:ext uri="{FF2B5EF4-FFF2-40B4-BE49-F238E27FC236}">
              <a16:creationId xmlns:a16="http://schemas.microsoft.com/office/drawing/2014/main" id="{34A3A23C-ED6B-4437-855B-AEFE7B5B6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3" name="Text Box 7">
          <a:extLst>
            <a:ext uri="{FF2B5EF4-FFF2-40B4-BE49-F238E27FC236}">
              <a16:creationId xmlns:a16="http://schemas.microsoft.com/office/drawing/2014/main" id="{228DB240-1CE9-442A-8E80-95FB13DC9A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4" name="Text Box 7">
          <a:extLst>
            <a:ext uri="{FF2B5EF4-FFF2-40B4-BE49-F238E27FC236}">
              <a16:creationId xmlns:a16="http://schemas.microsoft.com/office/drawing/2014/main" id="{E3F2AF00-C8B0-42EF-9B1E-805E3D166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5" name="Text Box 7">
          <a:extLst>
            <a:ext uri="{FF2B5EF4-FFF2-40B4-BE49-F238E27FC236}">
              <a16:creationId xmlns:a16="http://schemas.microsoft.com/office/drawing/2014/main" id="{E85AC544-B495-4FA3-89E6-A070FFA39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6" name="Text Box 7">
          <a:extLst>
            <a:ext uri="{FF2B5EF4-FFF2-40B4-BE49-F238E27FC236}">
              <a16:creationId xmlns:a16="http://schemas.microsoft.com/office/drawing/2014/main" id="{2BF517A4-D961-4D73-A6A2-C8BD4FD5A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7" name="Text Box 7">
          <a:extLst>
            <a:ext uri="{FF2B5EF4-FFF2-40B4-BE49-F238E27FC236}">
              <a16:creationId xmlns:a16="http://schemas.microsoft.com/office/drawing/2014/main" id="{C4607A30-9A75-4815-866C-D745E014CA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8" name="Text Box 7">
          <a:extLst>
            <a:ext uri="{FF2B5EF4-FFF2-40B4-BE49-F238E27FC236}">
              <a16:creationId xmlns:a16="http://schemas.microsoft.com/office/drawing/2014/main" id="{ACF8F145-ED44-46B6-9F84-BD506F725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9" name="Text Box 7">
          <a:extLst>
            <a:ext uri="{FF2B5EF4-FFF2-40B4-BE49-F238E27FC236}">
              <a16:creationId xmlns:a16="http://schemas.microsoft.com/office/drawing/2014/main" id="{F9C660D4-36F0-4A59-A839-652EAA931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0" name="Text Box 7">
          <a:extLst>
            <a:ext uri="{FF2B5EF4-FFF2-40B4-BE49-F238E27FC236}">
              <a16:creationId xmlns:a16="http://schemas.microsoft.com/office/drawing/2014/main" id="{94494A49-1F08-4BB0-9AE9-4994E5B74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1" name="Text Box 7">
          <a:extLst>
            <a:ext uri="{FF2B5EF4-FFF2-40B4-BE49-F238E27FC236}">
              <a16:creationId xmlns:a16="http://schemas.microsoft.com/office/drawing/2014/main" id="{B7EFECCB-01F2-4939-B0EE-CCA663537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2" name="Text Box 7">
          <a:extLst>
            <a:ext uri="{FF2B5EF4-FFF2-40B4-BE49-F238E27FC236}">
              <a16:creationId xmlns:a16="http://schemas.microsoft.com/office/drawing/2014/main" id="{8D465323-2254-4A47-B42E-A515BC0F79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3" name="Text Box 7">
          <a:extLst>
            <a:ext uri="{FF2B5EF4-FFF2-40B4-BE49-F238E27FC236}">
              <a16:creationId xmlns:a16="http://schemas.microsoft.com/office/drawing/2014/main" id="{D981266F-3CDF-47FB-BA29-624B2E851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4" name="Text Box 7">
          <a:extLst>
            <a:ext uri="{FF2B5EF4-FFF2-40B4-BE49-F238E27FC236}">
              <a16:creationId xmlns:a16="http://schemas.microsoft.com/office/drawing/2014/main" id="{FABF58DB-8DDB-43BF-AF9C-8882FC828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5" name="Text Box 7">
          <a:extLst>
            <a:ext uri="{FF2B5EF4-FFF2-40B4-BE49-F238E27FC236}">
              <a16:creationId xmlns:a16="http://schemas.microsoft.com/office/drawing/2014/main" id="{70D08786-3544-4B51-A46E-313066D57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6" name="Text Box 7">
          <a:extLst>
            <a:ext uri="{FF2B5EF4-FFF2-40B4-BE49-F238E27FC236}">
              <a16:creationId xmlns:a16="http://schemas.microsoft.com/office/drawing/2014/main" id="{54E8ECF1-5110-4903-8A95-A6284ED02E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7" name="Text Box 7">
          <a:extLst>
            <a:ext uri="{FF2B5EF4-FFF2-40B4-BE49-F238E27FC236}">
              <a16:creationId xmlns:a16="http://schemas.microsoft.com/office/drawing/2014/main" id="{96A78A0C-CF93-40C8-A9B7-50AA008CD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8" name="Text Box 7">
          <a:extLst>
            <a:ext uri="{FF2B5EF4-FFF2-40B4-BE49-F238E27FC236}">
              <a16:creationId xmlns:a16="http://schemas.microsoft.com/office/drawing/2014/main" id="{7D7CF5CD-5834-4811-9608-2FB1989D2F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9" name="Text Box 7">
          <a:extLst>
            <a:ext uri="{FF2B5EF4-FFF2-40B4-BE49-F238E27FC236}">
              <a16:creationId xmlns:a16="http://schemas.microsoft.com/office/drawing/2014/main" id="{ED3F79C2-3C8B-4798-BA36-439631E84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0" name="Text Box 7">
          <a:extLst>
            <a:ext uri="{FF2B5EF4-FFF2-40B4-BE49-F238E27FC236}">
              <a16:creationId xmlns:a16="http://schemas.microsoft.com/office/drawing/2014/main" id="{DA11CCFF-6289-4E8B-88B6-526A29B12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1" name="Text Box 7">
          <a:extLst>
            <a:ext uri="{FF2B5EF4-FFF2-40B4-BE49-F238E27FC236}">
              <a16:creationId xmlns:a16="http://schemas.microsoft.com/office/drawing/2014/main" id="{1E304757-48E0-47DC-9B5A-C1A863C1D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2" name="Text Box 7">
          <a:extLst>
            <a:ext uri="{FF2B5EF4-FFF2-40B4-BE49-F238E27FC236}">
              <a16:creationId xmlns:a16="http://schemas.microsoft.com/office/drawing/2014/main" id="{A9028590-F75F-4494-9F98-159BC7547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3" name="Text Box 7">
          <a:extLst>
            <a:ext uri="{FF2B5EF4-FFF2-40B4-BE49-F238E27FC236}">
              <a16:creationId xmlns:a16="http://schemas.microsoft.com/office/drawing/2014/main" id="{5C6043AA-B8E7-4BDD-A507-2DBF7D03D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4" name="Text Box 7">
          <a:extLst>
            <a:ext uri="{FF2B5EF4-FFF2-40B4-BE49-F238E27FC236}">
              <a16:creationId xmlns:a16="http://schemas.microsoft.com/office/drawing/2014/main" id="{6962FA61-2C2F-4A78-8C26-93B889A57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5" name="Text Box 7">
          <a:extLst>
            <a:ext uri="{FF2B5EF4-FFF2-40B4-BE49-F238E27FC236}">
              <a16:creationId xmlns:a16="http://schemas.microsoft.com/office/drawing/2014/main" id="{077C0712-8418-498F-B74F-56A1F545E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6" name="Text Box 7">
          <a:extLst>
            <a:ext uri="{FF2B5EF4-FFF2-40B4-BE49-F238E27FC236}">
              <a16:creationId xmlns:a16="http://schemas.microsoft.com/office/drawing/2014/main" id="{0BA05674-10DE-4703-B843-2739D085B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7" name="Text Box 7">
          <a:extLst>
            <a:ext uri="{FF2B5EF4-FFF2-40B4-BE49-F238E27FC236}">
              <a16:creationId xmlns:a16="http://schemas.microsoft.com/office/drawing/2014/main" id="{FEF937EF-44CE-43E1-976B-98C60819E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8" name="Text Box 7">
          <a:extLst>
            <a:ext uri="{FF2B5EF4-FFF2-40B4-BE49-F238E27FC236}">
              <a16:creationId xmlns:a16="http://schemas.microsoft.com/office/drawing/2014/main" id="{8DCCBA2F-4A87-4718-A988-A8D55823E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9" name="Text Box 7">
          <a:extLst>
            <a:ext uri="{FF2B5EF4-FFF2-40B4-BE49-F238E27FC236}">
              <a16:creationId xmlns:a16="http://schemas.microsoft.com/office/drawing/2014/main" id="{1F631246-D8CF-478C-A203-4176422D0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0" name="Text Box 7">
          <a:extLst>
            <a:ext uri="{FF2B5EF4-FFF2-40B4-BE49-F238E27FC236}">
              <a16:creationId xmlns:a16="http://schemas.microsoft.com/office/drawing/2014/main" id="{759248D0-C5F8-4D40-A266-A967EB63DF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1" name="Text Box 7">
          <a:extLst>
            <a:ext uri="{FF2B5EF4-FFF2-40B4-BE49-F238E27FC236}">
              <a16:creationId xmlns:a16="http://schemas.microsoft.com/office/drawing/2014/main" id="{1226DD54-30D8-4446-81D4-07D58BB0B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2" name="Text Box 7">
          <a:extLst>
            <a:ext uri="{FF2B5EF4-FFF2-40B4-BE49-F238E27FC236}">
              <a16:creationId xmlns:a16="http://schemas.microsoft.com/office/drawing/2014/main" id="{66F532D8-8BC1-4B9C-8640-B0C77E6B6A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3" name="Text Box 7">
          <a:extLst>
            <a:ext uri="{FF2B5EF4-FFF2-40B4-BE49-F238E27FC236}">
              <a16:creationId xmlns:a16="http://schemas.microsoft.com/office/drawing/2014/main" id="{41BDE794-5DCE-4229-8FC8-178AB80BC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4" name="Text Box 7">
          <a:extLst>
            <a:ext uri="{FF2B5EF4-FFF2-40B4-BE49-F238E27FC236}">
              <a16:creationId xmlns:a16="http://schemas.microsoft.com/office/drawing/2014/main" id="{EB6D08C4-9771-400A-BE2C-FF0D9EB74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5" name="Text Box 7">
          <a:extLst>
            <a:ext uri="{FF2B5EF4-FFF2-40B4-BE49-F238E27FC236}">
              <a16:creationId xmlns:a16="http://schemas.microsoft.com/office/drawing/2014/main" id="{703BD3C2-359C-4DB8-A8B5-DC9E0BFEF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6" name="Text Box 7">
          <a:extLst>
            <a:ext uri="{FF2B5EF4-FFF2-40B4-BE49-F238E27FC236}">
              <a16:creationId xmlns:a16="http://schemas.microsoft.com/office/drawing/2014/main" id="{263D62C5-AD85-4943-8799-05A06B12E7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7" name="Text Box 7">
          <a:extLst>
            <a:ext uri="{FF2B5EF4-FFF2-40B4-BE49-F238E27FC236}">
              <a16:creationId xmlns:a16="http://schemas.microsoft.com/office/drawing/2014/main" id="{54D7B0D7-759D-4769-891D-F1C5A0765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8" name="Text Box 7">
          <a:extLst>
            <a:ext uri="{FF2B5EF4-FFF2-40B4-BE49-F238E27FC236}">
              <a16:creationId xmlns:a16="http://schemas.microsoft.com/office/drawing/2014/main" id="{02C54A51-14D4-4300-8084-A3FF4E416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9" name="Text Box 7">
          <a:extLst>
            <a:ext uri="{FF2B5EF4-FFF2-40B4-BE49-F238E27FC236}">
              <a16:creationId xmlns:a16="http://schemas.microsoft.com/office/drawing/2014/main" id="{65C54F15-D247-480B-877F-FD8DC98E8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0" name="Text Box 7">
          <a:extLst>
            <a:ext uri="{FF2B5EF4-FFF2-40B4-BE49-F238E27FC236}">
              <a16:creationId xmlns:a16="http://schemas.microsoft.com/office/drawing/2014/main" id="{78FBE370-2132-43F7-882D-CF3BC3BE0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1" name="Text Box 7">
          <a:extLst>
            <a:ext uri="{FF2B5EF4-FFF2-40B4-BE49-F238E27FC236}">
              <a16:creationId xmlns:a16="http://schemas.microsoft.com/office/drawing/2014/main" id="{75A392DE-86C4-4510-8400-F06F6F2A3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2" name="Text Box 7">
          <a:extLst>
            <a:ext uri="{FF2B5EF4-FFF2-40B4-BE49-F238E27FC236}">
              <a16:creationId xmlns:a16="http://schemas.microsoft.com/office/drawing/2014/main" id="{5C171329-BD1F-46A0-BFD2-A2322A38E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3" name="Text Box 7">
          <a:extLst>
            <a:ext uri="{FF2B5EF4-FFF2-40B4-BE49-F238E27FC236}">
              <a16:creationId xmlns:a16="http://schemas.microsoft.com/office/drawing/2014/main" id="{94119A65-B41E-465A-959D-F25AE40DD6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4" name="Text Box 7">
          <a:extLst>
            <a:ext uri="{FF2B5EF4-FFF2-40B4-BE49-F238E27FC236}">
              <a16:creationId xmlns:a16="http://schemas.microsoft.com/office/drawing/2014/main" id="{FA383A39-AE79-415B-85CB-6ACA092777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5" name="Text Box 7">
          <a:extLst>
            <a:ext uri="{FF2B5EF4-FFF2-40B4-BE49-F238E27FC236}">
              <a16:creationId xmlns:a16="http://schemas.microsoft.com/office/drawing/2014/main" id="{4AD93EEA-1440-4CA5-AF7E-5B53D03811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6" name="Text Box 7">
          <a:extLst>
            <a:ext uri="{FF2B5EF4-FFF2-40B4-BE49-F238E27FC236}">
              <a16:creationId xmlns:a16="http://schemas.microsoft.com/office/drawing/2014/main" id="{B918E35F-82E3-4ACF-B219-01AA0D072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7" name="Text Box 7">
          <a:extLst>
            <a:ext uri="{FF2B5EF4-FFF2-40B4-BE49-F238E27FC236}">
              <a16:creationId xmlns:a16="http://schemas.microsoft.com/office/drawing/2014/main" id="{A21E0A4A-A29B-4382-8874-F8CA5C245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8" name="Text Box 7">
          <a:extLst>
            <a:ext uri="{FF2B5EF4-FFF2-40B4-BE49-F238E27FC236}">
              <a16:creationId xmlns:a16="http://schemas.microsoft.com/office/drawing/2014/main" id="{3A440D33-DFFE-4089-B86C-2D346B1CF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9" name="Text Box 7">
          <a:extLst>
            <a:ext uri="{FF2B5EF4-FFF2-40B4-BE49-F238E27FC236}">
              <a16:creationId xmlns:a16="http://schemas.microsoft.com/office/drawing/2014/main" id="{0E23F6E3-0AED-400D-8407-7E32DF0024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0" name="Text Box 7">
          <a:extLst>
            <a:ext uri="{FF2B5EF4-FFF2-40B4-BE49-F238E27FC236}">
              <a16:creationId xmlns:a16="http://schemas.microsoft.com/office/drawing/2014/main" id="{5C8F30D0-A5D7-4097-87A9-B1535DFEA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1" name="Text Box 7">
          <a:extLst>
            <a:ext uri="{FF2B5EF4-FFF2-40B4-BE49-F238E27FC236}">
              <a16:creationId xmlns:a16="http://schemas.microsoft.com/office/drawing/2014/main" id="{50656D5B-28EB-461F-933D-073765466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2" name="Text Box 7">
          <a:extLst>
            <a:ext uri="{FF2B5EF4-FFF2-40B4-BE49-F238E27FC236}">
              <a16:creationId xmlns:a16="http://schemas.microsoft.com/office/drawing/2014/main" id="{860DAC06-8C30-445C-A3B5-7226EED9A7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3" name="Text Box 7">
          <a:extLst>
            <a:ext uri="{FF2B5EF4-FFF2-40B4-BE49-F238E27FC236}">
              <a16:creationId xmlns:a16="http://schemas.microsoft.com/office/drawing/2014/main" id="{C5DDAD35-149D-46B3-9EF6-4AF233E6CE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4" name="Text Box 7">
          <a:extLst>
            <a:ext uri="{FF2B5EF4-FFF2-40B4-BE49-F238E27FC236}">
              <a16:creationId xmlns:a16="http://schemas.microsoft.com/office/drawing/2014/main" id="{0B2FC258-257A-4C32-87C4-D313D30F8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5" name="Text Box 7">
          <a:extLst>
            <a:ext uri="{FF2B5EF4-FFF2-40B4-BE49-F238E27FC236}">
              <a16:creationId xmlns:a16="http://schemas.microsoft.com/office/drawing/2014/main" id="{9E44F0B4-3076-4D59-81EF-A8ABFFBF1F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6" name="Text Box 7">
          <a:extLst>
            <a:ext uri="{FF2B5EF4-FFF2-40B4-BE49-F238E27FC236}">
              <a16:creationId xmlns:a16="http://schemas.microsoft.com/office/drawing/2014/main" id="{1DF458F8-589A-4C1A-9FDE-3A6156C108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7" name="Text Box 7">
          <a:extLst>
            <a:ext uri="{FF2B5EF4-FFF2-40B4-BE49-F238E27FC236}">
              <a16:creationId xmlns:a16="http://schemas.microsoft.com/office/drawing/2014/main" id="{4874143A-6D98-4DA0-A07A-517DC0C8D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8" name="Text Box 7">
          <a:extLst>
            <a:ext uri="{FF2B5EF4-FFF2-40B4-BE49-F238E27FC236}">
              <a16:creationId xmlns:a16="http://schemas.microsoft.com/office/drawing/2014/main" id="{4FC68639-DD31-4EF7-8C3B-9F4F87C58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9" name="Text Box 7">
          <a:extLst>
            <a:ext uri="{FF2B5EF4-FFF2-40B4-BE49-F238E27FC236}">
              <a16:creationId xmlns:a16="http://schemas.microsoft.com/office/drawing/2014/main" id="{28E0447F-A86E-4C87-8E65-F6AED3374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0" name="Text Box 7">
          <a:extLst>
            <a:ext uri="{FF2B5EF4-FFF2-40B4-BE49-F238E27FC236}">
              <a16:creationId xmlns:a16="http://schemas.microsoft.com/office/drawing/2014/main" id="{3EE4F23D-BD5F-488A-9BCC-9B11F5CC44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1" name="Text Box 7">
          <a:extLst>
            <a:ext uri="{FF2B5EF4-FFF2-40B4-BE49-F238E27FC236}">
              <a16:creationId xmlns:a16="http://schemas.microsoft.com/office/drawing/2014/main" id="{1AB9026D-D02F-468C-A42A-1B5C839B8F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2" name="Text Box 7">
          <a:extLst>
            <a:ext uri="{FF2B5EF4-FFF2-40B4-BE49-F238E27FC236}">
              <a16:creationId xmlns:a16="http://schemas.microsoft.com/office/drawing/2014/main" id="{B6DA35C8-4CA7-4AF9-AC30-F930B4543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3" name="Text Box 7">
          <a:extLst>
            <a:ext uri="{FF2B5EF4-FFF2-40B4-BE49-F238E27FC236}">
              <a16:creationId xmlns:a16="http://schemas.microsoft.com/office/drawing/2014/main" id="{55123F26-6EB7-44E8-8ACE-76FC0EEDB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4" name="Text Box 7">
          <a:extLst>
            <a:ext uri="{FF2B5EF4-FFF2-40B4-BE49-F238E27FC236}">
              <a16:creationId xmlns:a16="http://schemas.microsoft.com/office/drawing/2014/main" id="{4A718CF5-99D6-4C59-A18E-B53A1C8A1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5" name="Text Box 7">
          <a:extLst>
            <a:ext uri="{FF2B5EF4-FFF2-40B4-BE49-F238E27FC236}">
              <a16:creationId xmlns:a16="http://schemas.microsoft.com/office/drawing/2014/main" id="{6A3CC8FA-BE98-460C-A84D-AA2436761F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6" name="Text Box 7">
          <a:extLst>
            <a:ext uri="{FF2B5EF4-FFF2-40B4-BE49-F238E27FC236}">
              <a16:creationId xmlns:a16="http://schemas.microsoft.com/office/drawing/2014/main" id="{F4CD8BAA-CA25-42F2-A875-5E4894EFB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7" name="Text Box 7">
          <a:extLst>
            <a:ext uri="{FF2B5EF4-FFF2-40B4-BE49-F238E27FC236}">
              <a16:creationId xmlns:a16="http://schemas.microsoft.com/office/drawing/2014/main" id="{A563E29E-53CD-4491-8638-0B49567EB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8" name="Text Box 7">
          <a:extLst>
            <a:ext uri="{FF2B5EF4-FFF2-40B4-BE49-F238E27FC236}">
              <a16:creationId xmlns:a16="http://schemas.microsoft.com/office/drawing/2014/main" id="{CB66167B-E342-4412-B161-D846E3A9C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9" name="Text Box 7">
          <a:extLst>
            <a:ext uri="{FF2B5EF4-FFF2-40B4-BE49-F238E27FC236}">
              <a16:creationId xmlns:a16="http://schemas.microsoft.com/office/drawing/2014/main" id="{BE52E91A-7A17-4D0E-96E9-F570946AD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0" name="Text Box 7">
          <a:extLst>
            <a:ext uri="{FF2B5EF4-FFF2-40B4-BE49-F238E27FC236}">
              <a16:creationId xmlns:a16="http://schemas.microsoft.com/office/drawing/2014/main" id="{DEE63A53-A69A-4E5C-BB35-61B3FDE68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1" name="Text Box 7">
          <a:extLst>
            <a:ext uri="{FF2B5EF4-FFF2-40B4-BE49-F238E27FC236}">
              <a16:creationId xmlns:a16="http://schemas.microsoft.com/office/drawing/2014/main" id="{C9650F91-6DE9-44D4-8112-81169950BB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2" name="Text Box 7">
          <a:extLst>
            <a:ext uri="{FF2B5EF4-FFF2-40B4-BE49-F238E27FC236}">
              <a16:creationId xmlns:a16="http://schemas.microsoft.com/office/drawing/2014/main" id="{5CFED243-3240-4D85-93E8-F0A79EBC1A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3" name="Text Box 7">
          <a:extLst>
            <a:ext uri="{FF2B5EF4-FFF2-40B4-BE49-F238E27FC236}">
              <a16:creationId xmlns:a16="http://schemas.microsoft.com/office/drawing/2014/main" id="{9443F843-D37B-4890-8450-69FF1BD21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4" name="Text Box 7">
          <a:extLst>
            <a:ext uri="{FF2B5EF4-FFF2-40B4-BE49-F238E27FC236}">
              <a16:creationId xmlns:a16="http://schemas.microsoft.com/office/drawing/2014/main" id="{D1125FD8-683F-46B5-B783-E571BCEF5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5" name="Text Box 7">
          <a:extLst>
            <a:ext uri="{FF2B5EF4-FFF2-40B4-BE49-F238E27FC236}">
              <a16:creationId xmlns:a16="http://schemas.microsoft.com/office/drawing/2014/main" id="{7EDAD144-7E07-46C0-B9FD-2A80066B4F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6" name="Text Box 7">
          <a:extLst>
            <a:ext uri="{FF2B5EF4-FFF2-40B4-BE49-F238E27FC236}">
              <a16:creationId xmlns:a16="http://schemas.microsoft.com/office/drawing/2014/main" id="{45D0BCD6-C024-4E47-923A-24FF3C87F1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7" name="Text Box 7">
          <a:extLst>
            <a:ext uri="{FF2B5EF4-FFF2-40B4-BE49-F238E27FC236}">
              <a16:creationId xmlns:a16="http://schemas.microsoft.com/office/drawing/2014/main" id="{0AC4DD93-E440-4B66-903C-9AFB7250B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8" name="Text Box 7">
          <a:extLst>
            <a:ext uri="{FF2B5EF4-FFF2-40B4-BE49-F238E27FC236}">
              <a16:creationId xmlns:a16="http://schemas.microsoft.com/office/drawing/2014/main" id="{A514F8BC-4AA0-49D9-B143-828F48B128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9" name="Text Box 7">
          <a:extLst>
            <a:ext uri="{FF2B5EF4-FFF2-40B4-BE49-F238E27FC236}">
              <a16:creationId xmlns:a16="http://schemas.microsoft.com/office/drawing/2014/main" id="{FDD37333-81DF-4E6E-9BA8-7AB2033C0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0" name="Text Box 7">
          <a:extLst>
            <a:ext uri="{FF2B5EF4-FFF2-40B4-BE49-F238E27FC236}">
              <a16:creationId xmlns:a16="http://schemas.microsoft.com/office/drawing/2014/main" id="{A58DA980-C69C-41EC-BF3D-1471210AE5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1" name="Text Box 7">
          <a:extLst>
            <a:ext uri="{FF2B5EF4-FFF2-40B4-BE49-F238E27FC236}">
              <a16:creationId xmlns:a16="http://schemas.microsoft.com/office/drawing/2014/main" id="{F32F1570-9F54-48A0-8436-D3E81E3F3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2" name="Text Box 7">
          <a:extLst>
            <a:ext uri="{FF2B5EF4-FFF2-40B4-BE49-F238E27FC236}">
              <a16:creationId xmlns:a16="http://schemas.microsoft.com/office/drawing/2014/main" id="{D5BC193A-A919-41D5-B0DB-9830E2A5D4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3" name="Text Box 7">
          <a:extLst>
            <a:ext uri="{FF2B5EF4-FFF2-40B4-BE49-F238E27FC236}">
              <a16:creationId xmlns:a16="http://schemas.microsoft.com/office/drawing/2014/main" id="{31CC44A6-A2D2-4689-8F0A-FD2E21BF8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4" name="Text Box 7">
          <a:extLst>
            <a:ext uri="{FF2B5EF4-FFF2-40B4-BE49-F238E27FC236}">
              <a16:creationId xmlns:a16="http://schemas.microsoft.com/office/drawing/2014/main" id="{CCE24935-5372-4A32-9488-EB8F7E17C9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5" name="Text Box 7">
          <a:extLst>
            <a:ext uri="{FF2B5EF4-FFF2-40B4-BE49-F238E27FC236}">
              <a16:creationId xmlns:a16="http://schemas.microsoft.com/office/drawing/2014/main" id="{360115CB-9296-4289-AF96-A2956BE461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6" name="Text Box 7">
          <a:extLst>
            <a:ext uri="{FF2B5EF4-FFF2-40B4-BE49-F238E27FC236}">
              <a16:creationId xmlns:a16="http://schemas.microsoft.com/office/drawing/2014/main" id="{334DF2BE-07E5-4608-871E-E7938D2067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7" name="Text Box 7">
          <a:extLst>
            <a:ext uri="{FF2B5EF4-FFF2-40B4-BE49-F238E27FC236}">
              <a16:creationId xmlns:a16="http://schemas.microsoft.com/office/drawing/2014/main" id="{CDA50D93-D77B-46C7-89F5-45F561AC5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8" name="Text Box 7">
          <a:extLst>
            <a:ext uri="{FF2B5EF4-FFF2-40B4-BE49-F238E27FC236}">
              <a16:creationId xmlns:a16="http://schemas.microsoft.com/office/drawing/2014/main" id="{BDB3E8E6-19F4-4BEA-9A7C-72BD54D15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9" name="Text Box 7">
          <a:extLst>
            <a:ext uri="{FF2B5EF4-FFF2-40B4-BE49-F238E27FC236}">
              <a16:creationId xmlns:a16="http://schemas.microsoft.com/office/drawing/2014/main" id="{BEDB69D0-43AF-44BA-85AA-7C8347CB2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0" name="Text Box 7">
          <a:extLst>
            <a:ext uri="{FF2B5EF4-FFF2-40B4-BE49-F238E27FC236}">
              <a16:creationId xmlns:a16="http://schemas.microsoft.com/office/drawing/2014/main" id="{5DFFED59-A11E-47C3-B91F-3E38F18C80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1" name="Text Box 7">
          <a:extLst>
            <a:ext uri="{FF2B5EF4-FFF2-40B4-BE49-F238E27FC236}">
              <a16:creationId xmlns:a16="http://schemas.microsoft.com/office/drawing/2014/main" id="{FFFB3619-A816-4A07-B00A-43CF7A56E9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2" name="Text Box 7">
          <a:extLst>
            <a:ext uri="{FF2B5EF4-FFF2-40B4-BE49-F238E27FC236}">
              <a16:creationId xmlns:a16="http://schemas.microsoft.com/office/drawing/2014/main" id="{16EAE325-920B-422C-9FBF-BA73A3C37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3" name="Text Box 7">
          <a:extLst>
            <a:ext uri="{FF2B5EF4-FFF2-40B4-BE49-F238E27FC236}">
              <a16:creationId xmlns:a16="http://schemas.microsoft.com/office/drawing/2014/main" id="{952094EE-9D70-4DE3-B8B4-5A9C4FB0F9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4" name="Text Box 7">
          <a:extLst>
            <a:ext uri="{FF2B5EF4-FFF2-40B4-BE49-F238E27FC236}">
              <a16:creationId xmlns:a16="http://schemas.microsoft.com/office/drawing/2014/main" id="{63CFB418-01AF-4E4A-8B92-57691E0416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5" name="Text Box 7">
          <a:extLst>
            <a:ext uri="{FF2B5EF4-FFF2-40B4-BE49-F238E27FC236}">
              <a16:creationId xmlns:a16="http://schemas.microsoft.com/office/drawing/2014/main" id="{E6F8D53C-970B-4466-86A3-225D03D008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6" name="Text Box 7">
          <a:extLst>
            <a:ext uri="{FF2B5EF4-FFF2-40B4-BE49-F238E27FC236}">
              <a16:creationId xmlns:a16="http://schemas.microsoft.com/office/drawing/2014/main" id="{2F814783-F371-4B7B-B630-23B39A127E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7" name="Text Box 7">
          <a:extLst>
            <a:ext uri="{FF2B5EF4-FFF2-40B4-BE49-F238E27FC236}">
              <a16:creationId xmlns:a16="http://schemas.microsoft.com/office/drawing/2014/main" id="{7CEE0FDF-82F0-4038-83A9-89EAF26BA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8" name="Text Box 7">
          <a:extLst>
            <a:ext uri="{FF2B5EF4-FFF2-40B4-BE49-F238E27FC236}">
              <a16:creationId xmlns:a16="http://schemas.microsoft.com/office/drawing/2014/main" id="{C87C3302-0936-4476-AEFB-54F73EAC53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9" name="Text Box 7">
          <a:extLst>
            <a:ext uri="{FF2B5EF4-FFF2-40B4-BE49-F238E27FC236}">
              <a16:creationId xmlns:a16="http://schemas.microsoft.com/office/drawing/2014/main" id="{915939B8-C1F3-46F6-ADF4-C277F0A9D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0" name="Text Box 7">
          <a:extLst>
            <a:ext uri="{FF2B5EF4-FFF2-40B4-BE49-F238E27FC236}">
              <a16:creationId xmlns:a16="http://schemas.microsoft.com/office/drawing/2014/main" id="{4E82C67E-4476-4648-B7B3-953BB4F04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1" name="Text Box 7">
          <a:extLst>
            <a:ext uri="{FF2B5EF4-FFF2-40B4-BE49-F238E27FC236}">
              <a16:creationId xmlns:a16="http://schemas.microsoft.com/office/drawing/2014/main" id="{A5868B20-79AE-4446-827A-E81FA1AB69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2" name="Text Box 7">
          <a:extLst>
            <a:ext uri="{FF2B5EF4-FFF2-40B4-BE49-F238E27FC236}">
              <a16:creationId xmlns:a16="http://schemas.microsoft.com/office/drawing/2014/main" id="{B1DF1F32-58B1-4904-8A37-272F21948E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3" name="Text Box 7">
          <a:extLst>
            <a:ext uri="{FF2B5EF4-FFF2-40B4-BE49-F238E27FC236}">
              <a16:creationId xmlns:a16="http://schemas.microsoft.com/office/drawing/2014/main" id="{CB87904A-792C-400B-82EF-B56E4A6C0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4" name="Text Box 7">
          <a:extLst>
            <a:ext uri="{FF2B5EF4-FFF2-40B4-BE49-F238E27FC236}">
              <a16:creationId xmlns:a16="http://schemas.microsoft.com/office/drawing/2014/main" id="{B96A69EA-1A26-4CE8-A1C8-26BB15DDC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5" name="Text Box 7">
          <a:extLst>
            <a:ext uri="{FF2B5EF4-FFF2-40B4-BE49-F238E27FC236}">
              <a16:creationId xmlns:a16="http://schemas.microsoft.com/office/drawing/2014/main" id="{83B01747-D71F-4F3A-8346-4F428B0F8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6" name="Text Box 7">
          <a:extLst>
            <a:ext uri="{FF2B5EF4-FFF2-40B4-BE49-F238E27FC236}">
              <a16:creationId xmlns:a16="http://schemas.microsoft.com/office/drawing/2014/main" id="{B34ECE6A-D0DD-45E9-B4AE-B9E404CA6F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7" name="Text Box 7">
          <a:extLst>
            <a:ext uri="{FF2B5EF4-FFF2-40B4-BE49-F238E27FC236}">
              <a16:creationId xmlns:a16="http://schemas.microsoft.com/office/drawing/2014/main" id="{4F82D0B2-84B3-4ACC-A4FD-953CADC95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8" name="Text Box 7">
          <a:extLst>
            <a:ext uri="{FF2B5EF4-FFF2-40B4-BE49-F238E27FC236}">
              <a16:creationId xmlns:a16="http://schemas.microsoft.com/office/drawing/2014/main" id="{FD34E4D3-95E7-47C9-9683-6A6FFBA64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9" name="Text Box 7">
          <a:extLst>
            <a:ext uri="{FF2B5EF4-FFF2-40B4-BE49-F238E27FC236}">
              <a16:creationId xmlns:a16="http://schemas.microsoft.com/office/drawing/2014/main" id="{FC36BFAC-D88D-4431-9543-6EB9EF8D4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0" name="Text Box 7">
          <a:extLst>
            <a:ext uri="{FF2B5EF4-FFF2-40B4-BE49-F238E27FC236}">
              <a16:creationId xmlns:a16="http://schemas.microsoft.com/office/drawing/2014/main" id="{0AFACA0B-6CB8-49A4-A210-2B8CBEF3A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1" name="Text Box 7">
          <a:extLst>
            <a:ext uri="{FF2B5EF4-FFF2-40B4-BE49-F238E27FC236}">
              <a16:creationId xmlns:a16="http://schemas.microsoft.com/office/drawing/2014/main" id="{05468B48-CF12-462A-B422-AA442F19F5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2" name="Text Box 7">
          <a:extLst>
            <a:ext uri="{FF2B5EF4-FFF2-40B4-BE49-F238E27FC236}">
              <a16:creationId xmlns:a16="http://schemas.microsoft.com/office/drawing/2014/main" id="{98618B93-CA23-4316-8D60-EC06D5089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3" name="Text Box 7">
          <a:extLst>
            <a:ext uri="{FF2B5EF4-FFF2-40B4-BE49-F238E27FC236}">
              <a16:creationId xmlns:a16="http://schemas.microsoft.com/office/drawing/2014/main" id="{7C7B997E-5B17-4336-9E61-3B6013DC4E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4" name="Text Box 7">
          <a:extLst>
            <a:ext uri="{FF2B5EF4-FFF2-40B4-BE49-F238E27FC236}">
              <a16:creationId xmlns:a16="http://schemas.microsoft.com/office/drawing/2014/main" id="{924A27E3-2878-4D73-8C3E-BD3E38454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5" name="Text Box 7">
          <a:extLst>
            <a:ext uri="{FF2B5EF4-FFF2-40B4-BE49-F238E27FC236}">
              <a16:creationId xmlns:a16="http://schemas.microsoft.com/office/drawing/2014/main" id="{6DC93CAE-1FD0-4EB5-867A-DF5D94E9D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6" name="Text Box 7">
          <a:extLst>
            <a:ext uri="{FF2B5EF4-FFF2-40B4-BE49-F238E27FC236}">
              <a16:creationId xmlns:a16="http://schemas.microsoft.com/office/drawing/2014/main" id="{F5431B58-9A07-4C00-B00F-3A8BA72E3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7" name="Text Box 7">
          <a:extLst>
            <a:ext uri="{FF2B5EF4-FFF2-40B4-BE49-F238E27FC236}">
              <a16:creationId xmlns:a16="http://schemas.microsoft.com/office/drawing/2014/main" id="{B2359AF5-626F-45D0-8FC4-4ACD0D1D1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8" name="Text Box 7">
          <a:extLst>
            <a:ext uri="{FF2B5EF4-FFF2-40B4-BE49-F238E27FC236}">
              <a16:creationId xmlns:a16="http://schemas.microsoft.com/office/drawing/2014/main" id="{233100F6-8BFE-4FF3-82C6-22CB23C2C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9" name="Text Box 7">
          <a:extLst>
            <a:ext uri="{FF2B5EF4-FFF2-40B4-BE49-F238E27FC236}">
              <a16:creationId xmlns:a16="http://schemas.microsoft.com/office/drawing/2014/main" id="{7DDA2FAB-8994-4C79-8D5F-6B77F275EB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0" name="Text Box 7">
          <a:extLst>
            <a:ext uri="{FF2B5EF4-FFF2-40B4-BE49-F238E27FC236}">
              <a16:creationId xmlns:a16="http://schemas.microsoft.com/office/drawing/2014/main" id="{889278DD-58AD-4BCD-AE54-08248D961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1" name="Text Box 7">
          <a:extLst>
            <a:ext uri="{FF2B5EF4-FFF2-40B4-BE49-F238E27FC236}">
              <a16:creationId xmlns:a16="http://schemas.microsoft.com/office/drawing/2014/main" id="{962EAE85-9018-4389-988D-9082DCB27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2" name="Text Box 7">
          <a:extLst>
            <a:ext uri="{FF2B5EF4-FFF2-40B4-BE49-F238E27FC236}">
              <a16:creationId xmlns:a16="http://schemas.microsoft.com/office/drawing/2014/main" id="{93F60A98-4980-4A34-9B71-EE4D1D338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3" name="Text Box 7">
          <a:extLst>
            <a:ext uri="{FF2B5EF4-FFF2-40B4-BE49-F238E27FC236}">
              <a16:creationId xmlns:a16="http://schemas.microsoft.com/office/drawing/2014/main" id="{46CE5D64-2E46-4482-AF6E-B18392461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4" name="Text Box 7">
          <a:extLst>
            <a:ext uri="{FF2B5EF4-FFF2-40B4-BE49-F238E27FC236}">
              <a16:creationId xmlns:a16="http://schemas.microsoft.com/office/drawing/2014/main" id="{AF73DDAC-78F9-4281-9F3E-DD50733C6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5" name="Text Box 7">
          <a:extLst>
            <a:ext uri="{FF2B5EF4-FFF2-40B4-BE49-F238E27FC236}">
              <a16:creationId xmlns:a16="http://schemas.microsoft.com/office/drawing/2014/main" id="{8473078C-F88B-4F5A-BC99-A9651124BC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6" name="Text Box 7">
          <a:extLst>
            <a:ext uri="{FF2B5EF4-FFF2-40B4-BE49-F238E27FC236}">
              <a16:creationId xmlns:a16="http://schemas.microsoft.com/office/drawing/2014/main" id="{197D3624-E57C-4E0A-ABB6-798F8FC6FE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7" name="Text Box 7">
          <a:extLst>
            <a:ext uri="{FF2B5EF4-FFF2-40B4-BE49-F238E27FC236}">
              <a16:creationId xmlns:a16="http://schemas.microsoft.com/office/drawing/2014/main" id="{272294E8-E442-47FA-A6D9-EEABCCC01E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8" name="Text Box 7">
          <a:extLst>
            <a:ext uri="{FF2B5EF4-FFF2-40B4-BE49-F238E27FC236}">
              <a16:creationId xmlns:a16="http://schemas.microsoft.com/office/drawing/2014/main" id="{3ADAE3B2-3BFE-4214-A073-DAE326F408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9" name="Text Box 7">
          <a:extLst>
            <a:ext uri="{FF2B5EF4-FFF2-40B4-BE49-F238E27FC236}">
              <a16:creationId xmlns:a16="http://schemas.microsoft.com/office/drawing/2014/main" id="{600EB48B-F3A6-45E0-B45E-B86A0F878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0" name="Text Box 7">
          <a:extLst>
            <a:ext uri="{FF2B5EF4-FFF2-40B4-BE49-F238E27FC236}">
              <a16:creationId xmlns:a16="http://schemas.microsoft.com/office/drawing/2014/main" id="{3928EB46-4F46-4255-B40B-D53DFAB09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1" name="Text Box 7">
          <a:extLst>
            <a:ext uri="{FF2B5EF4-FFF2-40B4-BE49-F238E27FC236}">
              <a16:creationId xmlns:a16="http://schemas.microsoft.com/office/drawing/2014/main" id="{408B67F3-CA74-4F64-9A4D-BD90BDD30E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2" name="Text Box 7">
          <a:extLst>
            <a:ext uri="{FF2B5EF4-FFF2-40B4-BE49-F238E27FC236}">
              <a16:creationId xmlns:a16="http://schemas.microsoft.com/office/drawing/2014/main" id="{83EBB7D2-7C02-4777-98AA-DDE6E7FA4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3" name="Text Box 7">
          <a:extLst>
            <a:ext uri="{FF2B5EF4-FFF2-40B4-BE49-F238E27FC236}">
              <a16:creationId xmlns:a16="http://schemas.microsoft.com/office/drawing/2014/main" id="{24830EB9-61DD-44A8-8C99-59321BD2D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4" name="Text Box 7">
          <a:extLst>
            <a:ext uri="{FF2B5EF4-FFF2-40B4-BE49-F238E27FC236}">
              <a16:creationId xmlns:a16="http://schemas.microsoft.com/office/drawing/2014/main" id="{184C26B8-7A20-40FD-AE93-017E3496F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5" name="Text Box 7">
          <a:extLst>
            <a:ext uri="{FF2B5EF4-FFF2-40B4-BE49-F238E27FC236}">
              <a16:creationId xmlns:a16="http://schemas.microsoft.com/office/drawing/2014/main" id="{DCD1AA2B-595E-4146-B7F4-BD9821F772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6" name="Text Box 7">
          <a:extLst>
            <a:ext uri="{FF2B5EF4-FFF2-40B4-BE49-F238E27FC236}">
              <a16:creationId xmlns:a16="http://schemas.microsoft.com/office/drawing/2014/main" id="{3C1E928C-5A01-41CA-A8C1-B1E773E9B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7" name="Text Box 7">
          <a:extLst>
            <a:ext uri="{FF2B5EF4-FFF2-40B4-BE49-F238E27FC236}">
              <a16:creationId xmlns:a16="http://schemas.microsoft.com/office/drawing/2014/main" id="{179A99A9-227C-4A99-8084-873B979D0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8" name="Text Box 7">
          <a:extLst>
            <a:ext uri="{FF2B5EF4-FFF2-40B4-BE49-F238E27FC236}">
              <a16:creationId xmlns:a16="http://schemas.microsoft.com/office/drawing/2014/main" id="{1F0CBFD6-DCC7-451F-A6FA-55CCCC2ED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9" name="Text Box 7">
          <a:extLst>
            <a:ext uri="{FF2B5EF4-FFF2-40B4-BE49-F238E27FC236}">
              <a16:creationId xmlns:a16="http://schemas.microsoft.com/office/drawing/2014/main" id="{622C168B-202F-4691-A49C-6463A2C724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0" name="Text Box 7">
          <a:extLst>
            <a:ext uri="{FF2B5EF4-FFF2-40B4-BE49-F238E27FC236}">
              <a16:creationId xmlns:a16="http://schemas.microsoft.com/office/drawing/2014/main" id="{3D86B011-5864-4258-837E-97E715121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1" name="Text Box 7">
          <a:extLst>
            <a:ext uri="{FF2B5EF4-FFF2-40B4-BE49-F238E27FC236}">
              <a16:creationId xmlns:a16="http://schemas.microsoft.com/office/drawing/2014/main" id="{AE51D639-0605-4F8F-AD99-DF836021C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2" name="Text Box 7">
          <a:extLst>
            <a:ext uri="{FF2B5EF4-FFF2-40B4-BE49-F238E27FC236}">
              <a16:creationId xmlns:a16="http://schemas.microsoft.com/office/drawing/2014/main" id="{FFF640EC-E694-4F7D-88B2-E863EF268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3" name="Text Box 7">
          <a:extLst>
            <a:ext uri="{FF2B5EF4-FFF2-40B4-BE49-F238E27FC236}">
              <a16:creationId xmlns:a16="http://schemas.microsoft.com/office/drawing/2014/main" id="{A2DB9DD4-82B9-41EC-ABBE-3696B1777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4" name="Text Box 7">
          <a:extLst>
            <a:ext uri="{FF2B5EF4-FFF2-40B4-BE49-F238E27FC236}">
              <a16:creationId xmlns:a16="http://schemas.microsoft.com/office/drawing/2014/main" id="{391D467B-F995-4E8C-B930-AEB01B2079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5" name="Text Box 7">
          <a:extLst>
            <a:ext uri="{FF2B5EF4-FFF2-40B4-BE49-F238E27FC236}">
              <a16:creationId xmlns:a16="http://schemas.microsoft.com/office/drawing/2014/main" id="{0D188EBA-28DF-49D8-82C4-C353A8AB6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6" name="Text Box 7">
          <a:extLst>
            <a:ext uri="{FF2B5EF4-FFF2-40B4-BE49-F238E27FC236}">
              <a16:creationId xmlns:a16="http://schemas.microsoft.com/office/drawing/2014/main" id="{E1E07887-61B7-439F-9CF7-019C61EDA4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7" name="Text Box 7">
          <a:extLst>
            <a:ext uri="{FF2B5EF4-FFF2-40B4-BE49-F238E27FC236}">
              <a16:creationId xmlns:a16="http://schemas.microsoft.com/office/drawing/2014/main" id="{F353AD7D-D322-40BB-B6A1-DCFACE46C3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8" name="Text Box 7">
          <a:extLst>
            <a:ext uri="{FF2B5EF4-FFF2-40B4-BE49-F238E27FC236}">
              <a16:creationId xmlns:a16="http://schemas.microsoft.com/office/drawing/2014/main" id="{85D338D1-FC08-4BD2-8C82-39033027B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9" name="Text Box 7">
          <a:extLst>
            <a:ext uri="{FF2B5EF4-FFF2-40B4-BE49-F238E27FC236}">
              <a16:creationId xmlns:a16="http://schemas.microsoft.com/office/drawing/2014/main" id="{1AC31292-8194-492F-BB06-64D6B43AD8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0" name="Text Box 7">
          <a:extLst>
            <a:ext uri="{FF2B5EF4-FFF2-40B4-BE49-F238E27FC236}">
              <a16:creationId xmlns:a16="http://schemas.microsoft.com/office/drawing/2014/main" id="{E8B0DF4A-C457-40E0-834C-162CE2418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1" name="Text Box 7">
          <a:extLst>
            <a:ext uri="{FF2B5EF4-FFF2-40B4-BE49-F238E27FC236}">
              <a16:creationId xmlns:a16="http://schemas.microsoft.com/office/drawing/2014/main" id="{8504EDCF-F1A1-4989-8D37-47D72040AC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2" name="Text Box 7">
          <a:extLst>
            <a:ext uri="{FF2B5EF4-FFF2-40B4-BE49-F238E27FC236}">
              <a16:creationId xmlns:a16="http://schemas.microsoft.com/office/drawing/2014/main" id="{EC03BE1F-AC88-4CC1-969B-779D0BC6F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3" name="Text Box 7">
          <a:extLst>
            <a:ext uri="{FF2B5EF4-FFF2-40B4-BE49-F238E27FC236}">
              <a16:creationId xmlns:a16="http://schemas.microsoft.com/office/drawing/2014/main" id="{7450AC88-D97B-4589-8E64-93AA0CD760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4" name="Text Box 7">
          <a:extLst>
            <a:ext uri="{FF2B5EF4-FFF2-40B4-BE49-F238E27FC236}">
              <a16:creationId xmlns:a16="http://schemas.microsoft.com/office/drawing/2014/main" id="{9312CB0A-83D2-4A1D-82BC-366331A35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5" name="Text Box 7">
          <a:extLst>
            <a:ext uri="{FF2B5EF4-FFF2-40B4-BE49-F238E27FC236}">
              <a16:creationId xmlns:a16="http://schemas.microsoft.com/office/drawing/2014/main" id="{86F07C30-18C5-4F18-A1C3-9ECE6B0A7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6" name="Text Box 7">
          <a:extLst>
            <a:ext uri="{FF2B5EF4-FFF2-40B4-BE49-F238E27FC236}">
              <a16:creationId xmlns:a16="http://schemas.microsoft.com/office/drawing/2014/main" id="{489D414B-E77D-421D-B0C0-3B76F227B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7" name="Text Box 7">
          <a:extLst>
            <a:ext uri="{FF2B5EF4-FFF2-40B4-BE49-F238E27FC236}">
              <a16:creationId xmlns:a16="http://schemas.microsoft.com/office/drawing/2014/main" id="{0C24EBE6-58B3-460E-8BBC-8FA75CF7D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8" name="Text Box 7">
          <a:extLst>
            <a:ext uri="{FF2B5EF4-FFF2-40B4-BE49-F238E27FC236}">
              <a16:creationId xmlns:a16="http://schemas.microsoft.com/office/drawing/2014/main" id="{BE0CA39D-214E-4CA3-A607-B91F18D297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9" name="Text Box 7">
          <a:extLst>
            <a:ext uri="{FF2B5EF4-FFF2-40B4-BE49-F238E27FC236}">
              <a16:creationId xmlns:a16="http://schemas.microsoft.com/office/drawing/2014/main" id="{B0672046-3AC0-4A4B-BBE6-8A4C948FE9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0" name="Text Box 7">
          <a:extLst>
            <a:ext uri="{FF2B5EF4-FFF2-40B4-BE49-F238E27FC236}">
              <a16:creationId xmlns:a16="http://schemas.microsoft.com/office/drawing/2014/main" id="{B767F6A1-6D8F-4471-AD89-07EBA8B2B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1" name="Text Box 7">
          <a:extLst>
            <a:ext uri="{FF2B5EF4-FFF2-40B4-BE49-F238E27FC236}">
              <a16:creationId xmlns:a16="http://schemas.microsoft.com/office/drawing/2014/main" id="{5556F27C-0E5B-4191-B0F5-64C0DFAE9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2" name="Text Box 7">
          <a:extLst>
            <a:ext uri="{FF2B5EF4-FFF2-40B4-BE49-F238E27FC236}">
              <a16:creationId xmlns:a16="http://schemas.microsoft.com/office/drawing/2014/main" id="{3770D130-631F-4BBA-A6FA-8CA7FAD3CA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3" name="Text Box 7">
          <a:extLst>
            <a:ext uri="{FF2B5EF4-FFF2-40B4-BE49-F238E27FC236}">
              <a16:creationId xmlns:a16="http://schemas.microsoft.com/office/drawing/2014/main" id="{D98ED28A-AA3A-4DF2-812A-3C0CE11C08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4" name="Text Box 7">
          <a:extLst>
            <a:ext uri="{FF2B5EF4-FFF2-40B4-BE49-F238E27FC236}">
              <a16:creationId xmlns:a16="http://schemas.microsoft.com/office/drawing/2014/main" id="{C18E4740-E3F5-4A80-B352-CD83E5051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5" name="Text Box 7">
          <a:extLst>
            <a:ext uri="{FF2B5EF4-FFF2-40B4-BE49-F238E27FC236}">
              <a16:creationId xmlns:a16="http://schemas.microsoft.com/office/drawing/2014/main" id="{5CABD8F3-99D5-41D6-85A2-F7694F5B64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6" name="Text Box 7">
          <a:extLst>
            <a:ext uri="{FF2B5EF4-FFF2-40B4-BE49-F238E27FC236}">
              <a16:creationId xmlns:a16="http://schemas.microsoft.com/office/drawing/2014/main" id="{C42F5010-9891-4D55-B273-B8EF88C0D5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7" name="Text Box 7">
          <a:extLst>
            <a:ext uri="{FF2B5EF4-FFF2-40B4-BE49-F238E27FC236}">
              <a16:creationId xmlns:a16="http://schemas.microsoft.com/office/drawing/2014/main" id="{B96A73B3-BE56-4B13-B065-E8B539D51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8" name="Text Box 7">
          <a:extLst>
            <a:ext uri="{FF2B5EF4-FFF2-40B4-BE49-F238E27FC236}">
              <a16:creationId xmlns:a16="http://schemas.microsoft.com/office/drawing/2014/main" id="{1889B2AB-49E3-49CF-9C41-231D8A060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9" name="Text Box 7">
          <a:extLst>
            <a:ext uri="{FF2B5EF4-FFF2-40B4-BE49-F238E27FC236}">
              <a16:creationId xmlns:a16="http://schemas.microsoft.com/office/drawing/2014/main" id="{9222DBAE-0D33-4C65-942D-097E1ADDC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0" name="Text Box 7">
          <a:extLst>
            <a:ext uri="{FF2B5EF4-FFF2-40B4-BE49-F238E27FC236}">
              <a16:creationId xmlns:a16="http://schemas.microsoft.com/office/drawing/2014/main" id="{95AE4B1B-198C-4711-9E1E-AAA8B5BC3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1" name="Text Box 7">
          <a:extLst>
            <a:ext uri="{FF2B5EF4-FFF2-40B4-BE49-F238E27FC236}">
              <a16:creationId xmlns:a16="http://schemas.microsoft.com/office/drawing/2014/main" id="{D0747A5E-4BEE-4AEA-8BB3-269D6FC43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2" name="Text Box 7">
          <a:extLst>
            <a:ext uri="{FF2B5EF4-FFF2-40B4-BE49-F238E27FC236}">
              <a16:creationId xmlns:a16="http://schemas.microsoft.com/office/drawing/2014/main" id="{B793C8A0-FF1F-4440-92D9-0C941F998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3" name="Text Box 7">
          <a:extLst>
            <a:ext uri="{FF2B5EF4-FFF2-40B4-BE49-F238E27FC236}">
              <a16:creationId xmlns:a16="http://schemas.microsoft.com/office/drawing/2014/main" id="{DFE4C6B6-1575-467E-9217-A23784570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4" name="Text Box 7">
          <a:extLst>
            <a:ext uri="{FF2B5EF4-FFF2-40B4-BE49-F238E27FC236}">
              <a16:creationId xmlns:a16="http://schemas.microsoft.com/office/drawing/2014/main" id="{535C7868-BEC7-4786-83B4-7DDA72D07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5" name="Text Box 7">
          <a:extLst>
            <a:ext uri="{FF2B5EF4-FFF2-40B4-BE49-F238E27FC236}">
              <a16:creationId xmlns:a16="http://schemas.microsoft.com/office/drawing/2014/main" id="{428A198B-F4D1-4F7F-9024-098B3FA90B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6" name="Text Box 7">
          <a:extLst>
            <a:ext uri="{FF2B5EF4-FFF2-40B4-BE49-F238E27FC236}">
              <a16:creationId xmlns:a16="http://schemas.microsoft.com/office/drawing/2014/main" id="{0E1F33C5-CCEA-456B-8957-0DF5512122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7" name="Text Box 7">
          <a:extLst>
            <a:ext uri="{FF2B5EF4-FFF2-40B4-BE49-F238E27FC236}">
              <a16:creationId xmlns:a16="http://schemas.microsoft.com/office/drawing/2014/main" id="{A589E9C0-C513-45F0-ACD6-F28E58BD4D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8" name="Text Box 7">
          <a:extLst>
            <a:ext uri="{FF2B5EF4-FFF2-40B4-BE49-F238E27FC236}">
              <a16:creationId xmlns:a16="http://schemas.microsoft.com/office/drawing/2014/main" id="{AF10F61B-AC8D-47A1-BABC-2B72EA044B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9" name="Text Box 7">
          <a:extLst>
            <a:ext uri="{FF2B5EF4-FFF2-40B4-BE49-F238E27FC236}">
              <a16:creationId xmlns:a16="http://schemas.microsoft.com/office/drawing/2014/main" id="{5ECE67BD-3C0E-4BBA-8693-A2635EE7E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0" name="Text Box 7">
          <a:extLst>
            <a:ext uri="{FF2B5EF4-FFF2-40B4-BE49-F238E27FC236}">
              <a16:creationId xmlns:a16="http://schemas.microsoft.com/office/drawing/2014/main" id="{31150DEE-4B4A-4888-BC99-7617D33C4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1" name="Text Box 7">
          <a:extLst>
            <a:ext uri="{FF2B5EF4-FFF2-40B4-BE49-F238E27FC236}">
              <a16:creationId xmlns:a16="http://schemas.microsoft.com/office/drawing/2014/main" id="{17176C1C-E647-4BDA-96EF-1C6EF145C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2" name="Text Box 7">
          <a:extLst>
            <a:ext uri="{FF2B5EF4-FFF2-40B4-BE49-F238E27FC236}">
              <a16:creationId xmlns:a16="http://schemas.microsoft.com/office/drawing/2014/main" id="{DB35AB27-3B1F-45AE-84F2-D3C709502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3" name="Text Box 7">
          <a:extLst>
            <a:ext uri="{FF2B5EF4-FFF2-40B4-BE49-F238E27FC236}">
              <a16:creationId xmlns:a16="http://schemas.microsoft.com/office/drawing/2014/main" id="{E592C0F3-3983-43B5-A241-767130F4E5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4" name="Text Box 7">
          <a:extLst>
            <a:ext uri="{FF2B5EF4-FFF2-40B4-BE49-F238E27FC236}">
              <a16:creationId xmlns:a16="http://schemas.microsoft.com/office/drawing/2014/main" id="{FB0E256D-5934-4A53-994B-D53DCBB4DC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5" name="Text Box 7">
          <a:extLst>
            <a:ext uri="{FF2B5EF4-FFF2-40B4-BE49-F238E27FC236}">
              <a16:creationId xmlns:a16="http://schemas.microsoft.com/office/drawing/2014/main" id="{EAED1233-4E6E-4A9E-84DF-0921A7819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6" name="Text Box 7">
          <a:extLst>
            <a:ext uri="{FF2B5EF4-FFF2-40B4-BE49-F238E27FC236}">
              <a16:creationId xmlns:a16="http://schemas.microsoft.com/office/drawing/2014/main" id="{F3865FAE-A46A-48A3-A9C8-4E4ADBC60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7" name="Text Box 7">
          <a:extLst>
            <a:ext uri="{FF2B5EF4-FFF2-40B4-BE49-F238E27FC236}">
              <a16:creationId xmlns:a16="http://schemas.microsoft.com/office/drawing/2014/main" id="{C1FD1A69-9BCD-46D7-BD2E-48F75C0CF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8" name="Text Box 7">
          <a:extLst>
            <a:ext uri="{FF2B5EF4-FFF2-40B4-BE49-F238E27FC236}">
              <a16:creationId xmlns:a16="http://schemas.microsoft.com/office/drawing/2014/main" id="{59B88673-A26C-4C02-AD5C-68175562E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9" name="Text Box 7">
          <a:extLst>
            <a:ext uri="{FF2B5EF4-FFF2-40B4-BE49-F238E27FC236}">
              <a16:creationId xmlns:a16="http://schemas.microsoft.com/office/drawing/2014/main" id="{FE5277B0-1C07-47F8-AE87-042C842581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0" name="Text Box 7">
          <a:extLst>
            <a:ext uri="{FF2B5EF4-FFF2-40B4-BE49-F238E27FC236}">
              <a16:creationId xmlns:a16="http://schemas.microsoft.com/office/drawing/2014/main" id="{FA3908EC-A3C9-4E1C-9577-F12B235044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1" name="Text Box 7">
          <a:extLst>
            <a:ext uri="{FF2B5EF4-FFF2-40B4-BE49-F238E27FC236}">
              <a16:creationId xmlns:a16="http://schemas.microsoft.com/office/drawing/2014/main" id="{D7CC447D-C0AA-46E3-88F4-A6F27F5B9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2" name="Text Box 7">
          <a:extLst>
            <a:ext uri="{FF2B5EF4-FFF2-40B4-BE49-F238E27FC236}">
              <a16:creationId xmlns:a16="http://schemas.microsoft.com/office/drawing/2014/main" id="{C732AC31-9EDC-4435-9B5C-380F41F54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3" name="Text Box 7">
          <a:extLst>
            <a:ext uri="{FF2B5EF4-FFF2-40B4-BE49-F238E27FC236}">
              <a16:creationId xmlns:a16="http://schemas.microsoft.com/office/drawing/2014/main" id="{84069375-8863-437D-9FDF-8F32FD4CB9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4" name="Text Box 7">
          <a:extLst>
            <a:ext uri="{FF2B5EF4-FFF2-40B4-BE49-F238E27FC236}">
              <a16:creationId xmlns:a16="http://schemas.microsoft.com/office/drawing/2014/main" id="{C6DA5B76-10C0-4C17-9BFB-A9196382C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5" name="Text Box 7">
          <a:extLst>
            <a:ext uri="{FF2B5EF4-FFF2-40B4-BE49-F238E27FC236}">
              <a16:creationId xmlns:a16="http://schemas.microsoft.com/office/drawing/2014/main" id="{EA069AD3-D8BC-490D-8F12-789E21390F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6" name="Text Box 7">
          <a:extLst>
            <a:ext uri="{FF2B5EF4-FFF2-40B4-BE49-F238E27FC236}">
              <a16:creationId xmlns:a16="http://schemas.microsoft.com/office/drawing/2014/main" id="{140BB3EE-0E99-414B-B0B8-114EF42F4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7" name="Text Box 7">
          <a:extLst>
            <a:ext uri="{FF2B5EF4-FFF2-40B4-BE49-F238E27FC236}">
              <a16:creationId xmlns:a16="http://schemas.microsoft.com/office/drawing/2014/main" id="{64A582D8-3CAA-40E3-9007-540F6A5814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8" name="Text Box 7">
          <a:extLst>
            <a:ext uri="{FF2B5EF4-FFF2-40B4-BE49-F238E27FC236}">
              <a16:creationId xmlns:a16="http://schemas.microsoft.com/office/drawing/2014/main" id="{4552D85B-2856-4145-8DA0-942EB176A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9" name="Text Box 7">
          <a:extLst>
            <a:ext uri="{FF2B5EF4-FFF2-40B4-BE49-F238E27FC236}">
              <a16:creationId xmlns:a16="http://schemas.microsoft.com/office/drawing/2014/main" id="{E9468705-3546-45ED-8DD8-46E3BF4631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0" name="Text Box 7">
          <a:extLst>
            <a:ext uri="{FF2B5EF4-FFF2-40B4-BE49-F238E27FC236}">
              <a16:creationId xmlns:a16="http://schemas.microsoft.com/office/drawing/2014/main" id="{4072E5D6-7A3C-4EF2-9203-EC87C06D6D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1" name="Text Box 7">
          <a:extLst>
            <a:ext uri="{FF2B5EF4-FFF2-40B4-BE49-F238E27FC236}">
              <a16:creationId xmlns:a16="http://schemas.microsoft.com/office/drawing/2014/main" id="{68A226ED-E10D-4935-9378-1B4E52B25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2" name="Text Box 7">
          <a:extLst>
            <a:ext uri="{FF2B5EF4-FFF2-40B4-BE49-F238E27FC236}">
              <a16:creationId xmlns:a16="http://schemas.microsoft.com/office/drawing/2014/main" id="{B49F0680-9B27-4E51-8520-E56A72BC31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3" name="Text Box 7">
          <a:extLst>
            <a:ext uri="{FF2B5EF4-FFF2-40B4-BE49-F238E27FC236}">
              <a16:creationId xmlns:a16="http://schemas.microsoft.com/office/drawing/2014/main" id="{BC7D62A3-FCF6-4B71-8340-CF48CD2F66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4" name="Text Box 7">
          <a:extLst>
            <a:ext uri="{FF2B5EF4-FFF2-40B4-BE49-F238E27FC236}">
              <a16:creationId xmlns:a16="http://schemas.microsoft.com/office/drawing/2014/main" id="{46AB0D35-E90E-45D2-B031-F7206DADE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5" name="Text Box 7">
          <a:extLst>
            <a:ext uri="{FF2B5EF4-FFF2-40B4-BE49-F238E27FC236}">
              <a16:creationId xmlns:a16="http://schemas.microsoft.com/office/drawing/2014/main" id="{0E89B3DC-6D97-453E-9444-B98680D650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6" name="Text Box 7">
          <a:extLst>
            <a:ext uri="{FF2B5EF4-FFF2-40B4-BE49-F238E27FC236}">
              <a16:creationId xmlns:a16="http://schemas.microsoft.com/office/drawing/2014/main" id="{AEA619E7-2DE5-43F5-B628-326AD89F42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7" name="Text Box 7">
          <a:extLst>
            <a:ext uri="{FF2B5EF4-FFF2-40B4-BE49-F238E27FC236}">
              <a16:creationId xmlns:a16="http://schemas.microsoft.com/office/drawing/2014/main" id="{3A159166-1D3C-4F2D-8A85-C3B7046CDA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8" name="Text Box 7">
          <a:extLst>
            <a:ext uri="{FF2B5EF4-FFF2-40B4-BE49-F238E27FC236}">
              <a16:creationId xmlns:a16="http://schemas.microsoft.com/office/drawing/2014/main" id="{22509AB7-B9D8-42FF-ACC2-CDDE2DD642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9" name="Text Box 7">
          <a:extLst>
            <a:ext uri="{FF2B5EF4-FFF2-40B4-BE49-F238E27FC236}">
              <a16:creationId xmlns:a16="http://schemas.microsoft.com/office/drawing/2014/main" id="{D5923B74-2CD8-44EF-BD17-413D095BA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0" name="Text Box 7">
          <a:extLst>
            <a:ext uri="{FF2B5EF4-FFF2-40B4-BE49-F238E27FC236}">
              <a16:creationId xmlns:a16="http://schemas.microsoft.com/office/drawing/2014/main" id="{2EBFBCD4-BB05-4C02-8AC6-7B4BF1C52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1" name="Text Box 7">
          <a:extLst>
            <a:ext uri="{FF2B5EF4-FFF2-40B4-BE49-F238E27FC236}">
              <a16:creationId xmlns:a16="http://schemas.microsoft.com/office/drawing/2014/main" id="{51785E8C-C56B-48B9-B30D-52A714C8E0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2" name="Text Box 7">
          <a:extLst>
            <a:ext uri="{FF2B5EF4-FFF2-40B4-BE49-F238E27FC236}">
              <a16:creationId xmlns:a16="http://schemas.microsoft.com/office/drawing/2014/main" id="{2C2015BC-AC18-4859-9D72-279CF09A0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3" name="Text Box 7">
          <a:extLst>
            <a:ext uri="{FF2B5EF4-FFF2-40B4-BE49-F238E27FC236}">
              <a16:creationId xmlns:a16="http://schemas.microsoft.com/office/drawing/2014/main" id="{CB93A92C-ACF4-4DE9-9262-6C016EF4B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4" name="Text Box 7">
          <a:extLst>
            <a:ext uri="{FF2B5EF4-FFF2-40B4-BE49-F238E27FC236}">
              <a16:creationId xmlns:a16="http://schemas.microsoft.com/office/drawing/2014/main" id="{2CE9CAAA-A80B-4404-88F1-523EF5758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5" name="Text Box 7">
          <a:extLst>
            <a:ext uri="{FF2B5EF4-FFF2-40B4-BE49-F238E27FC236}">
              <a16:creationId xmlns:a16="http://schemas.microsoft.com/office/drawing/2014/main" id="{0C92EB2A-2FE4-416D-8C9C-B93C57EEE8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6" name="Text Box 7">
          <a:extLst>
            <a:ext uri="{FF2B5EF4-FFF2-40B4-BE49-F238E27FC236}">
              <a16:creationId xmlns:a16="http://schemas.microsoft.com/office/drawing/2014/main" id="{038C2D6C-0063-47C7-AB7B-F023C54BA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7" name="Text Box 7">
          <a:extLst>
            <a:ext uri="{FF2B5EF4-FFF2-40B4-BE49-F238E27FC236}">
              <a16:creationId xmlns:a16="http://schemas.microsoft.com/office/drawing/2014/main" id="{3B729ACA-1EE0-4514-AC6F-CF458B2B4D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8" name="Text Box 7">
          <a:extLst>
            <a:ext uri="{FF2B5EF4-FFF2-40B4-BE49-F238E27FC236}">
              <a16:creationId xmlns:a16="http://schemas.microsoft.com/office/drawing/2014/main" id="{4276E35F-1609-42DF-AB49-31E47A150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9" name="Text Box 7">
          <a:extLst>
            <a:ext uri="{FF2B5EF4-FFF2-40B4-BE49-F238E27FC236}">
              <a16:creationId xmlns:a16="http://schemas.microsoft.com/office/drawing/2014/main" id="{65CC596A-BDA7-4ECC-B2F4-01D8A47E20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0" name="Text Box 7">
          <a:extLst>
            <a:ext uri="{FF2B5EF4-FFF2-40B4-BE49-F238E27FC236}">
              <a16:creationId xmlns:a16="http://schemas.microsoft.com/office/drawing/2014/main" id="{8A6E38AD-BCC0-40D4-991D-CCAE9A78E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1" name="Text Box 7">
          <a:extLst>
            <a:ext uri="{FF2B5EF4-FFF2-40B4-BE49-F238E27FC236}">
              <a16:creationId xmlns:a16="http://schemas.microsoft.com/office/drawing/2014/main" id="{C4D4CE23-1399-4ECD-8CBC-D24D54125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2" name="Text Box 7">
          <a:extLst>
            <a:ext uri="{FF2B5EF4-FFF2-40B4-BE49-F238E27FC236}">
              <a16:creationId xmlns:a16="http://schemas.microsoft.com/office/drawing/2014/main" id="{CC48F934-30ED-4EEF-8F24-C326ED882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3" name="Text Box 7">
          <a:extLst>
            <a:ext uri="{FF2B5EF4-FFF2-40B4-BE49-F238E27FC236}">
              <a16:creationId xmlns:a16="http://schemas.microsoft.com/office/drawing/2014/main" id="{61BC73A0-2A14-4FAF-9CB1-DD9C062E5A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4" name="Text Box 7">
          <a:extLst>
            <a:ext uri="{FF2B5EF4-FFF2-40B4-BE49-F238E27FC236}">
              <a16:creationId xmlns:a16="http://schemas.microsoft.com/office/drawing/2014/main" id="{54F8F280-3BD3-483D-BB8B-8338E98A8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5" name="Text Box 7">
          <a:extLst>
            <a:ext uri="{FF2B5EF4-FFF2-40B4-BE49-F238E27FC236}">
              <a16:creationId xmlns:a16="http://schemas.microsoft.com/office/drawing/2014/main" id="{B4AB60DE-A300-4F65-B8D8-4A7874500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6" name="Text Box 7">
          <a:extLst>
            <a:ext uri="{FF2B5EF4-FFF2-40B4-BE49-F238E27FC236}">
              <a16:creationId xmlns:a16="http://schemas.microsoft.com/office/drawing/2014/main" id="{F8352BE3-52CE-46E6-8BC2-44C1AC705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7" name="Text Box 7">
          <a:extLst>
            <a:ext uri="{FF2B5EF4-FFF2-40B4-BE49-F238E27FC236}">
              <a16:creationId xmlns:a16="http://schemas.microsoft.com/office/drawing/2014/main" id="{8C09B8E6-64B3-427D-A54A-55711EC2D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8" name="Text Box 7">
          <a:extLst>
            <a:ext uri="{FF2B5EF4-FFF2-40B4-BE49-F238E27FC236}">
              <a16:creationId xmlns:a16="http://schemas.microsoft.com/office/drawing/2014/main" id="{4C4274B0-E98B-40E7-BDAF-AE49C2850F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9" name="Text Box 7">
          <a:extLst>
            <a:ext uri="{FF2B5EF4-FFF2-40B4-BE49-F238E27FC236}">
              <a16:creationId xmlns:a16="http://schemas.microsoft.com/office/drawing/2014/main" id="{2DAD29B4-D78C-473D-8736-E879118A4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0" name="Text Box 7">
          <a:extLst>
            <a:ext uri="{FF2B5EF4-FFF2-40B4-BE49-F238E27FC236}">
              <a16:creationId xmlns:a16="http://schemas.microsoft.com/office/drawing/2014/main" id="{408FF97D-B6D5-4E2C-B23F-BA02B4FBF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1" name="Text Box 7">
          <a:extLst>
            <a:ext uri="{FF2B5EF4-FFF2-40B4-BE49-F238E27FC236}">
              <a16:creationId xmlns:a16="http://schemas.microsoft.com/office/drawing/2014/main" id="{BDE200E9-52F5-447D-BA87-1B006843F9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2" name="Text Box 7">
          <a:extLst>
            <a:ext uri="{FF2B5EF4-FFF2-40B4-BE49-F238E27FC236}">
              <a16:creationId xmlns:a16="http://schemas.microsoft.com/office/drawing/2014/main" id="{FCE36483-E0E6-45B5-B2DE-E5E6AAD8EC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3" name="Text Box 7">
          <a:extLst>
            <a:ext uri="{FF2B5EF4-FFF2-40B4-BE49-F238E27FC236}">
              <a16:creationId xmlns:a16="http://schemas.microsoft.com/office/drawing/2014/main" id="{858C33CE-3359-4098-818E-8EE865A90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4" name="Text Box 7">
          <a:extLst>
            <a:ext uri="{FF2B5EF4-FFF2-40B4-BE49-F238E27FC236}">
              <a16:creationId xmlns:a16="http://schemas.microsoft.com/office/drawing/2014/main" id="{E28D2DAA-4C8D-4021-A7C1-CABD212C1C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5" name="Text Box 7">
          <a:extLst>
            <a:ext uri="{FF2B5EF4-FFF2-40B4-BE49-F238E27FC236}">
              <a16:creationId xmlns:a16="http://schemas.microsoft.com/office/drawing/2014/main" id="{1AE14440-C735-4D78-9A86-95194FC3E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6" name="Text Box 7">
          <a:extLst>
            <a:ext uri="{FF2B5EF4-FFF2-40B4-BE49-F238E27FC236}">
              <a16:creationId xmlns:a16="http://schemas.microsoft.com/office/drawing/2014/main" id="{99FC388F-E11D-4DFE-B2D7-D8A727F77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7" name="Text Box 7">
          <a:extLst>
            <a:ext uri="{FF2B5EF4-FFF2-40B4-BE49-F238E27FC236}">
              <a16:creationId xmlns:a16="http://schemas.microsoft.com/office/drawing/2014/main" id="{68E56C2B-3D0B-40E4-8A72-375D80539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8" name="Text Box 7">
          <a:extLst>
            <a:ext uri="{FF2B5EF4-FFF2-40B4-BE49-F238E27FC236}">
              <a16:creationId xmlns:a16="http://schemas.microsoft.com/office/drawing/2014/main" id="{9C6DEEE8-6BB5-4983-B181-5A518AAD5C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9" name="Text Box 7">
          <a:extLst>
            <a:ext uri="{FF2B5EF4-FFF2-40B4-BE49-F238E27FC236}">
              <a16:creationId xmlns:a16="http://schemas.microsoft.com/office/drawing/2014/main" id="{4BCB57F0-5E95-4A32-BBB6-47405D5041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0" name="Text Box 7">
          <a:extLst>
            <a:ext uri="{FF2B5EF4-FFF2-40B4-BE49-F238E27FC236}">
              <a16:creationId xmlns:a16="http://schemas.microsoft.com/office/drawing/2014/main" id="{49846AA3-DF92-47B9-82FF-428CCE078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1" name="Text Box 7">
          <a:extLst>
            <a:ext uri="{FF2B5EF4-FFF2-40B4-BE49-F238E27FC236}">
              <a16:creationId xmlns:a16="http://schemas.microsoft.com/office/drawing/2014/main" id="{08841EA6-E6F6-4340-950E-0D7DFBBFB1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2" name="Text Box 7">
          <a:extLst>
            <a:ext uri="{FF2B5EF4-FFF2-40B4-BE49-F238E27FC236}">
              <a16:creationId xmlns:a16="http://schemas.microsoft.com/office/drawing/2014/main" id="{9FF70CC5-2632-480B-BE1E-759583ABA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3" name="Text Box 7">
          <a:extLst>
            <a:ext uri="{FF2B5EF4-FFF2-40B4-BE49-F238E27FC236}">
              <a16:creationId xmlns:a16="http://schemas.microsoft.com/office/drawing/2014/main" id="{E387975B-2142-49F8-88AE-A04E9332A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4" name="Text Box 7">
          <a:extLst>
            <a:ext uri="{FF2B5EF4-FFF2-40B4-BE49-F238E27FC236}">
              <a16:creationId xmlns:a16="http://schemas.microsoft.com/office/drawing/2014/main" id="{71215DB5-EB23-44B9-9C88-E7F1D14604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5" name="Text Box 7">
          <a:extLst>
            <a:ext uri="{FF2B5EF4-FFF2-40B4-BE49-F238E27FC236}">
              <a16:creationId xmlns:a16="http://schemas.microsoft.com/office/drawing/2014/main" id="{26AC9163-7D94-47CE-BF01-3CBEDB8278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6" name="Text Box 7">
          <a:extLst>
            <a:ext uri="{FF2B5EF4-FFF2-40B4-BE49-F238E27FC236}">
              <a16:creationId xmlns:a16="http://schemas.microsoft.com/office/drawing/2014/main" id="{69F5BCB4-28D6-48DE-9485-7DCF81926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7" name="Text Box 7">
          <a:extLst>
            <a:ext uri="{FF2B5EF4-FFF2-40B4-BE49-F238E27FC236}">
              <a16:creationId xmlns:a16="http://schemas.microsoft.com/office/drawing/2014/main" id="{9AC00C52-0059-4728-83CA-DAAE8F5D61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8" name="Text Box 7">
          <a:extLst>
            <a:ext uri="{FF2B5EF4-FFF2-40B4-BE49-F238E27FC236}">
              <a16:creationId xmlns:a16="http://schemas.microsoft.com/office/drawing/2014/main" id="{F54D7434-C7D3-4CF0-BB62-C8B9D87D5F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9" name="Text Box 7">
          <a:extLst>
            <a:ext uri="{FF2B5EF4-FFF2-40B4-BE49-F238E27FC236}">
              <a16:creationId xmlns:a16="http://schemas.microsoft.com/office/drawing/2014/main" id="{8D36494C-02F4-4FDB-8B97-FA8F816D0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0" name="Text Box 7">
          <a:extLst>
            <a:ext uri="{FF2B5EF4-FFF2-40B4-BE49-F238E27FC236}">
              <a16:creationId xmlns:a16="http://schemas.microsoft.com/office/drawing/2014/main" id="{B8440ACD-1E29-4FA4-98C0-7A6ECDE4D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1" name="Text Box 7">
          <a:extLst>
            <a:ext uri="{FF2B5EF4-FFF2-40B4-BE49-F238E27FC236}">
              <a16:creationId xmlns:a16="http://schemas.microsoft.com/office/drawing/2014/main" id="{0EFCECA5-15C1-4FB0-9D11-D60E51954B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2" name="Text Box 7">
          <a:extLst>
            <a:ext uri="{FF2B5EF4-FFF2-40B4-BE49-F238E27FC236}">
              <a16:creationId xmlns:a16="http://schemas.microsoft.com/office/drawing/2014/main" id="{E9857CCA-971D-4862-84D1-015AD2BC7B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3" name="Text Box 7">
          <a:extLst>
            <a:ext uri="{FF2B5EF4-FFF2-40B4-BE49-F238E27FC236}">
              <a16:creationId xmlns:a16="http://schemas.microsoft.com/office/drawing/2014/main" id="{1779FBDB-0294-4AD6-AC12-28B61EB373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4" name="Text Box 7">
          <a:extLst>
            <a:ext uri="{FF2B5EF4-FFF2-40B4-BE49-F238E27FC236}">
              <a16:creationId xmlns:a16="http://schemas.microsoft.com/office/drawing/2014/main" id="{D0D6181B-E266-479A-9900-FF82B9CB6E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5" name="Text Box 7">
          <a:extLst>
            <a:ext uri="{FF2B5EF4-FFF2-40B4-BE49-F238E27FC236}">
              <a16:creationId xmlns:a16="http://schemas.microsoft.com/office/drawing/2014/main" id="{CB7A1CC4-69EB-416C-A5BE-89F47B561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6" name="Text Box 7">
          <a:extLst>
            <a:ext uri="{FF2B5EF4-FFF2-40B4-BE49-F238E27FC236}">
              <a16:creationId xmlns:a16="http://schemas.microsoft.com/office/drawing/2014/main" id="{D0DC707F-80EE-4AF6-8E80-E97F0162E2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7" name="Text Box 7">
          <a:extLst>
            <a:ext uri="{FF2B5EF4-FFF2-40B4-BE49-F238E27FC236}">
              <a16:creationId xmlns:a16="http://schemas.microsoft.com/office/drawing/2014/main" id="{52452B62-B03D-4F97-A05C-2B32B1BF1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8" name="Text Box 7">
          <a:extLst>
            <a:ext uri="{FF2B5EF4-FFF2-40B4-BE49-F238E27FC236}">
              <a16:creationId xmlns:a16="http://schemas.microsoft.com/office/drawing/2014/main" id="{C4842261-B4A5-4FA6-8539-E8F0E227C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0" name="Text Box 7">
          <a:extLst>
            <a:ext uri="{FF2B5EF4-FFF2-40B4-BE49-F238E27FC236}">
              <a16:creationId xmlns:a16="http://schemas.microsoft.com/office/drawing/2014/main" id="{1713D6E4-53C7-45E5-955C-1FFE9707F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1" name="Text Box 7">
          <a:extLst>
            <a:ext uri="{FF2B5EF4-FFF2-40B4-BE49-F238E27FC236}">
              <a16:creationId xmlns:a16="http://schemas.microsoft.com/office/drawing/2014/main" id="{75F8F717-DE7E-4141-84A2-1E2F425AB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2" name="Text Box 7">
          <a:extLst>
            <a:ext uri="{FF2B5EF4-FFF2-40B4-BE49-F238E27FC236}">
              <a16:creationId xmlns:a16="http://schemas.microsoft.com/office/drawing/2014/main" id="{2CC275E6-FCDE-4A89-B8BF-766A23909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3" name="Text Box 7">
          <a:extLst>
            <a:ext uri="{FF2B5EF4-FFF2-40B4-BE49-F238E27FC236}">
              <a16:creationId xmlns:a16="http://schemas.microsoft.com/office/drawing/2014/main" id="{D66268A6-654F-4B5F-A828-B5E576303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4" name="Text Box 7">
          <a:extLst>
            <a:ext uri="{FF2B5EF4-FFF2-40B4-BE49-F238E27FC236}">
              <a16:creationId xmlns:a16="http://schemas.microsoft.com/office/drawing/2014/main" id="{5D1ACA4E-7864-496E-977B-95981654C9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5" name="Text Box 7">
          <a:extLst>
            <a:ext uri="{FF2B5EF4-FFF2-40B4-BE49-F238E27FC236}">
              <a16:creationId xmlns:a16="http://schemas.microsoft.com/office/drawing/2014/main" id="{CBEB3D54-FB3F-4C8F-9585-D9C556962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6" name="Text Box 7">
          <a:extLst>
            <a:ext uri="{FF2B5EF4-FFF2-40B4-BE49-F238E27FC236}">
              <a16:creationId xmlns:a16="http://schemas.microsoft.com/office/drawing/2014/main" id="{A2DC2399-A0A7-4FEE-86B3-D15FC5621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7" name="Text Box 7">
          <a:extLst>
            <a:ext uri="{FF2B5EF4-FFF2-40B4-BE49-F238E27FC236}">
              <a16:creationId xmlns:a16="http://schemas.microsoft.com/office/drawing/2014/main" id="{FD8D4763-C866-4956-B98E-EBFEDFC2D4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8" name="Text Box 7">
          <a:extLst>
            <a:ext uri="{FF2B5EF4-FFF2-40B4-BE49-F238E27FC236}">
              <a16:creationId xmlns:a16="http://schemas.microsoft.com/office/drawing/2014/main" id="{17E5955D-C639-4D0F-9DB5-637B01882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9" name="Text Box 7">
          <a:extLst>
            <a:ext uri="{FF2B5EF4-FFF2-40B4-BE49-F238E27FC236}">
              <a16:creationId xmlns:a16="http://schemas.microsoft.com/office/drawing/2014/main" id="{D488A909-EC71-488B-876E-84055ED75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0" name="Text Box 7">
          <a:extLst>
            <a:ext uri="{FF2B5EF4-FFF2-40B4-BE49-F238E27FC236}">
              <a16:creationId xmlns:a16="http://schemas.microsoft.com/office/drawing/2014/main" id="{573FC340-C05F-47AD-AE77-CFCB953AB2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1" name="Text Box 7">
          <a:extLst>
            <a:ext uri="{FF2B5EF4-FFF2-40B4-BE49-F238E27FC236}">
              <a16:creationId xmlns:a16="http://schemas.microsoft.com/office/drawing/2014/main" id="{EF969484-44BE-432A-A27B-2555FF5792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2" name="Text Box 7">
          <a:extLst>
            <a:ext uri="{FF2B5EF4-FFF2-40B4-BE49-F238E27FC236}">
              <a16:creationId xmlns:a16="http://schemas.microsoft.com/office/drawing/2014/main" id="{C07C1C29-D995-4004-9D39-D66AD8AFA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3" name="Text Box 7">
          <a:extLst>
            <a:ext uri="{FF2B5EF4-FFF2-40B4-BE49-F238E27FC236}">
              <a16:creationId xmlns:a16="http://schemas.microsoft.com/office/drawing/2014/main" id="{E18FED43-042B-40DA-8D87-1DFA126110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4" name="Text Box 7">
          <a:extLst>
            <a:ext uri="{FF2B5EF4-FFF2-40B4-BE49-F238E27FC236}">
              <a16:creationId xmlns:a16="http://schemas.microsoft.com/office/drawing/2014/main" id="{44DE0C3C-902E-4175-9B8A-CB4C22362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5" name="Text Box 7">
          <a:extLst>
            <a:ext uri="{FF2B5EF4-FFF2-40B4-BE49-F238E27FC236}">
              <a16:creationId xmlns:a16="http://schemas.microsoft.com/office/drawing/2014/main" id="{4E08DD0E-5835-4BF2-8EB8-0908F16F19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6" name="Text Box 7">
          <a:extLst>
            <a:ext uri="{FF2B5EF4-FFF2-40B4-BE49-F238E27FC236}">
              <a16:creationId xmlns:a16="http://schemas.microsoft.com/office/drawing/2014/main" id="{E3460792-7EBB-404C-99B5-63F2B2955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7" name="Text Box 7">
          <a:extLst>
            <a:ext uri="{FF2B5EF4-FFF2-40B4-BE49-F238E27FC236}">
              <a16:creationId xmlns:a16="http://schemas.microsoft.com/office/drawing/2014/main" id="{850E2431-0853-487E-B253-AF1AEB9174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8" name="Text Box 7">
          <a:extLst>
            <a:ext uri="{FF2B5EF4-FFF2-40B4-BE49-F238E27FC236}">
              <a16:creationId xmlns:a16="http://schemas.microsoft.com/office/drawing/2014/main" id="{4E06DA2F-BB83-4B61-8C85-4EBF23673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9" name="Text Box 7">
          <a:extLst>
            <a:ext uri="{FF2B5EF4-FFF2-40B4-BE49-F238E27FC236}">
              <a16:creationId xmlns:a16="http://schemas.microsoft.com/office/drawing/2014/main" id="{2DD55F62-577A-4BDD-AB5E-4AFA5F743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0" name="Text Box 7">
          <a:extLst>
            <a:ext uri="{FF2B5EF4-FFF2-40B4-BE49-F238E27FC236}">
              <a16:creationId xmlns:a16="http://schemas.microsoft.com/office/drawing/2014/main" id="{9F0C5DA2-0EE8-425A-8E21-C29AE911A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1" name="Text Box 7">
          <a:extLst>
            <a:ext uri="{FF2B5EF4-FFF2-40B4-BE49-F238E27FC236}">
              <a16:creationId xmlns:a16="http://schemas.microsoft.com/office/drawing/2014/main" id="{64D646F0-6293-42CE-9FF5-FF39BCD02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2" name="Text Box 7">
          <a:extLst>
            <a:ext uri="{FF2B5EF4-FFF2-40B4-BE49-F238E27FC236}">
              <a16:creationId xmlns:a16="http://schemas.microsoft.com/office/drawing/2014/main" id="{2BF25AA7-C935-466B-A5C5-1218A430B1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3" name="Text Box 7">
          <a:extLst>
            <a:ext uri="{FF2B5EF4-FFF2-40B4-BE49-F238E27FC236}">
              <a16:creationId xmlns:a16="http://schemas.microsoft.com/office/drawing/2014/main" id="{15DF5F4F-F9FE-42B7-A378-9D4CF546C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4" name="Text Box 7">
          <a:extLst>
            <a:ext uri="{FF2B5EF4-FFF2-40B4-BE49-F238E27FC236}">
              <a16:creationId xmlns:a16="http://schemas.microsoft.com/office/drawing/2014/main" id="{57B98079-8DAB-4FF2-8403-B8E301158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5" name="Text Box 7">
          <a:extLst>
            <a:ext uri="{FF2B5EF4-FFF2-40B4-BE49-F238E27FC236}">
              <a16:creationId xmlns:a16="http://schemas.microsoft.com/office/drawing/2014/main" id="{B763BAB9-2D2A-463E-AB03-1B5122DE3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6" name="Text Box 7">
          <a:extLst>
            <a:ext uri="{FF2B5EF4-FFF2-40B4-BE49-F238E27FC236}">
              <a16:creationId xmlns:a16="http://schemas.microsoft.com/office/drawing/2014/main" id="{7BB200EA-5B1D-4070-8728-C85BC7D060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7" name="Text Box 7">
          <a:extLst>
            <a:ext uri="{FF2B5EF4-FFF2-40B4-BE49-F238E27FC236}">
              <a16:creationId xmlns:a16="http://schemas.microsoft.com/office/drawing/2014/main" id="{32E6C0B1-F1B4-44EF-B7D8-49E7158A8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8" name="Text Box 7">
          <a:extLst>
            <a:ext uri="{FF2B5EF4-FFF2-40B4-BE49-F238E27FC236}">
              <a16:creationId xmlns:a16="http://schemas.microsoft.com/office/drawing/2014/main" id="{6479F728-0B30-4FD4-8B7C-B275152A52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9" name="Text Box 7">
          <a:extLst>
            <a:ext uri="{FF2B5EF4-FFF2-40B4-BE49-F238E27FC236}">
              <a16:creationId xmlns:a16="http://schemas.microsoft.com/office/drawing/2014/main" id="{3D0C9147-032E-40B4-AFD4-F307603385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0" name="Text Box 7">
          <a:extLst>
            <a:ext uri="{FF2B5EF4-FFF2-40B4-BE49-F238E27FC236}">
              <a16:creationId xmlns:a16="http://schemas.microsoft.com/office/drawing/2014/main" id="{3421C976-9A8B-442B-99B9-CA91E6613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1" name="Text Box 7">
          <a:extLst>
            <a:ext uri="{FF2B5EF4-FFF2-40B4-BE49-F238E27FC236}">
              <a16:creationId xmlns:a16="http://schemas.microsoft.com/office/drawing/2014/main" id="{4E4E74B8-7744-4125-AD17-47A8CA4CC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2" name="Text Box 7">
          <a:extLst>
            <a:ext uri="{FF2B5EF4-FFF2-40B4-BE49-F238E27FC236}">
              <a16:creationId xmlns:a16="http://schemas.microsoft.com/office/drawing/2014/main" id="{DECC56DC-6185-4446-9BD0-18C683992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3" name="Text Box 7">
          <a:extLst>
            <a:ext uri="{FF2B5EF4-FFF2-40B4-BE49-F238E27FC236}">
              <a16:creationId xmlns:a16="http://schemas.microsoft.com/office/drawing/2014/main" id="{E0CCD102-319C-4571-95AF-079795DB9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4" name="Text Box 7">
          <a:extLst>
            <a:ext uri="{FF2B5EF4-FFF2-40B4-BE49-F238E27FC236}">
              <a16:creationId xmlns:a16="http://schemas.microsoft.com/office/drawing/2014/main" id="{DF20BEBA-C622-4CED-B423-834E9AB69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5" name="Text Box 7">
          <a:extLst>
            <a:ext uri="{FF2B5EF4-FFF2-40B4-BE49-F238E27FC236}">
              <a16:creationId xmlns:a16="http://schemas.microsoft.com/office/drawing/2014/main" id="{02BFF14C-EC6B-4FD9-BE9C-061C445A15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6" name="Text Box 7">
          <a:extLst>
            <a:ext uri="{FF2B5EF4-FFF2-40B4-BE49-F238E27FC236}">
              <a16:creationId xmlns:a16="http://schemas.microsoft.com/office/drawing/2014/main" id="{E31DA730-DFBD-4F84-A744-BA318573A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7" name="Text Box 7">
          <a:extLst>
            <a:ext uri="{FF2B5EF4-FFF2-40B4-BE49-F238E27FC236}">
              <a16:creationId xmlns:a16="http://schemas.microsoft.com/office/drawing/2014/main" id="{5FC866C9-2537-4FAD-BFB9-C3CE4E554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8" name="Text Box 7">
          <a:extLst>
            <a:ext uri="{FF2B5EF4-FFF2-40B4-BE49-F238E27FC236}">
              <a16:creationId xmlns:a16="http://schemas.microsoft.com/office/drawing/2014/main" id="{620B0B42-E587-4BA0-B405-53D2945FE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9" name="Text Box 7">
          <a:extLst>
            <a:ext uri="{FF2B5EF4-FFF2-40B4-BE49-F238E27FC236}">
              <a16:creationId xmlns:a16="http://schemas.microsoft.com/office/drawing/2014/main" id="{C75DB589-9F63-4217-8148-BA68A668E8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0" name="Text Box 7">
          <a:extLst>
            <a:ext uri="{FF2B5EF4-FFF2-40B4-BE49-F238E27FC236}">
              <a16:creationId xmlns:a16="http://schemas.microsoft.com/office/drawing/2014/main" id="{19FCAD14-64EB-4B4A-947D-C6743CA5A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1" name="Text Box 7">
          <a:extLst>
            <a:ext uri="{FF2B5EF4-FFF2-40B4-BE49-F238E27FC236}">
              <a16:creationId xmlns:a16="http://schemas.microsoft.com/office/drawing/2014/main" id="{38E381CB-9249-419D-8167-23FAF06B7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2" name="Text Box 7">
          <a:extLst>
            <a:ext uri="{FF2B5EF4-FFF2-40B4-BE49-F238E27FC236}">
              <a16:creationId xmlns:a16="http://schemas.microsoft.com/office/drawing/2014/main" id="{18A6ED55-4283-424C-B1CE-895FC32B58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3" name="Text Box 7">
          <a:extLst>
            <a:ext uri="{FF2B5EF4-FFF2-40B4-BE49-F238E27FC236}">
              <a16:creationId xmlns:a16="http://schemas.microsoft.com/office/drawing/2014/main" id="{5BD51E0D-D0A1-49D7-A14C-62A681D9E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4" name="Text Box 7">
          <a:extLst>
            <a:ext uri="{FF2B5EF4-FFF2-40B4-BE49-F238E27FC236}">
              <a16:creationId xmlns:a16="http://schemas.microsoft.com/office/drawing/2014/main" id="{72EE5494-3543-40A9-A01D-D02339280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5" name="Text Box 7">
          <a:extLst>
            <a:ext uri="{FF2B5EF4-FFF2-40B4-BE49-F238E27FC236}">
              <a16:creationId xmlns:a16="http://schemas.microsoft.com/office/drawing/2014/main" id="{A373F224-CDB1-4A50-AAAD-FABCC784E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6" name="Text Box 7">
          <a:extLst>
            <a:ext uri="{FF2B5EF4-FFF2-40B4-BE49-F238E27FC236}">
              <a16:creationId xmlns:a16="http://schemas.microsoft.com/office/drawing/2014/main" id="{926A0CFA-D166-42DE-BF8E-13B2A95F3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7" name="Text Box 7">
          <a:extLst>
            <a:ext uri="{FF2B5EF4-FFF2-40B4-BE49-F238E27FC236}">
              <a16:creationId xmlns:a16="http://schemas.microsoft.com/office/drawing/2014/main" id="{824F73EC-9B28-43E5-9D68-35399B6ECC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8" name="Text Box 7">
          <a:extLst>
            <a:ext uri="{FF2B5EF4-FFF2-40B4-BE49-F238E27FC236}">
              <a16:creationId xmlns:a16="http://schemas.microsoft.com/office/drawing/2014/main" id="{330772D8-463B-45F9-8A4B-2A854DB52B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9" name="Text Box 7">
          <a:extLst>
            <a:ext uri="{FF2B5EF4-FFF2-40B4-BE49-F238E27FC236}">
              <a16:creationId xmlns:a16="http://schemas.microsoft.com/office/drawing/2014/main" id="{BC99017D-1A6B-4111-A76F-72DD2A498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0" name="Text Box 7">
          <a:extLst>
            <a:ext uri="{FF2B5EF4-FFF2-40B4-BE49-F238E27FC236}">
              <a16:creationId xmlns:a16="http://schemas.microsoft.com/office/drawing/2014/main" id="{8802DE64-FCCB-4D90-9A0A-6E2A87BA5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1" name="Text Box 7">
          <a:extLst>
            <a:ext uri="{FF2B5EF4-FFF2-40B4-BE49-F238E27FC236}">
              <a16:creationId xmlns:a16="http://schemas.microsoft.com/office/drawing/2014/main" id="{895D9DCC-0467-4A4A-86BD-0EAA30C7B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3" name="Text Box 7">
          <a:extLst>
            <a:ext uri="{FF2B5EF4-FFF2-40B4-BE49-F238E27FC236}">
              <a16:creationId xmlns:a16="http://schemas.microsoft.com/office/drawing/2014/main" id="{EEE49CE8-124C-47CE-B00C-55D36D96A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4" name="Text Box 7">
          <a:extLst>
            <a:ext uri="{FF2B5EF4-FFF2-40B4-BE49-F238E27FC236}">
              <a16:creationId xmlns:a16="http://schemas.microsoft.com/office/drawing/2014/main" id="{858AB5B9-98B2-486F-9CBA-7F629F6822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5" name="Text Box 7">
          <a:extLst>
            <a:ext uri="{FF2B5EF4-FFF2-40B4-BE49-F238E27FC236}">
              <a16:creationId xmlns:a16="http://schemas.microsoft.com/office/drawing/2014/main" id="{07C644C2-4624-4B05-92C9-714382244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6" name="Text Box 7">
          <a:extLst>
            <a:ext uri="{FF2B5EF4-FFF2-40B4-BE49-F238E27FC236}">
              <a16:creationId xmlns:a16="http://schemas.microsoft.com/office/drawing/2014/main" id="{1205BFE2-5145-4F02-B166-B37496894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7" name="Text Box 7">
          <a:extLst>
            <a:ext uri="{FF2B5EF4-FFF2-40B4-BE49-F238E27FC236}">
              <a16:creationId xmlns:a16="http://schemas.microsoft.com/office/drawing/2014/main" id="{1707930D-151F-4FFC-B569-D6A6F6536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8" name="Text Box 7">
          <a:extLst>
            <a:ext uri="{FF2B5EF4-FFF2-40B4-BE49-F238E27FC236}">
              <a16:creationId xmlns:a16="http://schemas.microsoft.com/office/drawing/2014/main" id="{F01C1447-D93A-4539-9FD2-9D4BAB361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9" name="Text Box 7">
          <a:extLst>
            <a:ext uri="{FF2B5EF4-FFF2-40B4-BE49-F238E27FC236}">
              <a16:creationId xmlns:a16="http://schemas.microsoft.com/office/drawing/2014/main" id="{DA0729F3-2DE3-482D-8288-0C2DE21D5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0" name="Text Box 7">
          <a:extLst>
            <a:ext uri="{FF2B5EF4-FFF2-40B4-BE49-F238E27FC236}">
              <a16:creationId xmlns:a16="http://schemas.microsoft.com/office/drawing/2014/main" id="{C187B178-EC45-42C2-BAF5-CBEA9FB67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1" name="Text Box 7">
          <a:extLst>
            <a:ext uri="{FF2B5EF4-FFF2-40B4-BE49-F238E27FC236}">
              <a16:creationId xmlns:a16="http://schemas.microsoft.com/office/drawing/2014/main" id="{C12B2256-2A8D-4D5F-96C9-605139D59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2" name="Text Box 7">
          <a:extLst>
            <a:ext uri="{FF2B5EF4-FFF2-40B4-BE49-F238E27FC236}">
              <a16:creationId xmlns:a16="http://schemas.microsoft.com/office/drawing/2014/main" id="{5F4DC2D2-280C-4F74-B045-5BC4B34312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3" name="Text Box 7">
          <a:extLst>
            <a:ext uri="{FF2B5EF4-FFF2-40B4-BE49-F238E27FC236}">
              <a16:creationId xmlns:a16="http://schemas.microsoft.com/office/drawing/2014/main" id="{B0234A88-BBA3-456F-937F-26CF9D9D5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4" name="Text Box 7">
          <a:extLst>
            <a:ext uri="{FF2B5EF4-FFF2-40B4-BE49-F238E27FC236}">
              <a16:creationId xmlns:a16="http://schemas.microsoft.com/office/drawing/2014/main" id="{B7C79B4C-0020-4D6C-98FE-C59A1C46D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5" name="Text Box 7">
          <a:extLst>
            <a:ext uri="{FF2B5EF4-FFF2-40B4-BE49-F238E27FC236}">
              <a16:creationId xmlns:a16="http://schemas.microsoft.com/office/drawing/2014/main" id="{A37897DF-88B0-471C-8093-6518ABAD4A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6" name="Text Box 7">
          <a:extLst>
            <a:ext uri="{FF2B5EF4-FFF2-40B4-BE49-F238E27FC236}">
              <a16:creationId xmlns:a16="http://schemas.microsoft.com/office/drawing/2014/main" id="{46D0F6CA-F44D-4C40-9AEA-070D41111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7" name="Text Box 7">
          <a:extLst>
            <a:ext uri="{FF2B5EF4-FFF2-40B4-BE49-F238E27FC236}">
              <a16:creationId xmlns:a16="http://schemas.microsoft.com/office/drawing/2014/main" id="{20EB3773-F219-4767-9FA3-4F237450D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8" name="Text Box 7">
          <a:extLst>
            <a:ext uri="{FF2B5EF4-FFF2-40B4-BE49-F238E27FC236}">
              <a16:creationId xmlns:a16="http://schemas.microsoft.com/office/drawing/2014/main" id="{4F3CDB69-E22A-4260-BEA4-5DF79C309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9" name="Text Box 7">
          <a:extLst>
            <a:ext uri="{FF2B5EF4-FFF2-40B4-BE49-F238E27FC236}">
              <a16:creationId xmlns:a16="http://schemas.microsoft.com/office/drawing/2014/main" id="{1F05A37A-689C-4937-ACE0-85B2CDE06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0" name="Text Box 7">
          <a:extLst>
            <a:ext uri="{FF2B5EF4-FFF2-40B4-BE49-F238E27FC236}">
              <a16:creationId xmlns:a16="http://schemas.microsoft.com/office/drawing/2014/main" id="{3195D41E-4C58-45EC-84D7-298845263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1" name="Text Box 7">
          <a:extLst>
            <a:ext uri="{FF2B5EF4-FFF2-40B4-BE49-F238E27FC236}">
              <a16:creationId xmlns:a16="http://schemas.microsoft.com/office/drawing/2014/main" id="{1324B2A9-8748-4AC2-9AF8-D9126BFF9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2" name="Text Box 7">
          <a:extLst>
            <a:ext uri="{FF2B5EF4-FFF2-40B4-BE49-F238E27FC236}">
              <a16:creationId xmlns:a16="http://schemas.microsoft.com/office/drawing/2014/main" id="{F2798AD4-7410-441E-888E-D50D894E1D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3" name="Text Box 7">
          <a:extLst>
            <a:ext uri="{FF2B5EF4-FFF2-40B4-BE49-F238E27FC236}">
              <a16:creationId xmlns:a16="http://schemas.microsoft.com/office/drawing/2014/main" id="{73E04BEF-804C-4665-B06E-6404299568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4" name="Text Box 7">
          <a:extLst>
            <a:ext uri="{FF2B5EF4-FFF2-40B4-BE49-F238E27FC236}">
              <a16:creationId xmlns:a16="http://schemas.microsoft.com/office/drawing/2014/main" id="{EEAE05B0-A97A-4A4B-922F-9AA8E66C33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5" name="Text Box 7">
          <a:extLst>
            <a:ext uri="{FF2B5EF4-FFF2-40B4-BE49-F238E27FC236}">
              <a16:creationId xmlns:a16="http://schemas.microsoft.com/office/drawing/2014/main" id="{6E3EC3C7-A573-42F1-B217-E2C57DD97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6" name="Text Box 7">
          <a:extLst>
            <a:ext uri="{FF2B5EF4-FFF2-40B4-BE49-F238E27FC236}">
              <a16:creationId xmlns:a16="http://schemas.microsoft.com/office/drawing/2014/main" id="{DABBCDC4-CA9B-4887-987E-40F8E13E26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7" name="Text Box 7">
          <a:extLst>
            <a:ext uri="{FF2B5EF4-FFF2-40B4-BE49-F238E27FC236}">
              <a16:creationId xmlns:a16="http://schemas.microsoft.com/office/drawing/2014/main" id="{8E1CE34A-8579-455E-B147-A6C40EFF7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8" name="Text Box 7">
          <a:extLst>
            <a:ext uri="{FF2B5EF4-FFF2-40B4-BE49-F238E27FC236}">
              <a16:creationId xmlns:a16="http://schemas.microsoft.com/office/drawing/2014/main" id="{1D751087-9420-4B97-9E71-8CB78BC22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9" name="Text Box 7">
          <a:extLst>
            <a:ext uri="{FF2B5EF4-FFF2-40B4-BE49-F238E27FC236}">
              <a16:creationId xmlns:a16="http://schemas.microsoft.com/office/drawing/2014/main" id="{E19AD00C-E677-44A9-8A40-BFE23A096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0" name="Text Box 7">
          <a:extLst>
            <a:ext uri="{FF2B5EF4-FFF2-40B4-BE49-F238E27FC236}">
              <a16:creationId xmlns:a16="http://schemas.microsoft.com/office/drawing/2014/main" id="{38F3396F-F2B7-40B9-A950-AEAAD1EB7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1" name="Text Box 7">
          <a:extLst>
            <a:ext uri="{FF2B5EF4-FFF2-40B4-BE49-F238E27FC236}">
              <a16:creationId xmlns:a16="http://schemas.microsoft.com/office/drawing/2014/main" id="{78B38F38-91D4-44E4-A748-151357971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2" name="Text Box 7">
          <a:extLst>
            <a:ext uri="{FF2B5EF4-FFF2-40B4-BE49-F238E27FC236}">
              <a16:creationId xmlns:a16="http://schemas.microsoft.com/office/drawing/2014/main" id="{37B55FFA-44F7-4ECB-A24D-EC5D28EB3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3" name="Text Box 7">
          <a:extLst>
            <a:ext uri="{FF2B5EF4-FFF2-40B4-BE49-F238E27FC236}">
              <a16:creationId xmlns:a16="http://schemas.microsoft.com/office/drawing/2014/main" id="{3C596774-69EC-4EB1-B02A-34F1744D1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4" name="Text Box 7">
          <a:extLst>
            <a:ext uri="{FF2B5EF4-FFF2-40B4-BE49-F238E27FC236}">
              <a16:creationId xmlns:a16="http://schemas.microsoft.com/office/drawing/2014/main" id="{7A6E93E4-AB2A-40AC-A12D-7E87F5711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5" name="Text Box 7">
          <a:extLst>
            <a:ext uri="{FF2B5EF4-FFF2-40B4-BE49-F238E27FC236}">
              <a16:creationId xmlns:a16="http://schemas.microsoft.com/office/drawing/2014/main" id="{93E0C392-35C0-48C3-AB1C-A6AB66D5A3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6" name="Text Box 7">
          <a:extLst>
            <a:ext uri="{FF2B5EF4-FFF2-40B4-BE49-F238E27FC236}">
              <a16:creationId xmlns:a16="http://schemas.microsoft.com/office/drawing/2014/main" id="{4F2C73A4-0C16-4800-B718-3B4E243339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7" name="Text Box 7">
          <a:extLst>
            <a:ext uri="{FF2B5EF4-FFF2-40B4-BE49-F238E27FC236}">
              <a16:creationId xmlns:a16="http://schemas.microsoft.com/office/drawing/2014/main" id="{D6955ABC-D46F-4405-979C-96C69311D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8" name="Text Box 7">
          <a:extLst>
            <a:ext uri="{FF2B5EF4-FFF2-40B4-BE49-F238E27FC236}">
              <a16:creationId xmlns:a16="http://schemas.microsoft.com/office/drawing/2014/main" id="{8DEE08E2-9FFE-4442-99ED-CC3B78E08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9" name="Text Box 7">
          <a:extLst>
            <a:ext uri="{FF2B5EF4-FFF2-40B4-BE49-F238E27FC236}">
              <a16:creationId xmlns:a16="http://schemas.microsoft.com/office/drawing/2014/main" id="{E0BFA11E-D3C6-4B72-BFAB-925B722D8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0" name="Text Box 7">
          <a:extLst>
            <a:ext uri="{FF2B5EF4-FFF2-40B4-BE49-F238E27FC236}">
              <a16:creationId xmlns:a16="http://schemas.microsoft.com/office/drawing/2014/main" id="{18EF83EA-3B19-481A-A61D-FD654535B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1" name="Text Box 7">
          <a:extLst>
            <a:ext uri="{FF2B5EF4-FFF2-40B4-BE49-F238E27FC236}">
              <a16:creationId xmlns:a16="http://schemas.microsoft.com/office/drawing/2014/main" id="{FB39BD9D-11D7-43AB-88E8-0DAFF4CAF2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2" name="Text Box 7">
          <a:extLst>
            <a:ext uri="{FF2B5EF4-FFF2-40B4-BE49-F238E27FC236}">
              <a16:creationId xmlns:a16="http://schemas.microsoft.com/office/drawing/2014/main" id="{49ED0628-F8FE-4C36-8310-106B0AE08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3" name="Text Box 7">
          <a:extLst>
            <a:ext uri="{FF2B5EF4-FFF2-40B4-BE49-F238E27FC236}">
              <a16:creationId xmlns:a16="http://schemas.microsoft.com/office/drawing/2014/main" id="{34362E0E-1301-432C-A068-5A8B8D91D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4" name="Text Box 7">
          <a:extLst>
            <a:ext uri="{FF2B5EF4-FFF2-40B4-BE49-F238E27FC236}">
              <a16:creationId xmlns:a16="http://schemas.microsoft.com/office/drawing/2014/main" id="{9B20C6C6-899D-4096-8BB4-25590AC19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5" name="Text Box 7">
          <a:extLst>
            <a:ext uri="{FF2B5EF4-FFF2-40B4-BE49-F238E27FC236}">
              <a16:creationId xmlns:a16="http://schemas.microsoft.com/office/drawing/2014/main" id="{57E59569-6B61-4D24-9ADE-548F9BE15F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6" name="Text Box 7">
          <a:extLst>
            <a:ext uri="{FF2B5EF4-FFF2-40B4-BE49-F238E27FC236}">
              <a16:creationId xmlns:a16="http://schemas.microsoft.com/office/drawing/2014/main" id="{866C65AE-3DC6-45B9-9C4F-1A502B6C9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7" name="Text Box 7">
          <a:extLst>
            <a:ext uri="{FF2B5EF4-FFF2-40B4-BE49-F238E27FC236}">
              <a16:creationId xmlns:a16="http://schemas.microsoft.com/office/drawing/2014/main" id="{E01C92E5-A1D6-48F3-9296-0FE49E6BD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8" name="Text Box 7">
          <a:extLst>
            <a:ext uri="{FF2B5EF4-FFF2-40B4-BE49-F238E27FC236}">
              <a16:creationId xmlns:a16="http://schemas.microsoft.com/office/drawing/2014/main" id="{DDA43CB3-1C71-45CF-A6E5-C0DDF805A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9" name="Text Box 7">
          <a:extLst>
            <a:ext uri="{FF2B5EF4-FFF2-40B4-BE49-F238E27FC236}">
              <a16:creationId xmlns:a16="http://schemas.microsoft.com/office/drawing/2014/main" id="{354A72FA-9AEB-4598-89A1-6A2F7DFFE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0" name="Text Box 7">
          <a:extLst>
            <a:ext uri="{FF2B5EF4-FFF2-40B4-BE49-F238E27FC236}">
              <a16:creationId xmlns:a16="http://schemas.microsoft.com/office/drawing/2014/main" id="{FF272105-8257-466B-8953-31D0E380B8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1" name="Text Box 7">
          <a:extLst>
            <a:ext uri="{FF2B5EF4-FFF2-40B4-BE49-F238E27FC236}">
              <a16:creationId xmlns:a16="http://schemas.microsoft.com/office/drawing/2014/main" id="{E22C2F1A-3B2B-4D7D-A314-8ABEE5DDA4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2" name="Text Box 7">
          <a:extLst>
            <a:ext uri="{FF2B5EF4-FFF2-40B4-BE49-F238E27FC236}">
              <a16:creationId xmlns:a16="http://schemas.microsoft.com/office/drawing/2014/main" id="{BB38FE0F-4B2B-434F-AED8-A8AD2945D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3" name="Text Box 7">
          <a:extLst>
            <a:ext uri="{FF2B5EF4-FFF2-40B4-BE49-F238E27FC236}">
              <a16:creationId xmlns:a16="http://schemas.microsoft.com/office/drawing/2014/main" id="{4430ECF6-BA1B-4809-9374-14C84DA9D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4" name="Text Box 7">
          <a:extLst>
            <a:ext uri="{FF2B5EF4-FFF2-40B4-BE49-F238E27FC236}">
              <a16:creationId xmlns:a16="http://schemas.microsoft.com/office/drawing/2014/main" id="{322A3FD2-B4E6-400B-905A-7756274C4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9" name="Text Box 7">
          <a:extLst>
            <a:ext uri="{FF2B5EF4-FFF2-40B4-BE49-F238E27FC236}">
              <a16:creationId xmlns:a16="http://schemas.microsoft.com/office/drawing/2014/main" id="{1EB0AEB5-96FC-4CA7-BB38-B9D5707151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0" name="Text Box 7">
          <a:extLst>
            <a:ext uri="{FF2B5EF4-FFF2-40B4-BE49-F238E27FC236}">
              <a16:creationId xmlns:a16="http://schemas.microsoft.com/office/drawing/2014/main" id="{C8481567-90C7-4693-B678-9F4AB49ED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1" name="Text Box 7">
          <a:extLst>
            <a:ext uri="{FF2B5EF4-FFF2-40B4-BE49-F238E27FC236}">
              <a16:creationId xmlns:a16="http://schemas.microsoft.com/office/drawing/2014/main" id="{F6116316-6CA6-4D37-A435-1D67A772B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2" name="Text Box 7">
          <a:extLst>
            <a:ext uri="{FF2B5EF4-FFF2-40B4-BE49-F238E27FC236}">
              <a16:creationId xmlns:a16="http://schemas.microsoft.com/office/drawing/2014/main" id="{0A7D3785-C3F4-4C08-8911-135221E9C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3" name="Text Box 7">
          <a:extLst>
            <a:ext uri="{FF2B5EF4-FFF2-40B4-BE49-F238E27FC236}">
              <a16:creationId xmlns:a16="http://schemas.microsoft.com/office/drawing/2014/main" id="{0566609F-6EB5-45F2-AE6F-135EDAF778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4" name="Text Box 7">
          <a:extLst>
            <a:ext uri="{FF2B5EF4-FFF2-40B4-BE49-F238E27FC236}">
              <a16:creationId xmlns:a16="http://schemas.microsoft.com/office/drawing/2014/main" id="{BB86B89C-6262-4602-801A-4391E1E84E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5" name="Text Box 7">
          <a:extLst>
            <a:ext uri="{FF2B5EF4-FFF2-40B4-BE49-F238E27FC236}">
              <a16:creationId xmlns:a16="http://schemas.microsoft.com/office/drawing/2014/main" id="{E2F54C8F-8820-4868-8A6A-EC159DA88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6" name="Text Box 7">
          <a:extLst>
            <a:ext uri="{FF2B5EF4-FFF2-40B4-BE49-F238E27FC236}">
              <a16:creationId xmlns:a16="http://schemas.microsoft.com/office/drawing/2014/main" id="{29F2D2B0-608A-47B7-A446-84620C8975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7" name="Text Box 7">
          <a:extLst>
            <a:ext uri="{FF2B5EF4-FFF2-40B4-BE49-F238E27FC236}">
              <a16:creationId xmlns:a16="http://schemas.microsoft.com/office/drawing/2014/main" id="{0B3001F5-0560-4B97-9E88-2DBF4667D8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8" name="Text Box 7">
          <a:extLst>
            <a:ext uri="{FF2B5EF4-FFF2-40B4-BE49-F238E27FC236}">
              <a16:creationId xmlns:a16="http://schemas.microsoft.com/office/drawing/2014/main" id="{ECD14B6A-C139-4DC4-A0E3-567000AF0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9" name="Text Box 7">
          <a:extLst>
            <a:ext uri="{FF2B5EF4-FFF2-40B4-BE49-F238E27FC236}">
              <a16:creationId xmlns:a16="http://schemas.microsoft.com/office/drawing/2014/main" id="{E0FE8A8F-9215-4CE1-856F-90202142B7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0" name="Text Box 7">
          <a:extLst>
            <a:ext uri="{FF2B5EF4-FFF2-40B4-BE49-F238E27FC236}">
              <a16:creationId xmlns:a16="http://schemas.microsoft.com/office/drawing/2014/main" id="{44171A9B-E158-4620-805C-40839BE8D5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1" name="Text Box 7">
          <a:extLst>
            <a:ext uri="{FF2B5EF4-FFF2-40B4-BE49-F238E27FC236}">
              <a16:creationId xmlns:a16="http://schemas.microsoft.com/office/drawing/2014/main" id="{C7ED5583-DA73-4032-84F1-88B2AD7266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2" name="Text Box 7">
          <a:extLst>
            <a:ext uri="{FF2B5EF4-FFF2-40B4-BE49-F238E27FC236}">
              <a16:creationId xmlns:a16="http://schemas.microsoft.com/office/drawing/2014/main" id="{C71FBBC8-58E2-43AF-8536-D8F3A21DFF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3" name="Text Box 7">
          <a:extLst>
            <a:ext uri="{FF2B5EF4-FFF2-40B4-BE49-F238E27FC236}">
              <a16:creationId xmlns:a16="http://schemas.microsoft.com/office/drawing/2014/main" id="{E4C46D69-619A-422E-9E86-9ADAE7261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4" name="Text Box 7">
          <a:extLst>
            <a:ext uri="{FF2B5EF4-FFF2-40B4-BE49-F238E27FC236}">
              <a16:creationId xmlns:a16="http://schemas.microsoft.com/office/drawing/2014/main" id="{3B291325-50F0-4BF2-94A0-4F7F26DDC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5" name="Text Box 7">
          <a:extLst>
            <a:ext uri="{FF2B5EF4-FFF2-40B4-BE49-F238E27FC236}">
              <a16:creationId xmlns:a16="http://schemas.microsoft.com/office/drawing/2014/main" id="{09417B7F-DFB6-41C7-8119-148917482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6" name="Text Box 7">
          <a:extLst>
            <a:ext uri="{FF2B5EF4-FFF2-40B4-BE49-F238E27FC236}">
              <a16:creationId xmlns:a16="http://schemas.microsoft.com/office/drawing/2014/main" id="{905E1381-D3C2-40E1-8F54-0D3E63466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7" name="Text Box 7">
          <a:extLst>
            <a:ext uri="{FF2B5EF4-FFF2-40B4-BE49-F238E27FC236}">
              <a16:creationId xmlns:a16="http://schemas.microsoft.com/office/drawing/2014/main" id="{C34C6673-4753-4805-8E43-4CB9DE071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8" name="Text Box 7">
          <a:extLst>
            <a:ext uri="{FF2B5EF4-FFF2-40B4-BE49-F238E27FC236}">
              <a16:creationId xmlns:a16="http://schemas.microsoft.com/office/drawing/2014/main" id="{622ABA86-9063-4D32-BF06-4AD542678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9" name="Text Box 7">
          <a:extLst>
            <a:ext uri="{FF2B5EF4-FFF2-40B4-BE49-F238E27FC236}">
              <a16:creationId xmlns:a16="http://schemas.microsoft.com/office/drawing/2014/main" id="{EB83788A-066D-417A-B9AB-CEDE1EBD03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0" name="Text Box 7">
          <a:extLst>
            <a:ext uri="{FF2B5EF4-FFF2-40B4-BE49-F238E27FC236}">
              <a16:creationId xmlns:a16="http://schemas.microsoft.com/office/drawing/2014/main" id="{6272D5DD-C26B-4DC7-9304-B45FEABD53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1" name="Text Box 7">
          <a:extLst>
            <a:ext uri="{FF2B5EF4-FFF2-40B4-BE49-F238E27FC236}">
              <a16:creationId xmlns:a16="http://schemas.microsoft.com/office/drawing/2014/main" id="{1742CA7B-8C95-4738-8839-A165A1513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2" name="Text Box 7">
          <a:extLst>
            <a:ext uri="{FF2B5EF4-FFF2-40B4-BE49-F238E27FC236}">
              <a16:creationId xmlns:a16="http://schemas.microsoft.com/office/drawing/2014/main" id="{C81DE66B-0D9A-4F3A-AA8B-4D5B4565E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3" name="Text Box 7">
          <a:extLst>
            <a:ext uri="{FF2B5EF4-FFF2-40B4-BE49-F238E27FC236}">
              <a16:creationId xmlns:a16="http://schemas.microsoft.com/office/drawing/2014/main" id="{3E20E864-2E5E-4058-93FF-4791B128A7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4" name="Text Box 7">
          <a:extLst>
            <a:ext uri="{FF2B5EF4-FFF2-40B4-BE49-F238E27FC236}">
              <a16:creationId xmlns:a16="http://schemas.microsoft.com/office/drawing/2014/main" id="{5D12263C-1C52-41A4-8DC0-439D06BB6C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5" name="Text Box 7">
          <a:extLst>
            <a:ext uri="{FF2B5EF4-FFF2-40B4-BE49-F238E27FC236}">
              <a16:creationId xmlns:a16="http://schemas.microsoft.com/office/drawing/2014/main" id="{0A381CCA-BEE1-4076-BD8B-E1998CFC1A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6" name="Text Box 7">
          <a:extLst>
            <a:ext uri="{FF2B5EF4-FFF2-40B4-BE49-F238E27FC236}">
              <a16:creationId xmlns:a16="http://schemas.microsoft.com/office/drawing/2014/main" id="{CB3AE750-C2B6-4D70-894F-7317C91294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7" name="Text Box 7">
          <a:extLst>
            <a:ext uri="{FF2B5EF4-FFF2-40B4-BE49-F238E27FC236}">
              <a16:creationId xmlns:a16="http://schemas.microsoft.com/office/drawing/2014/main" id="{F2FB222E-0438-4560-80E9-17F508DC1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8" name="Text Box 7">
          <a:extLst>
            <a:ext uri="{FF2B5EF4-FFF2-40B4-BE49-F238E27FC236}">
              <a16:creationId xmlns:a16="http://schemas.microsoft.com/office/drawing/2014/main" id="{7E2876F4-45F0-43BB-943D-A8A3E9D297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9" name="Text Box 7">
          <a:extLst>
            <a:ext uri="{FF2B5EF4-FFF2-40B4-BE49-F238E27FC236}">
              <a16:creationId xmlns:a16="http://schemas.microsoft.com/office/drawing/2014/main" id="{B98E8F6C-4F9F-466A-870B-6DA7950EA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0" name="Text Box 7">
          <a:extLst>
            <a:ext uri="{FF2B5EF4-FFF2-40B4-BE49-F238E27FC236}">
              <a16:creationId xmlns:a16="http://schemas.microsoft.com/office/drawing/2014/main" id="{09AA1B59-F5F0-4FF0-97A8-A1107AF40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1" name="Text Box 7">
          <a:extLst>
            <a:ext uri="{FF2B5EF4-FFF2-40B4-BE49-F238E27FC236}">
              <a16:creationId xmlns:a16="http://schemas.microsoft.com/office/drawing/2014/main" id="{01677AB3-0B48-40EA-AD14-AFCF50D0B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2" name="Text Box 7">
          <a:extLst>
            <a:ext uri="{FF2B5EF4-FFF2-40B4-BE49-F238E27FC236}">
              <a16:creationId xmlns:a16="http://schemas.microsoft.com/office/drawing/2014/main" id="{AC86F2F3-B472-4F9F-A011-A4D00F992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3" name="Text Box 7">
          <a:extLst>
            <a:ext uri="{FF2B5EF4-FFF2-40B4-BE49-F238E27FC236}">
              <a16:creationId xmlns:a16="http://schemas.microsoft.com/office/drawing/2014/main" id="{A64DFA5D-7D3B-4B10-840B-B21D65093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4" name="Text Box 7">
          <a:extLst>
            <a:ext uri="{FF2B5EF4-FFF2-40B4-BE49-F238E27FC236}">
              <a16:creationId xmlns:a16="http://schemas.microsoft.com/office/drawing/2014/main" id="{08810A77-0EF6-4D23-A85D-FA1EF8D725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5" name="Text Box 7">
          <a:extLst>
            <a:ext uri="{FF2B5EF4-FFF2-40B4-BE49-F238E27FC236}">
              <a16:creationId xmlns:a16="http://schemas.microsoft.com/office/drawing/2014/main" id="{3CF4494B-B2F2-4F82-B9D3-2B0B88F8F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6" name="Text Box 7">
          <a:extLst>
            <a:ext uri="{FF2B5EF4-FFF2-40B4-BE49-F238E27FC236}">
              <a16:creationId xmlns:a16="http://schemas.microsoft.com/office/drawing/2014/main" id="{DAFC372F-70EE-43DA-82D6-4379FCBC11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7" name="Text Box 7">
          <a:extLst>
            <a:ext uri="{FF2B5EF4-FFF2-40B4-BE49-F238E27FC236}">
              <a16:creationId xmlns:a16="http://schemas.microsoft.com/office/drawing/2014/main" id="{8022BC0A-00C0-4288-A616-817B9FD26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8" name="Text Box 7">
          <a:extLst>
            <a:ext uri="{FF2B5EF4-FFF2-40B4-BE49-F238E27FC236}">
              <a16:creationId xmlns:a16="http://schemas.microsoft.com/office/drawing/2014/main" id="{ADF4B7BF-F85B-4718-8F2B-9B2E2DF288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9" name="Text Box 7">
          <a:extLst>
            <a:ext uri="{FF2B5EF4-FFF2-40B4-BE49-F238E27FC236}">
              <a16:creationId xmlns:a16="http://schemas.microsoft.com/office/drawing/2014/main" id="{6655D94E-B964-4760-8F8F-86C45AF7F8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0" name="Text Box 7">
          <a:extLst>
            <a:ext uri="{FF2B5EF4-FFF2-40B4-BE49-F238E27FC236}">
              <a16:creationId xmlns:a16="http://schemas.microsoft.com/office/drawing/2014/main" id="{1DC05A10-862F-436C-BE63-621F64428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1" name="Text Box 7">
          <a:extLst>
            <a:ext uri="{FF2B5EF4-FFF2-40B4-BE49-F238E27FC236}">
              <a16:creationId xmlns:a16="http://schemas.microsoft.com/office/drawing/2014/main" id="{D2E88A62-CE75-4F91-B762-A91A03572A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2" name="Text Box 7">
          <a:extLst>
            <a:ext uri="{FF2B5EF4-FFF2-40B4-BE49-F238E27FC236}">
              <a16:creationId xmlns:a16="http://schemas.microsoft.com/office/drawing/2014/main" id="{54616A09-D601-4BA1-BEF9-CD4232C0F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3" name="Text Box 7">
          <a:extLst>
            <a:ext uri="{FF2B5EF4-FFF2-40B4-BE49-F238E27FC236}">
              <a16:creationId xmlns:a16="http://schemas.microsoft.com/office/drawing/2014/main" id="{97286EB8-1099-45B6-8C4C-C3AE4C900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4" name="Text Box 7">
          <a:extLst>
            <a:ext uri="{FF2B5EF4-FFF2-40B4-BE49-F238E27FC236}">
              <a16:creationId xmlns:a16="http://schemas.microsoft.com/office/drawing/2014/main" id="{AB9A334F-F520-46F0-B8D1-AC86D17EE4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5" name="Text Box 7">
          <a:extLst>
            <a:ext uri="{FF2B5EF4-FFF2-40B4-BE49-F238E27FC236}">
              <a16:creationId xmlns:a16="http://schemas.microsoft.com/office/drawing/2014/main" id="{687F32D5-4AA6-4616-A870-8576D0BC5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6" name="Text Box 7">
          <a:extLst>
            <a:ext uri="{FF2B5EF4-FFF2-40B4-BE49-F238E27FC236}">
              <a16:creationId xmlns:a16="http://schemas.microsoft.com/office/drawing/2014/main" id="{885C6557-D940-462A-9B90-7640A18433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7" name="Text Box 7">
          <a:extLst>
            <a:ext uri="{FF2B5EF4-FFF2-40B4-BE49-F238E27FC236}">
              <a16:creationId xmlns:a16="http://schemas.microsoft.com/office/drawing/2014/main" id="{2C43D944-9765-410C-8BB4-DF506EB1D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8" name="Text Box 7">
          <a:extLst>
            <a:ext uri="{FF2B5EF4-FFF2-40B4-BE49-F238E27FC236}">
              <a16:creationId xmlns:a16="http://schemas.microsoft.com/office/drawing/2014/main" id="{89FC80FB-3246-4975-B13F-F2937D7A5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9" name="Text Box 7">
          <a:extLst>
            <a:ext uri="{FF2B5EF4-FFF2-40B4-BE49-F238E27FC236}">
              <a16:creationId xmlns:a16="http://schemas.microsoft.com/office/drawing/2014/main" id="{CBC4C2EC-10F8-464F-BA1E-BB800BEAF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0" name="Text Box 7">
          <a:extLst>
            <a:ext uri="{FF2B5EF4-FFF2-40B4-BE49-F238E27FC236}">
              <a16:creationId xmlns:a16="http://schemas.microsoft.com/office/drawing/2014/main" id="{E930A69F-7B3C-464C-9060-960C103039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1" name="Text Box 7">
          <a:extLst>
            <a:ext uri="{FF2B5EF4-FFF2-40B4-BE49-F238E27FC236}">
              <a16:creationId xmlns:a16="http://schemas.microsoft.com/office/drawing/2014/main" id="{3D0C45B7-445C-4BC5-85F4-BDD08673D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2" name="Text Box 7">
          <a:extLst>
            <a:ext uri="{FF2B5EF4-FFF2-40B4-BE49-F238E27FC236}">
              <a16:creationId xmlns:a16="http://schemas.microsoft.com/office/drawing/2014/main" id="{D35E9807-3DF3-45FA-A90A-AFFF1C99F7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3" name="Text Box 7">
          <a:extLst>
            <a:ext uri="{FF2B5EF4-FFF2-40B4-BE49-F238E27FC236}">
              <a16:creationId xmlns:a16="http://schemas.microsoft.com/office/drawing/2014/main" id="{44E68069-95D9-49CB-AB59-5293A9CEC3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4" name="Text Box 7">
          <a:extLst>
            <a:ext uri="{FF2B5EF4-FFF2-40B4-BE49-F238E27FC236}">
              <a16:creationId xmlns:a16="http://schemas.microsoft.com/office/drawing/2014/main" id="{8080100C-D675-436A-98B0-6F81CEA45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5" name="Text Box 7">
          <a:extLst>
            <a:ext uri="{FF2B5EF4-FFF2-40B4-BE49-F238E27FC236}">
              <a16:creationId xmlns:a16="http://schemas.microsoft.com/office/drawing/2014/main" id="{2D3F59C2-E13E-4D6A-AA1F-755C0EF82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6" name="Text Box 7">
          <a:extLst>
            <a:ext uri="{FF2B5EF4-FFF2-40B4-BE49-F238E27FC236}">
              <a16:creationId xmlns:a16="http://schemas.microsoft.com/office/drawing/2014/main" id="{2ACDB063-F3F1-49C3-9BB0-1489353FF5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7" name="Text Box 7">
          <a:extLst>
            <a:ext uri="{FF2B5EF4-FFF2-40B4-BE49-F238E27FC236}">
              <a16:creationId xmlns:a16="http://schemas.microsoft.com/office/drawing/2014/main" id="{AF02FD51-E7B7-49B1-91F9-07C2055687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8" name="Text Box 7">
          <a:extLst>
            <a:ext uri="{FF2B5EF4-FFF2-40B4-BE49-F238E27FC236}">
              <a16:creationId xmlns:a16="http://schemas.microsoft.com/office/drawing/2014/main" id="{2F2925C8-16CE-4061-9641-58C94EA41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9" name="Text Box 7">
          <a:extLst>
            <a:ext uri="{FF2B5EF4-FFF2-40B4-BE49-F238E27FC236}">
              <a16:creationId xmlns:a16="http://schemas.microsoft.com/office/drawing/2014/main" id="{D74EED61-0651-4AA4-AAC4-AD5A7AD7C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0" name="Text Box 7">
          <a:extLst>
            <a:ext uri="{FF2B5EF4-FFF2-40B4-BE49-F238E27FC236}">
              <a16:creationId xmlns:a16="http://schemas.microsoft.com/office/drawing/2014/main" id="{959344E9-A12A-460E-8B4F-E721D0F19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1" name="Text Box 7">
          <a:extLst>
            <a:ext uri="{FF2B5EF4-FFF2-40B4-BE49-F238E27FC236}">
              <a16:creationId xmlns:a16="http://schemas.microsoft.com/office/drawing/2014/main" id="{DC6878D6-86BB-4D24-BAC3-5B1F87D40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2" name="Text Box 7">
          <a:extLst>
            <a:ext uri="{FF2B5EF4-FFF2-40B4-BE49-F238E27FC236}">
              <a16:creationId xmlns:a16="http://schemas.microsoft.com/office/drawing/2014/main" id="{604086AB-D1FF-4900-B782-F62BFF5B8C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3" name="Text Box 7">
          <a:extLst>
            <a:ext uri="{FF2B5EF4-FFF2-40B4-BE49-F238E27FC236}">
              <a16:creationId xmlns:a16="http://schemas.microsoft.com/office/drawing/2014/main" id="{6D7EAA37-87B9-41C1-83E1-6B93A2191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4" name="Text Box 7">
          <a:extLst>
            <a:ext uri="{FF2B5EF4-FFF2-40B4-BE49-F238E27FC236}">
              <a16:creationId xmlns:a16="http://schemas.microsoft.com/office/drawing/2014/main" id="{E5AA3B2D-33D3-4CEA-B44A-7F5215775A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5" name="Text Box 7">
          <a:extLst>
            <a:ext uri="{FF2B5EF4-FFF2-40B4-BE49-F238E27FC236}">
              <a16:creationId xmlns:a16="http://schemas.microsoft.com/office/drawing/2014/main" id="{B1E76E25-3F81-4615-ACC6-706C930C1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6" name="Text Box 7">
          <a:extLst>
            <a:ext uri="{FF2B5EF4-FFF2-40B4-BE49-F238E27FC236}">
              <a16:creationId xmlns:a16="http://schemas.microsoft.com/office/drawing/2014/main" id="{E9EEAF1B-8653-4EEA-AB7A-FA95B6577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7" name="Text Box 7">
          <a:extLst>
            <a:ext uri="{FF2B5EF4-FFF2-40B4-BE49-F238E27FC236}">
              <a16:creationId xmlns:a16="http://schemas.microsoft.com/office/drawing/2014/main" id="{B7C4227F-579E-4521-A0C3-40F58302D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8" name="Text Box 7">
          <a:extLst>
            <a:ext uri="{FF2B5EF4-FFF2-40B4-BE49-F238E27FC236}">
              <a16:creationId xmlns:a16="http://schemas.microsoft.com/office/drawing/2014/main" id="{F5FE044A-45E0-4825-A16F-CAB24803CC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9" name="Text Box 7">
          <a:extLst>
            <a:ext uri="{FF2B5EF4-FFF2-40B4-BE49-F238E27FC236}">
              <a16:creationId xmlns:a16="http://schemas.microsoft.com/office/drawing/2014/main" id="{3C13E6F6-EB91-441E-9A5E-8CD338AC7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0" name="Text Box 7">
          <a:extLst>
            <a:ext uri="{FF2B5EF4-FFF2-40B4-BE49-F238E27FC236}">
              <a16:creationId xmlns:a16="http://schemas.microsoft.com/office/drawing/2014/main" id="{71BA3761-64D6-4113-A8E1-C8C250866F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1" name="Text Box 7">
          <a:extLst>
            <a:ext uri="{FF2B5EF4-FFF2-40B4-BE49-F238E27FC236}">
              <a16:creationId xmlns:a16="http://schemas.microsoft.com/office/drawing/2014/main" id="{7BB7BC89-F687-446C-83B1-B17AA80DAB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2" name="Text Box 7">
          <a:extLst>
            <a:ext uri="{FF2B5EF4-FFF2-40B4-BE49-F238E27FC236}">
              <a16:creationId xmlns:a16="http://schemas.microsoft.com/office/drawing/2014/main" id="{76A80E3A-D4F7-487C-8D57-5D3C89E399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3" name="Text Box 7">
          <a:extLst>
            <a:ext uri="{FF2B5EF4-FFF2-40B4-BE49-F238E27FC236}">
              <a16:creationId xmlns:a16="http://schemas.microsoft.com/office/drawing/2014/main" id="{681545BD-7665-4506-BCD9-C66846FCA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4" name="Text Box 7">
          <a:extLst>
            <a:ext uri="{FF2B5EF4-FFF2-40B4-BE49-F238E27FC236}">
              <a16:creationId xmlns:a16="http://schemas.microsoft.com/office/drawing/2014/main" id="{F2DA27C7-D4C8-4F4A-884B-FDDB3D786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5" name="Text Box 7">
          <a:extLst>
            <a:ext uri="{FF2B5EF4-FFF2-40B4-BE49-F238E27FC236}">
              <a16:creationId xmlns:a16="http://schemas.microsoft.com/office/drawing/2014/main" id="{A3337F23-7193-461B-9D2D-12ACE80A2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6" name="Text Box 7">
          <a:extLst>
            <a:ext uri="{FF2B5EF4-FFF2-40B4-BE49-F238E27FC236}">
              <a16:creationId xmlns:a16="http://schemas.microsoft.com/office/drawing/2014/main" id="{8CB2E4E1-4807-41E8-AACF-D66770FEAF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7" name="Text Box 7">
          <a:extLst>
            <a:ext uri="{FF2B5EF4-FFF2-40B4-BE49-F238E27FC236}">
              <a16:creationId xmlns:a16="http://schemas.microsoft.com/office/drawing/2014/main" id="{98C51A9F-6172-464E-9E72-9A28FB41B2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8" name="Text Box 7">
          <a:extLst>
            <a:ext uri="{FF2B5EF4-FFF2-40B4-BE49-F238E27FC236}">
              <a16:creationId xmlns:a16="http://schemas.microsoft.com/office/drawing/2014/main" id="{C0A454A7-77D2-4081-973F-21FA9D998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9" name="Text Box 7">
          <a:extLst>
            <a:ext uri="{FF2B5EF4-FFF2-40B4-BE49-F238E27FC236}">
              <a16:creationId xmlns:a16="http://schemas.microsoft.com/office/drawing/2014/main" id="{B0789188-1EEC-4731-B10A-ACE7AE1963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0" name="Text Box 7">
          <a:extLst>
            <a:ext uri="{FF2B5EF4-FFF2-40B4-BE49-F238E27FC236}">
              <a16:creationId xmlns:a16="http://schemas.microsoft.com/office/drawing/2014/main" id="{1A32E02E-2A60-4046-B36C-B8A1ACA940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1" name="Text Box 7">
          <a:extLst>
            <a:ext uri="{FF2B5EF4-FFF2-40B4-BE49-F238E27FC236}">
              <a16:creationId xmlns:a16="http://schemas.microsoft.com/office/drawing/2014/main" id="{89C13A4D-8D5F-47E4-862C-C9695A50E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2" name="Text Box 7">
          <a:extLst>
            <a:ext uri="{FF2B5EF4-FFF2-40B4-BE49-F238E27FC236}">
              <a16:creationId xmlns:a16="http://schemas.microsoft.com/office/drawing/2014/main" id="{DE4C563E-9EFA-4633-8CD2-AFD4B9847E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3" name="Text Box 7">
          <a:extLst>
            <a:ext uri="{FF2B5EF4-FFF2-40B4-BE49-F238E27FC236}">
              <a16:creationId xmlns:a16="http://schemas.microsoft.com/office/drawing/2014/main" id="{240CFD7B-9DCC-4867-8CD1-27E8AB6991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4" name="Text Box 7">
          <a:extLst>
            <a:ext uri="{FF2B5EF4-FFF2-40B4-BE49-F238E27FC236}">
              <a16:creationId xmlns:a16="http://schemas.microsoft.com/office/drawing/2014/main" id="{AA7B452A-010F-4C3E-8309-3C087C3021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5" name="Text Box 7">
          <a:extLst>
            <a:ext uri="{FF2B5EF4-FFF2-40B4-BE49-F238E27FC236}">
              <a16:creationId xmlns:a16="http://schemas.microsoft.com/office/drawing/2014/main" id="{D0B8E929-79FD-4BE0-9EBC-DC528C335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6" name="Text Box 7">
          <a:extLst>
            <a:ext uri="{FF2B5EF4-FFF2-40B4-BE49-F238E27FC236}">
              <a16:creationId xmlns:a16="http://schemas.microsoft.com/office/drawing/2014/main" id="{84A31E57-D29B-4186-B927-C83AF4EDE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7" name="Text Box 7">
          <a:extLst>
            <a:ext uri="{FF2B5EF4-FFF2-40B4-BE49-F238E27FC236}">
              <a16:creationId xmlns:a16="http://schemas.microsoft.com/office/drawing/2014/main" id="{552F679F-4C78-40AD-A7A2-9080BA3F2D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8" name="Text Box 7">
          <a:extLst>
            <a:ext uri="{FF2B5EF4-FFF2-40B4-BE49-F238E27FC236}">
              <a16:creationId xmlns:a16="http://schemas.microsoft.com/office/drawing/2014/main" id="{F643712E-4B07-4C75-A9A7-0A51D3A97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9" name="Text Box 7">
          <a:extLst>
            <a:ext uri="{FF2B5EF4-FFF2-40B4-BE49-F238E27FC236}">
              <a16:creationId xmlns:a16="http://schemas.microsoft.com/office/drawing/2014/main" id="{BFE50FDA-AA4D-4C8E-83F9-8590CF613E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0" name="Text Box 7">
          <a:extLst>
            <a:ext uri="{FF2B5EF4-FFF2-40B4-BE49-F238E27FC236}">
              <a16:creationId xmlns:a16="http://schemas.microsoft.com/office/drawing/2014/main" id="{FA94D6F8-E2C7-418F-906D-B60EDC002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1" name="Text Box 7">
          <a:extLst>
            <a:ext uri="{FF2B5EF4-FFF2-40B4-BE49-F238E27FC236}">
              <a16:creationId xmlns:a16="http://schemas.microsoft.com/office/drawing/2014/main" id="{8B0D2C94-315A-439A-A216-B7C68C6DB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2" name="Text Box 7">
          <a:extLst>
            <a:ext uri="{FF2B5EF4-FFF2-40B4-BE49-F238E27FC236}">
              <a16:creationId xmlns:a16="http://schemas.microsoft.com/office/drawing/2014/main" id="{79585A1D-E11A-4B5E-AAA9-730CFB7B43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3" name="Text Box 7">
          <a:extLst>
            <a:ext uri="{FF2B5EF4-FFF2-40B4-BE49-F238E27FC236}">
              <a16:creationId xmlns:a16="http://schemas.microsoft.com/office/drawing/2014/main" id="{68EF7F98-6413-44BF-A59E-0246483BB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4" name="Text Box 7">
          <a:extLst>
            <a:ext uri="{FF2B5EF4-FFF2-40B4-BE49-F238E27FC236}">
              <a16:creationId xmlns:a16="http://schemas.microsoft.com/office/drawing/2014/main" id="{EFFCAAB6-EA07-422C-B143-98BA486DB6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5" name="Text Box 7">
          <a:extLst>
            <a:ext uri="{FF2B5EF4-FFF2-40B4-BE49-F238E27FC236}">
              <a16:creationId xmlns:a16="http://schemas.microsoft.com/office/drawing/2014/main" id="{6C25F92C-8EE2-4373-9426-EC0A01453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6" name="Text Box 7">
          <a:extLst>
            <a:ext uri="{FF2B5EF4-FFF2-40B4-BE49-F238E27FC236}">
              <a16:creationId xmlns:a16="http://schemas.microsoft.com/office/drawing/2014/main" id="{B3971A70-10C9-4541-A780-37C9CEBA8B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7" name="Text Box 7">
          <a:extLst>
            <a:ext uri="{FF2B5EF4-FFF2-40B4-BE49-F238E27FC236}">
              <a16:creationId xmlns:a16="http://schemas.microsoft.com/office/drawing/2014/main" id="{A10CCFEE-17DA-41D4-9A78-6357B870B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8" name="Text Box 7">
          <a:extLst>
            <a:ext uri="{FF2B5EF4-FFF2-40B4-BE49-F238E27FC236}">
              <a16:creationId xmlns:a16="http://schemas.microsoft.com/office/drawing/2014/main" id="{C0E444BD-EF29-4A40-82F9-D9813E806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9" name="Text Box 7">
          <a:extLst>
            <a:ext uri="{FF2B5EF4-FFF2-40B4-BE49-F238E27FC236}">
              <a16:creationId xmlns:a16="http://schemas.microsoft.com/office/drawing/2014/main" id="{6F172B45-B46C-4FA9-81C5-DBF076CC2F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0" name="Text Box 7">
          <a:extLst>
            <a:ext uri="{FF2B5EF4-FFF2-40B4-BE49-F238E27FC236}">
              <a16:creationId xmlns:a16="http://schemas.microsoft.com/office/drawing/2014/main" id="{1D12D82E-4229-4D3D-92B3-583AC75AA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1" name="Text Box 7">
          <a:extLst>
            <a:ext uri="{FF2B5EF4-FFF2-40B4-BE49-F238E27FC236}">
              <a16:creationId xmlns:a16="http://schemas.microsoft.com/office/drawing/2014/main" id="{7891F981-B15A-46A6-9CE9-5F769709AD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2" name="Text Box 7">
          <a:extLst>
            <a:ext uri="{FF2B5EF4-FFF2-40B4-BE49-F238E27FC236}">
              <a16:creationId xmlns:a16="http://schemas.microsoft.com/office/drawing/2014/main" id="{160413DB-8E7F-4F07-9993-FDF041C64D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3" name="Text Box 7">
          <a:extLst>
            <a:ext uri="{FF2B5EF4-FFF2-40B4-BE49-F238E27FC236}">
              <a16:creationId xmlns:a16="http://schemas.microsoft.com/office/drawing/2014/main" id="{8663DD1B-9E20-4214-9F31-E5B064ED6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4" name="Text Box 7">
          <a:extLst>
            <a:ext uri="{FF2B5EF4-FFF2-40B4-BE49-F238E27FC236}">
              <a16:creationId xmlns:a16="http://schemas.microsoft.com/office/drawing/2014/main" id="{ED439DB7-C59E-4639-B75E-944D6DFDA0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5" name="Text Box 7">
          <a:extLst>
            <a:ext uri="{FF2B5EF4-FFF2-40B4-BE49-F238E27FC236}">
              <a16:creationId xmlns:a16="http://schemas.microsoft.com/office/drawing/2014/main" id="{BAA3659F-35E9-443E-B3D7-DCF416B92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6" name="Text Box 7">
          <a:extLst>
            <a:ext uri="{FF2B5EF4-FFF2-40B4-BE49-F238E27FC236}">
              <a16:creationId xmlns:a16="http://schemas.microsoft.com/office/drawing/2014/main" id="{4D848DD8-A5ED-4397-8645-C233E08B5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7" name="Text Box 7">
          <a:extLst>
            <a:ext uri="{FF2B5EF4-FFF2-40B4-BE49-F238E27FC236}">
              <a16:creationId xmlns:a16="http://schemas.microsoft.com/office/drawing/2014/main" id="{62ECD347-C25C-4A9F-B131-B8F4FD4A22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8" name="Text Box 7">
          <a:extLst>
            <a:ext uri="{FF2B5EF4-FFF2-40B4-BE49-F238E27FC236}">
              <a16:creationId xmlns:a16="http://schemas.microsoft.com/office/drawing/2014/main" id="{7E214FDC-E330-4A5A-ACF7-345D04FEC5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9" name="Text Box 7">
          <a:extLst>
            <a:ext uri="{FF2B5EF4-FFF2-40B4-BE49-F238E27FC236}">
              <a16:creationId xmlns:a16="http://schemas.microsoft.com/office/drawing/2014/main" id="{3A95E28B-5CB6-4E1E-AAE3-B353725FA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0" name="Text Box 7">
          <a:extLst>
            <a:ext uri="{FF2B5EF4-FFF2-40B4-BE49-F238E27FC236}">
              <a16:creationId xmlns:a16="http://schemas.microsoft.com/office/drawing/2014/main" id="{39764210-C7F2-4C52-A756-DA0148BC9D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1" name="Text Box 7">
          <a:extLst>
            <a:ext uri="{FF2B5EF4-FFF2-40B4-BE49-F238E27FC236}">
              <a16:creationId xmlns:a16="http://schemas.microsoft.com/office/drawing/2014/main" id="{80A4E635-9D2E-4523-BDC6-9136439F9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2" name="Text Box 7">
          <a:extLst>
            <a:ext uri="{FF2B5EF4-FFF2-40B4-BE49-F238E27FC236}">
              <a16:creationId xmlns:a16="http://schemas.microsoft.com/office/drawing/2014/main" id="{7B82FD56-65D5-4D5A-892D-AEF3C4698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3" name="Text Box 7">
          <a:extLst>
            <a:ext uri="{FF2B5EF4-FFF2-40B4-BE49-F238E27FC236}">
              <a16:creationId xmlns:a16="http://schemas.microsoft.com/office/drawing/2014/main" id="{6C534D16-D610-49F2-AFD3-92C93B3F62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4" name="Text Box 7">
          <a:extLst>
            <a:ext uri="{FF2B5EF4-FFF2-40B4-BE49-F238E27FC236}">
              <a16:creationId xmlns:a16="http://schemas.microsoft.com/office/drawing/2014/main" id="{630F038C-0F4F-47C9-B4D0-30F8292EE5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5" name="Text Box 7">
          <a:extLst>
            <a:ext uri="{FF2B5EF4-FFF2-40B4-BE49-F238E27FC236}">
              <a16:creationId xmlns:a16="http://schemas.microsoft.com/office/drawing/2014/main" id="{74E5A515-361B-4313-9F4A-70DD9F3E8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6" name="Text Box 7">
          <a:extLst>
            <a:ext uri="{FF2B5EF4-FFF2-40B4-BE49-F238E27FC236}">
              <a16:creationId xmlns:a16="http://schemas.microsoft.com/office/drawing/2014/main" id="{0E9DC2A9-A16C-4A85-96CD-BDD1F63B6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7" name="Text Box 7">
          <a:extLst>
            <a:ext uri="{FF2B5EF4-FFF2-40B4-BE49-F238E27FC236}">
              <a16:creationId xmlns:a16="http://schemas.microsoft.com/office/drawing/2014/main" id="{DA61C5A5-C5B2-400B-A193-E4A140B7A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8" name="Text Box 7">
          <a:extLst>
            <a:ext uri="{FF2B5EF4-FFF2-40B4-BE49-F238E27FC236}">
              <a16:creationId xmlns:a16="http://schemas.microsoft.com/office/drawing/2014/main" id="{3C971EB7-D21B-4FC6-9AB7-1EE225C323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9" name="Text Box 7">
          <a:extLst>
            <a:ext uri="{FF2B5EF4-FFF2-40B4-BE49-F238E27FC236}">
              <a16:creationId xmlns:a16="http://schemas.microsoft.com/office/drawing/2014/main" id="{3B448246-C2E2-48DD-9113-A372155A21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0" name="Text Box 7">
          <a:extLst>
            <a:ext uri="{FF2B5EF4-FFF2-40B4-BE49-F238E27FC236}">
              <a16:creationId xmlns:a16="http://schemas.microsoft.com/office/drawing/2014/main" id="{17AE0351-5BAE-44E6-84FE-4D5C9B3A5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1" name="Text Box 7">
          <a:extLst>
            <a:ext uri="{FF2B5EF4-FFF2-40B4-BE49-F238E27FC236}">
              <a16:creationId xmlns:a16="http://schemas.microsoft.com/office/drawing/2014/main" id="{8FA44BC4-8CA9-4630-8221-8B5BE2793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2" name="Text Box 7">
          <a:extLst>
            <a:ext uri="{FF2B5EF4-FFF2-40B4-BE49-F238E27FC236}">
              <a16:creationId xmlns:a16="http://schemas.microsoft.com/office/drawing/2014/main" id="{D9C80F55-FA2F-49D0-92DF-F439CA5632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3" name="Text Box 7">
          <a:extLst>
            <a:ext uri="{FF2B5EF4-FFF2-40B4-BE49-F238E27FC236}">
              <a16:creationId xmlns:a16="http://schemas.microsoft.com/office/drawing/2014/main" id="{0967F34F-E671-4EE9-ADDC-E4FEACD79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4" name="Text Box 7">
          <a:extLst>
            <a:ext uri="{FF2B5EF4-FFF2-40B4-BE49-F238E27FC236}">
              <a16:creationId xmlns:a16="http://schemas.microsoft.com/office/drawing/2014/main" id="{5F347EFD-5EF9-4006-A822-4BFA2A87D3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5" name="Text Box 7">
          <a:extLst>
            <a:ext uri="{FF2B5EF4-FFF2-40B4-BE49-F238E27FC236}">
              <a16:creationId xmlns:a16="http://schemas.microsoft.com/office/drawing/2014/main" id="{C699488D-F1F1-4C2C-9C51-007BCF97B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6" name="Text Box 7">
          <a:extLst>
            <a:ext uri="{FF2B5EF4-FFF2-40B4-BE49-F238E27FC236}">
              <a16:creationId xmlns:a16="http://schemas.microsoft.com/office/drawing/2014/main" id="{DFD70C50-8809-4A3D-9C51-D585E895B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7" name="Text Box 7">
          <a:extLst>
            <a:ext uri="{FF2B5EF4-FFF2-40B4-BE49-F238E27FC236}">
              <a16:creationId xmlns:a16="http://schemas.microsoft.com/office/drawing/2014/main" id="{1C9FDC70-7B29-4726-B56B-FBABC80E1C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8" name="Text Box 7">
          <a:extLst>
            <a:ext uri="{FF2B5EF4-FFF2-40B4-BE49-F238E27FC236}">
              <a16:creationId xmlns:a16="http://schemas.microsoft.com/office/drawing/2014/main" id="{447897F8-5501-4B3B-8FEE-A9EE6024B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9" name="Text Box 7">
          <a:extLst>
            <a:ext uri="{FF2B5EF4-FFF2-40B4-BE49-F238E27FC236}">
              <a16:creationId xmlns:a16="http://schemas.microsoft.com/office/drawing/2014/main" id="{4F9B02F8-7D9E-4FCA-AD6E-DB7985774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0" name="Text Box 7">
          <a:extLst>
            <a:ext uri="{FF2B5EF4-FFF2-40B4-BE49-F238E27FC236}">
              <a16:creationId xmlns:a16="http://schemas.microsoft.com/office/drawing/2014/main" id="{EB4D4157-0AAB-434C-8D73-F011E9D12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1" name="Text Box 7">
          <a:extLst>
            <a:ext uri="{FF2B5EF4-FFF2-40B4-BE49-F238E27FC236}">
              <a16:creationId xmlns:a16="http://schemas.microsoft.com/office/drawing/2014/main" id="{E99A2A53-C760-47DF-9F75-8C6ED66F3C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2" name="Text Box 7">
          <a:extLst>
            <a:ext uri="{FF2B5EF4-FFF2-40B4-BE49-F238E27FC236}">
              <a16:creationId xmlns:a16="http://schemas.microsoft.com/office/drawing/2014/main" id="{441A5CF0-416C-4267-AA08-E025A5E60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3" name="Text Box 7">
          <a:extLst>
            <a:ext uri="{FF2B5EF4-FFF2-40B4-BE49-F238E27FC236}">
              <a16:creationId xmlns:a16="http://schemas.microsoft.com/office/drawing/2014/main" id="{0339B189-818E-40E0-95FE-6C46CAC4CB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4" name="Text Box 7">
          <a:extLst>
            <a:ext uri="{FF2B5EF4-FFF2-40B4-BE49-F238E27FC236}">
              <a16:creationId xmlns:a16="http://schemas.microsoft.com/office/drawing/2014/main" id="{FDF98C81-C866-4C3F-837A-CB20FC92A2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5" name="Text Box 7">
          <a:extLst>
            <a:ext uri="{FF2B5EF4-FFF2-40B4-BE49-F238E27FC236}">
              <a16:creationId xmlns:a16="http://schemas.microsoft.com/office/drawing/2014/main" id="{94D15E1D-7F4E-40C3-A1E3-F4FEACDD4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6" name="Text Box 7">
          <a:extLst>
            <a:ext uri="{FF2B5EF4-FFF2-40B4-BE49-F238E27FC236}">
              <a16:creationId xmlns:a16="http://schemas.microsoft.com/office/drawing/2014/main" id="{3E8FD745-EF1F-41D1-8D3F-010E4B685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7" name="Text Box 7">
          <a:extLst>
            <a:ext uri="{FF2B5EF4-FFF2-40B4-BE49-F238E27FC236}">
              <a16:creationId xmlns:a16="http://schemas.microsoft.com/office/drawing/2014/main" id="{DA8C012E-B045-491C-AC86-DBE7F1DE22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8" name="Text Box 7">
          <a:extLst>
            <a:ext uri="{FF2B5EF4-FFF2-40B4-BE49-F238E27FC236}">
              <a16:creationId xmlns:a16="http://schemas.microsoft.com/office/drawing/2014/main" id="{536F14CE-E577-4456-BB09-B7D94894E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9" name="Text Box 7">
          <a:extLst>
            <a:ext uri="{FF2B5EF4-FFF2-40B4-BE49-F238E27FC236}">
              <a16:creationId xmlns:a16="http://schemas.microsoft.com/office/drawing/2014/main" id="{1DAD4AE8-3707-467E-8526-E8227E0E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0" name="Text Box 7">
          <a:extLst>
            <a:ext uri="{FF2B5EF4-FFF2-40B4-BE49-F238E27FC236}">
              <a16:creationId xmlns:a16="http://schemas.microsoft.com/office/drawing/2014/main" id="{3CA7DA3A-BF68-4ABD-8C98-0834378B37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1" name="Text Box 7">
          <a:extLst>
            <a:ext uri="{FF2B5EF4-FFF2-40B4-BE49-F238E27FC236}">
              <a16:creationId xmlns:a16="http://schemas.microsoft.com/office/drawing/2014/main" id="{5C13B94F-8407-4F00-84ED-14A3A1D2DE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2" name="Text Box 7">
          <a:extLst>
            <a:ext uri="{FF2B5EF4-FFF2-40B4-BE49-F238E27FC236}">
              <a16:creationId xmlns:a16="http://schemas.microsoft.com/office/drawing/2014/main" id="{F26BED71-398D-4932-BF03-9DE1E5AF8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3" name="Text Box 7">
          <a:extLst>
            <a:ext uri="{FF2B5EF4-FFF2-40B4-BE49-F238E27FC236}">
              <a16:creationId xmlns:a16="http://schemas.microsoft.com/office/drawing/2014/main" id="{202C89D8-E8C2-44C9-9E56-F3F8EE8C3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4" name="Text Box 7">
          <a:extLst>
            <a:ext uri="{FF2B5EF4-FFF2-40B4-BE49-F238E27FC236}">
              <a16:creationId xmlns:a16="http://schemas.microsoft.com/office/drawing/2014/main" id="{6834F083-B3E2-4961-9B17-70320AF7D9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5" name="Text Box 7">
          <a:extLst>
            <a:ext uri="{FF2B5EF4-FFF2-40B4-BE49-F238E27FC236}">
              <a16:creationId xmlns:a16="http://schemas.microsoft.com/office/drawing/2014/main" id="{5A45972F-CEDB-4383-A58E-F6DD56172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6" name="Text Box 7">
          <a:extLst>
            <a:ext uri="{FF2B5EF4-FFF2-40B4-BE49-F238E27FC236}">
              <a16:creationId xmlns:a16="http://schemas.microsoft.com/office/drawing/2014/main" id="{24BB87FF-6741-4E7A-A8A0-23B9321CD2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7" name="Text Box 7">
          <a:extLst>
            <a:ext uri="{FF2B5EF4-FFF2-40B4-BE49-F238E27FC236}">
              <a16:creationId xmlns:a16="http://schemas.microsoft.com/office/drawing/2014/main" id="{52E1093A-FBD9-45EC-A448-E62901E09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8" name="Text Box 7">
          <a:extLst>
            <a:ext uri="{FF2B5EF4-FFF2-40B4-BE49-F238E27FC236}">
              <a16:creationId xmlns:a16="http://schemas.microsoft.com/office/drawing/2014/main" id="{63932930-EFDE-4CC5-A8C6-E2E343B98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9" name="Text Box 7">
          <a:extLst>
            <a:ext uri="{FF2B5EF4-FFF2-40B4-BE49-F238E27FC236}">
              <a16:creationId xmlns:a16="http://schemas.microsoft.com/office/drawing/2014/main" id="{A806CB4E-A239-4A4B-94A1-C9F8432C4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0" name="Text Box 7">
          <a:extLst>
            <a:ext uri="{FF2B5EF4-FFF2-40B4-BE49-F238E27FC236}">
              <a16:creationId xmlns:a16="http://schemas.microsoft.com/office/drawing/2014/main" id="{F9B1F71F-8834-4302-BB67-59323E0918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1" name="Text Box 7">
          <a:extLst>
            <a:ext uri="{FF2B5EF4-FFF2-40B4-BE49-F238E27FC236}">
              <a16:creationId xmlns:a16="http://schemas.microsoft.com/office/drawing/2014/main" id="{A9B5D8E4-E4F2-44D4-8645-AA2563315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2" name="Text Box 7">
          <a:extLst>
            <a:ext uri="{FF2B5EF4-FFF2-40B4-BE49-F238E27FC236}">
              <a16:creationId xmlns:a16="http://schemas.microsoft.com/office/drawing/2014/main" id="{D7F9E9C3-5348-4C69-B27D-FD3CF0D94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3" name="Text Box 7">
          <a:extLst>
            <a:ext uri="{FF2B5EF4-FFF2-40B4-BE49-F238E27FC236}">
              <a16:creationId xmlns:a16="http://schemas.microsoft.com/office/drawing/2014/main" id="{3BFFDB78-16C8-4358-8780-9F0A52EF2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4" name="Text Box 7">
          <a:extLst>
            <a:ext uri="{FF2B5EF4-FFF2-40B4-BE49-F238E27FC236}">
              <a16:creationId xmlns:a16="http://schemas.microsoft.com/office/drawing/2014/main" id="{C86EB08B-9228-493F-92D6-B6ED0FB82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5" name="Text Box 7">
          <a:extLst>
            <a:ext uri="{FF2B5EF4-FFF2-40B4-BE49-F238E27FC236}">
              <a16:creationId xmlns:a16="http://schemas.microsoft.com/office/drawing/2014/main" id="{34816A78-393F-4C08-9FE0-DD844994C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6" name="Text Box 7">
          <a:extLst>
            <a:ext uri="{FF2B5EF4-FFF2-40B4-BE49-F238E27FC236}">
              <a16:creationId xmlns:a16="http://schemas.microsoft.com/office/drawing/2014/main" id="{387735A1-DF96-483C-88F5-C61831DA5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7" name="Text Box 7">
          <a:extLst>
            <a:ext uri="{FF2B5EF4-FFF2-40B4-BE49-F238E27FC236}">
              <a16:creationId xmlns:a16="http://schemas.microsoft.com/office/drawing/2014/main" id="{AAA4FE46-088F-4E82-9D53-AA2682D26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8" name="Text Box 7">
          <a:extLst>
            <a:ext uri="{FF2B5EF4-FFF2-40B4-BE49-F238E27FC236}">
              <a16:creationId xmlns:a16="http://schemas.microsoft.com/office/drawing/2014/main" id="{44C5E3E7-3ADC-4361-AAE7-701154E64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9" name="Text Box 7">
          <a:extLst>
            <a:ext uri="{FF2B5EF4-FFF2-40B4-BE49-F238E27FC236}">
              <a16:creationId xmlns:a16="http://schemas.microsoft.com/office/drawing/2014/main" id="{CD51DA2A-EA45-484D-954C-E32F2CDE56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0" name="Text Box 7">
          <a:extLst>
            <a:ext uri="{FF2B5EF4-FFF2-40B4-BE49-F238E27FC236}">
              <a16:creationId xmlns:a16="http://schemas.microsoft.com/office/drawing/2014/main" id="{6B1BE85F-8E35-4C92-83D7-471304418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1" name="Text Box 7">
          <a:extLst>
            <a:ext uri="{FF2B5EF4-FFF2-40B4-BE49-F238E27FC236}">
              <a16:creationId xmlns:a16="http://schemas.microsoft.com/office/drawing/2014/main" id="{71A9476E-37B1-4A3B-95F0-CCFE046E6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2" name="Text Box 7">
          <a:extLst>
            <a:ext uri="{FF2B5EF4-FFF2-40B4-BE49-F238E27FC236}">
              <a16:creationId xmlns:a16="http://schemas.microsoft.com/office/drawing/2014/main" id="{A53D7E12-4D22-491B-BE12-D1A49E0744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3" name="Text Box 7">
          <a:extLst>
            <a:ext uri="{FF2B5EF4-FFF2-40B4-BE49-F238E27FC236}">
              <a16:creationId xmlns:a16="http://schemas.microsoft.com/office/drawing/2014/main" id="{BA3929F6-3A15-4834-8D39-DD2BF65F0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4" name="Text Box 7">
          <a:extLst>
            <a:ext uri="{FF2B5EF4-FFF2-40B4-BE49-F238E27FC236}">
              <a16:creationId xmlns:a16="http://schemas.microsoft.com/office/drawing/2014/main" id="{97250BDC-DD37-45DE-B44F-93EB779C87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5" name="Text Box 7">
          <a:extLst>
            <a:ext uri="{FF2B5EF4-FFF2-40B4-BE49-F238E27FC236}">
              <a16:creationId xmlns:a16="http://schemas.microsoft.com/office/drawing/2014/main" id="{98777D13-B685-43D8-9DCF-9FFA00DB0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6" name="Text Box 7">
          <a:extLst>
            <a:ext uri="{FF2B5EF4-FFF2-40B4-BE49-F238E27FC236}">
              <a16:creationId xmlns:a16="http://schemas.microsoft.com/office/drawing/2014/main" id="{E1B40402-E80D-4994-A474-A05BA2780D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7" name="Text Box 7">
          <a:extLst>
            <a:ext uri="{FF2B5EF4-FFF2-40B4-BE49-F238E27FC236}">
              <a16:creationId xmlns:a16="http://schemas.microsoft.com/office/drawing/2014/main" id="{E65CC910-8461-4B6E-9062-BE6F2CB06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8" name="Text Box 7">
          <a:extLst>
            <a:ext uri="{FF2B5EF4-FFF2-40B4-BE49-F238E27FC236}">
              <a16:creationId xmlns:a16="http://schemas.microsoft.com/office/drawing/2014/main" id="{30F8B566-44ED-4E5A-8A7F-5A324CA7B5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9" name="Text Box 7">
          <a:extLst>
            <a:ext uri="{FF2B5EF4-FFF2-40B4-BE49-F238E27FC236}">
              <a16:creationId xmlns:a16="http://schemas.microsoft.com/office/drawing/2014/main" id="{3195D5CE-ADE6-4B21-AB16-C9503B6C5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0" name="Text Box 7">
          <a:extLst>
            <a:ext uri="{FF2B5EF4-FFF2-40B4-BE49-F238E27FC236}">
              <a16:creationId xmlns:a16="http://schemas.microsoft.com/office/drawing/2014/main" id="{F50FE801-3142-4987-852F-E025A6993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1" name="Text Box 7">
          <a:extLst>
            <a:ext uri="{FF2B5EF4-FFF2-40B4-BE49-F238E27FC236}">
              <a16:creationId xmlns:a16="http://schemas.microsoft.com/office/drawing/2014/main" id="{CB2D0EA6-1D43-4D92-B82E-A932E9CD7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2" name="Text Box 7">
          <a:extLst>
            <a:ext uri="{FF2B5EF4-FFF2-40B4-BE49-F238E27FC236}">
              <a16:creationId xmlns:a16="http://schemas.microsoft.com/office/drawing/2014/main" id="{95B71E1B-FD6B-4550-B89D-E189AC759F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3" name="Text Box 7">
          <a:extLst>
            <a:ext uri="{FF2B5EF4-FFF2-40B4-BE49-F238E27FC236}">
              <a16:creationId xmlns:a16="http://schemas.microsoft.com/office/drawing/2014/main" id="{B5BA2F44-5E0A-4067-A486-76F47C3ED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4" name="Text Box 7">
          <a:extLst>
            <a:ext uri="{FF2B5EF4-FFF2-40B4-BE49-F238E27FC236}">
              <a16:creationId xmlns:a16="http://schemas.microsoft.com/office/drawing/2014/main" id="{0E568AA1-F3F3-4F26-8163-01573D439F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5" name="Text Box 7">
          <a:extLst>
            <a:ext uri="{FF2B5EF4-FFF2-40B4-BE49-F238E27FC236}">
              <a16:creationId xmlns:a16="http://schemas.microsoft.com/office/drawing/2014/main" id="{DC2B3DB4-AE83-4788-81CC-A06E39B8F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6" name="Text Box 7">
          <a:extLst>
            <a:ext uri="{FF2B5EF4-FFF2-40B4-BE49-F238E27FC236}">
              <a16:creationId xmlns:a16="http://schemas.microsoft.com/office/drawing/2014/main" id="{31357E07-FF5E-4273-8F02-8CE0752946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7" name="Text Box 7">
          <a:extLst>
            <a:ext uri="{FF2B5EF4-FFF2-40B4-BE49-F238E27FC236}">
              <a16:creationId xmlns:a16="http://schemas.microsoft.com/office/drawing/2014/main" id="{BF3B9EF9-BEB3-4D80-AE41-CA9E87131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8" name="Text Box 7">
          <a:extLst>
            <a:ext uri="{FF2B5EF4-FFF2-40B4-BE49-F238E27FC236}">
              <a16:creationId xmlns:a16="http://schemas.microsoft.com/office/drawing/2014/main" id="{B8B0821F-A00A-4B23-B1D4-C06FC38AD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9" name="Text Box 7">
          <a:extLst>
            <a:ext uri="{FF2B5EF4-FFF2-40B4-BE49-F238E27FC236}">
              <a16:creationId xmlns:a16="http://schemas.microsoft.com/office/drawing/2014/main" id="{C0CB559F-2113-4408-90A8-2FBC605AF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0" name="Text Box 7">
          <a:extLst>
            <a:ext uri="{FF2B5EF4-FFF2-40B4-BE49-F238E27FC236}">
              <a16:creationId xmlns:a16="http://schemas.microsoft.com/office/drawing/2014/main" id="{106EB154-3275-419B-9917-02B0C214C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1" name="Text Box 7">
          <a:extLst>
            <a:ext uri="{FF2B5EF4-FFF2-40B4-BE49-F238E27FC236}">
              <a16:creationId xmlns:a16="http://schemas.microsoft.com/office/drawing/2014/main" id="{3042CB36-E945-4275-8072-5F5CB9CD0A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2" name="Text Box 7">
          <a:extLst>
            <a:ext uri="{FF2B5EF4-FFF2-40B4-BE49-F238E27FC236}">
              <a16:creationId xmlns:a16="http://schemas.microsoft.com/office/drawing/2014/main" id="{D314FFA8-361A-44F4-939A-3E1423200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3" name="Text Box 7">
          <a:extLst>
            <a:ext uri="{FF2B5EF4-FFF2-40B4-BE49-F238E27FC236}">
              <a16:creationId xmlns:a16="http://schemas.microsoft.com/office/drawing/2014/main" id="{261315D6-10DA-48BC-909F-7987060D3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4" name="Text Box 7">
          <a:extLst>
            <a:ext uri="{FF2B5EF4-FFF2-40B4-BE49-F238E27FC236}">
              <a16:creationId xmlns:a16="http://schemas.microsoft.com/office/drawing/2014/main" id="{F3CFCE62-2A7E-4621-B1AF-EE98F88C9E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5" name="Text Box 7">
          <a:extLst>
            <a:ext uri="{FF2B5EF4-FFF2-40B4-BE49-F238E27FC236}">
              <a16:creationId xmlns:a16="http://schemas.microsoft.com/office/drawing/2014/main" id="{8A0FE203-08BA-4C75-ABC4-ECFCBE65B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6" name="Text Box 7">
          <a:extLst>
            <a:ext uri="{FF2B5EF4-FFF2-40B4-BE49-F238E27FC236}">
              <a16:creationId xmlns:a16="http://schemas.microsoft.com/office/drawing/2014/main" id="{468AC3AE-4311-420C-BF01-56D5CA9557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7" name="Text Box 7">
          <a:extLst>
            <a:ext uri="{FF2B5EF4-FFF2-40B4-BE49-F238E27FC236}">
              <a16:creationId xmlns:a16="http://schemas.microsoft.com/office/drawing/2014/main" id="{82AF4571-CB6C-41C3-9D7A-17EA064A43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8" name="Text Box 7">
          <a:extLst>
            <a:ext uri="{FF2B5EF4-FFF2-40B4-BE49-F238E27FC236}">
              <a16:creationId xmlns:a16="http://schemas.microsoft.com/office/drawing/2014/main" id="{FC3526E5-0BAE-4BD1-982E-8537F91F6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9" name="Text Box 7">
          <a:extLst>
            <a:ext uri="{FF2B5EF4-FFF2-40B4-BE49-F238E27FC236}">
              <a16:creationId xmlns:a16="http://schemas.microsoft.com/office/drawing/2014/main" id="{9262CD66-6341-4800-B720-8E7A8C644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0" name="Text Box 7">
          <a:extLst>
            <a:ext uri="{FF2B5EF4-FFF2-40B4-BE49-F238E27FC236}">
              <a16:creationId xmlns:a16="http://schemas.microsoft.com/office/drawing/2014/main" id="{86449589-A0BC-402D-B315-63FA21812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1" name="Text Box 7">
          <a:extLst>
            <a:ext uri="{FF2B5EF4-FFF2-40B4-BE49-F238E27FC236}">
              <a16:creationId xmlns:a16="http://schemas.microsoft.com/office/drawing/2014/main" id="{C562C9FE-9754-492B-9BEB-4C71510E2B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2" name="Text Box 7">
          <a:extLst>
            <a:ext uri="{FF2B5EF4-FFF2-40B4-BE49-F238E27FC236}">
              <a16:creationId xmlns:a16="http://schemas.microsoft.com/office/drawing/2014/main" id="{5FEB6095-2F6E-4499-A5B2-619C4D373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3" name="Text Box 7">
          <a:extLst>
            <a:ext uri="{FF2B5EF4-FFF2-40B4-BE49-F238E27FC236}">
              <a16:creationId xmlns:a16="http://schemas.microsoft.com/office/drawing/2014/main" id="{C99E5FAD-6FA6-4174-B603-354D043AEB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4" name="Text Box 7">
          <a:extLst>
            <a:ext uri="{FF2B5EF4-FFF2-40B4-BE49-F238E27FC236}">
              <a16:creationId xmlns:a16="http://schemas.microsoft.com/office/drawing/2014/main" id="{6E0AC052-2638-453E-9ECD-A80EC5143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5" name="Text Box 7">
          <a:extLst>
            <a:ext uri="{FF2B5EF4-FFF2-40B4-BE49-F238E27FC236}">
              <a16:creationId xmlns:a16="http://schemas.microsoft.com/office/drawing/2014/main" id="{B8EC05FF-1ACF-47E3-8A90-297933EC3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6" name="Text Box 7">
          <a:extLst>
            <a:ext uri="{FF2B5EF4-FFF2-40B4-BE49-F238E27FC236}">
              <a16:creationId xmlns:a16="http://schemas.microsoft.com/office/drawing/2014/main" id="{D6246771-67A9-406E-B212-EB5B70A6E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7" name="Text Box 7">
          <a:extLst>
            <a:ext uri="{FF2B5EF4-FFF2-40B4-BE49-F238E27FC236}">
              <a16:creationId xmlns:a16="http://schemas.microsoft.com/office/drawing/2014/main" id="{A39953EC-D958-473A-9808-C39411B6E2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8" name="Text Box 7">
          <a:extLst>
            <a:ext uri="{FF2B5EF4-FFF2-40B4-BE49-F238E27FC236}">
              <a16:creationId xmlns:a16="http://schemas.microsoft.com/office/drawing/2014/main" id="{BACD47E1-5793-43D6-8807-ED232D638D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9" name="Text Box 7">
          <a:extLst>
            <a:ext uri="{FF2B5EF4-FFF2-40B4-BE49-F238E27FC236}">
              <a16:creationId xmlns:a16="http://schemas.microsoft.com/office/drawing/2014/main" id="{374FE70A-FB20-4C1A-A1D1-668EC740C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0" name="Text Box 7">
          <a:extLst>
            <a:ext uri="{FF2B5EF4-FFF2-40B4-BE49-F238E27FC236}">
              <a16:creationId xmlns:a16="http://schemas.microsoft.com/office/drawing/2014/main" id="{C95979F9-8E02-4758-98AF-51160CF01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1" name="Text Box 7">
          <a:extLst>
            <a:ext uri="{FF2B5EF4-FFF2-40B4-BE49-F238E27FC236}">
              <a16:creationId xmlns:a16="http://schemas.microsoft.com/office/drawing/2014/main" id="{EBF8F2EB-1A17-4221-A459-72179BF48D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2" name="Text Box 7">
          <a:extLst>
            <a:ext uri="{FF2B5EF4-FFF2-40B4-BE49-F238E27FC236}">
              <a16:creationId xmlns:a16="http://schemas.microsoft.com/office/drawing/2014/main" id="{2485D95B-ACEB-4C26-8C8B-2118DA8D6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3" name="Text Box 7">
          <a:extLst>
            <a:ext uri="{FF2B5EF4-FFF2-40B4-BE49-F238E27FC236}">
              <a16:creationId xmlns:a16="http://schemas.microsoft.com/office/drawing/2014/main" id="{A8870323-C905-4FAB-B373-29E73D417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4" name="Text Box 7">
          <a:extLst>
            <a:ext uri="{FF2B5EF4-FFF2-40B4-BE49-F238E27FC236}">
              <a16:creationId xmlns:a16="http://schemas.microsoft.com/office/drawing/2014/main" id="{05A87F89-B52B-4232-B3D9-D178BBB514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5" name="Text Box 7">
          <a:extLst>
            <a:ext uri="{FF2B5EF4-FFF2-40B4-BE49-F238E27FC236}">
              <a16:creationId xmlns:a16="http://schemas.microsoft.com/office/drawing/2014/main" id="{A56A671B-78E8-4F01-B0A9-0CFC1CD5B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6" name="Text Box 7">
          <a:extLst>
            <a:ext uri="{FF2B5EF4-FFF2-40B4-BE49-F238E27FC236}">
              <a16:creationId xmlns:a16="http://schemas.microsoft.com/office/drawing/2014/main" id="{F957CEE6-F08E-450F-9BC8-BB3C8E9CE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9" name="Text Box 7">
          <a:extLst>
            <a:ext uri="{FF2B5EF4-FFF2-40B4-BE49-F238E27FC236}">
              <a16:creationId xmlns:a16="http://schemas.microsoft.com/office/drawing/2014/main" id="{D4D6FCA3-928A-4102-AEDB-EB5B8C463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0" name="Text Box 7">
          <a:extLst>
            <a:ext uri="{FF2B5EF4-FFF2-40B4-BE49-F238E27FC236}">
              <a16:creationId xmlns:a16="http://schemas.microsoft.com/office/drawing/2014/main" id="{03294903-C634-41F0-8547-D8A083F4DF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1" name="Text Box 7">
          <a:extLst>
            <a:ext uri="{FF2B5EF4-FFF2-40B4-BE49-F238E27FC236}">
              <a16:creationId xmlns:a16="http://schemas.microsoft.com/office/drawing/2014/main" id="{609E19D1-783A-4512-B820-11FE30D7A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2" name="Text Box 7">
          <a:extLst>
            <a:ext uri="{FF2B5EF4-FFF2-40B4-BE49-F238E27FC236}">
              <a16:creationId xmlns:a16="http://schemas.microsoft.com/office/drawing/2014/main" id="{10B51E97-C427-4C53-8D53-E83EFA3496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3" name="Text Box 7">
          <a:extLst>
            <a:ext uri="{FF2B5EF4-FFF2-40B4-BE49-F238E27FC236}">
              <a16:creationId xmlns:a16="http://schemas.microsoft.com/office/drawing/2014/main" id="{6798A464-4B2E-4D89-B578-65D2E6533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4" name="Text Box 7">
          <a:extLst>
            <a:ext uri="{FF2B5EF4-FFF2-40B4-BE49-F238E27FC236}">
              <a16:creationId xmlns:a16="http://schemas.microsoft.com/office/drawing/2014/main" id="{CB5C1633-FBF4-4976-B777-893538A09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5" name="Text Box 7">
          <a:extLst>
            <a:ext uri="{FF2B5EF4-FFF2-40B4-BE49-F238E27FC236}">
              <a16:creationId xmlns:a16="http://schemas.microsoft.com/office/drawing/2014/main" id="{BB4ED7E4-DC58-4127-934A-CF7D6568E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6" name="Text Box 7">
          <a:extLst>
            <a:ext uri="{FF2B5EF4-FFF2-40B4-BE49-F238E27FC236}">
              <a16:creationId xmlns:a16="http://schemas.microsoft.com/office/drawing/2014/main" id="{36D09F26-1B4C-4857-89D9-D713EAFED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7" name="Text Box 7">
          <a:extLst>
            <a:ext uri="{FF2B5EF4-FFF2-40B4-BE49-F238E27FC236}">
              <a16:creationId xmlns:a16="http://schemas.microsoft.com/office/drawing/2014/main" id="{6A3DC3F3-31A8-4E45-8960-B946389B0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8" name="Text Box 7">
          <a:extLst>
            <a:ext uri="{FF2B5EF4-FFF2-40B4-BE49-F238E27FC236}">
              <a16:creationId xmlns:a16="http://schemas.microsoft.com/office/drawing/2014/main" id="{D3D49663-C011-40E4-8CB0-F18135BDD3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9" name="Text Box 7">
          <a:extLst>
            <a:ext uri="{FF2B5EF4-FFF2-40B4-BE49-F238E27FC236}">
              <a16:creationId xmlns:a16="http://schemas.microsoft.com/office/drawing/2014/main" id="{5B9F3E23-B15F-4C26-99EF-BBD3629D9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0" name="Text Box 7">
          <a:extLst>
            <a:ext uri="{FF2B5EF4-FFF2-40B4-BE49-F238E27FC236}">
              <a16:creationId xmlns:a16="http://schemas.microsoft.com/office/drawing/2014/main" id="{8ED7CF95-604F-4E0D-AC06-1CF1492E8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1" name="Text Box 7">
          <a:extLst>
            <a:ext uri="{FF2B5EF4-FFF2-40B4-BE49-F238E27FC236}">
              <a16:creationId xmlns:a16="http://schemas.microsoft.com/office/drawing/2014/main" id="{41E51998-04E9-4F78-BE25-6CF0BA0B3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2" name="Text Box 7">
          <a:extLst>
            <a:ext uri="{FF2B5EF4-FFF2-40B4-BE49-F238E27FC236}">
              <a16:creationId xmlns:a16="http://schemas.microsoft.com/office/drawing/2014/main" id="{3457C895-D164-424E-AB5F-3F36F2DAF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3" name="Text Box 7">
          <a:extLst>
            <a:ext uri="{FF2B5EF4-FFF2-40B4-BE49-F238E27FC236}">
              <a16:creationId xmlns:a16="http://schemas.microsoft.com/office/drawing/2014/main" id="{DD8A739F-6B3D-4DE9-9971-833A6B6A4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4" name="Text Box 7">
          <a:extLst>
            <a:ext uri="{FF2B5EF4-FFF2-40B4-BE49-F238E27FC236}">
              <a16:creationId xmlns:a16="http://schemas.microsoft.com/office/drawing/2014/main" id="{46231626-2BEA-474E-AD66-91AD3D10F2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5" name="Text Box 7">
          <a:extLst>
            <a:ext uri="{FF2B5EF4-FFF2-40B4-BE49-F238E27FC236}">
              <a16:creationId xmlns:a16="http://schemas.microsoft.com/office/drawing/2014/main" id="{D86CB5B7-1751-4639-8BA0-26A2C0524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6" name="Text Box 7">
          <a:extLst>
            <a:ext uri="{FF2B5EF4-FFF2-40B4-BE49-F238E27FC236}">
              <a16:creationId xmlns:a16="http://schemas.microsoft.com/office/drawing/2014/main" id="{E74BC8B0-E99F-4F45-AD7F-9A1B67C23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7" name="Text Box 7">
          <a:extLst>
            <a:ext uri="{FF2B5EF4-FFF2-40B4-BE49-F238E27FC236}">
              <a16:creationId xmlns:a16="http://schemas.microsoft.com/office/drawing/2014/main" id="{A809B476-5C53-4FE3-B772-44DB79091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8" name="Text Box 7">
          <a:extLst>
            <a:ext uri="{FF2B5EF4-FFF2-40B4-BE49-F238E27FC236}">
              <a16:creationId xmlns:a16="http://schemas.microsoft.com/office/drawing/2014/main" id="{C947AF67-6E4C-4A7D-96BE-8718B1490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9" name="Text Box 7">
          <a:extLst>
            <a:ext uri="{FF2B5EF4-FFF2-40B4-BE49-F238E27FC236}">
              <a16:creationId xmlns:a16="http://schemas.microsoft.com/office/drawing/2014/main" id="{8D4096FA-8621-4DCC-8A29-D9DA3E07F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0" name="Text Box 7">
          <a:extLst>
            <a:ext uri="{FF2B5EF4-FFF2-40B4-BE49-F238E27FC236}">
              <a16:creationId xmlns:a16="http://schemas.microsoft.com/office/drawing/2014/main" id="{69A73615-E597-447F-8E39-7227B5E5D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1" name="Text Box 7">
          <a:extLst>
            <a:ext uri="{FF2B5EF4-FFF2-40B4-BE49-F238E27FC236}">
              <a16:creationId xmlns:a16="http://schemas.microsoft.com/office/drawing/2014/main" id="{FB5EF19A-F8B5-483D-8CE6-042C5629AD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2" name="Text Box 7">
          <a:extLst>
            <a:ext uri="{FF2B5EF4-FFF2-40B4-BE49-F238E27FC236}">
              <a16:creationId xmlns:a16="http://schemas.microsoft.com/office/drawing/2014/main" id="{A4E5C135-D310-4D57-A747-A772495FA9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3" name="Text Box 7">
          <a:extLst>
            <a:ext uri="{FF2B5EF4-FFF2-40B4-BE49-F238E27FC236}">
              <a16:creationId xmlns:a16="http://schemas.microsoft.com/office/drawing/2014/main" id="{78DD0EA0-716D-44AD-A620-22EED38B8A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4" name="Text Box 7">
          <a:extLst>
            <a:ext uri="{FF2B5EF4-FFF2-40B4-BE49-F238E27FC236}">
              <a16:creationId xmlns:a16="http://schemas.microsoft.com/office/drawing/2014/main" id="{1E8226B3-9FE4-4640-ADA1-9E29384E94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5" name="Text Box 7">
          <a:extLst>
            <a:ext uri="{FF2B5EF4-FFF2-40B4-BE49-F238E27FC236}">
              <a16:creationId xmlns:a16="http://schemas.microsoft.com/office/drawing/2014/main" id="{C5795F53-3123-4052-BDCF-45F244A54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6" name="Text Box 7">
          <a:extLst>
            <a:ext uri="{FF2B5EF4-FFF2-40B4-BE49-F238E27FC236}">
              <a16:creationId xmlns:a16="http://schemas.microsoft.com/office/drawing/2014/main" id="{193D1475-6379-456A-8B54-5FE443E6A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7" name="Text Box 7">
          <a:extLst>
            <a:ext uri="{FF2B5EF4-FFF2-40B4-BE49-F238E27FC236}">
              <a16:creationId xmlns:a16="http://schemas.microsoft.com/office/drawing/2014/main" id="{F5DB6878-B7B8-47CA-A4E0-841C423A0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8" name="Text Box 7">
          <a:extLst>
            <a:ext uri="{FF2B5EF4-FFF2-40B4-BE49-F238E27FC236}">
              <a16:creationId xmlns:a16="http://schemas.microsoft.com/office/drawing/2014/main" id="{EFC19602-C437-499B-8D2C-DEE9BFA84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9" name="Text Box 7">
          <a:extLst>
            <a:ext uri="{FF2B5EF4-FFF2-40B4-BE49-F238E27FC236}">
              <a16:creationId xmlns:a16="http://schemas.microsoft.com/office/drawing/2014/main" id="{AA6030DC-B5E3-44C3-98BC-2FB2B77CB9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0" name="Text Box 7">
          <a:extLst>
            <a:ext uri="{FF2B5EF4-FFF2-40B4-BE49-F238E27FC236}">
              <a16:creationId xmlns:a16="http://schemas.microsoft.com/office/drawing/2014/main" id="{3F259324-6A42-4993-9F28-9E8BE39E8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1" name="Text Box 7">
          <a:extLst>
            <a:ext uri="{FF2B5EF4-FFF2-40B4-BE49-F238E27FC236}">
              <a16:creationId xmlns:a16="http://schemas.microsoft.com/office/drawing/2014/main" id="{2455D0A5-FCE6-4556-8687-172A63A432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2" name="Text Box 7">
          <a:extLst>
            <a:ext uri="{FF2B5EF4-FFF2-40B4-BE49-F238E27FC236}">
              <a16:creationId xmlns:a16="http://schemas.microsoft.com/office/drawing/2014/main" id="{89232E0F-B682-4F4F-A384-F6449FE9CC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3" name="Text Box 7">
          <a:extLst>
            <a:ext uri="{FF2B5EF4-FFF2-40B4-BE49-F238E27FC236}">
              <a16:creationId xmlns:a16="http://schemas.microsoft.com/office/drawing/2014/main" id="{7D78A645-840E-4445-BFCB-2DBA07D3DC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4" name="Text Box 7">
          <a:extLst>
            <a:ext uri="{FF2B5EF4-FFF2-40B4-BE49-F238E27FC236}">
              <a16:creationId xmlns:a16="http://schemas.microsoft.com/office/drawing/2014/main" id="{4463E86F-BEC9-483A-AEF5-8AE7BBCDF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5" name="Text Box 7">
          <a:extLst>
            <a:ext uri="{FF2B5EF4-FFF2-40B4-BE49-F238E27FC236}">
              <a16:creationId xmlns:a16="http://schemas.microsoft.com/office/drawing/2014/main" id="{1659142C-42F7-41D1-95E1-6AB00D6E1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6" name="Text Box 7">
          <a:extLst>
            <a:ext uri="{FF2B5EF4-FFF2-40B4-BE49-F238E27FC236}">
              <a16:creationId xmlns:a16="http://schemas.microsoft.com/office/drawing/2014/main" id="{AFB321CB-D0C9-4791-847A-B94F155F23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7" name="Text Box 7">
          <a:extLst>
            <a:ext uri="{FF2B5EF4-FFF2-40B4-BE49-F238E27FC236}">
              <a16:creationId xmlns:a16="http://schemas.microsoft.com/office/drawing/2014/main" id="{7EA30CD8-E729-4F81-8282-16A2A190D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8" name="Text Box 7">
          <a:extLst>
            <a:ext uri="{FF2B5EF4-FFF2-40B4-BE49-F238E27FC236}">
              <a16:creationId xmlns:a16="http://schemas.microsoft.com/office/drawing/2014/main" id="{A25497C3-E541-453F-BC90-DC9709795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9" name="Text Box 7">
          <a:extLst>
            <a:ext uri="{FF2B5EF4-FFF2-40B4-BE49-F238E27FC236}">
              <a16:creationId xmlns:a16="http://schemas.microsoft.com/office/drawing/2014/main" id="{0D21821C-1B44-412A-86A3-8DE8B8B69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0" name="Text Box 7">
          <a:extLst>
            <a:ext uri="{FF2B5EF4-FFF2-40B4-BE49-F238E27FC236}">
              <a16:creationId xmlns:a16="http://schemas.microsoft.com/office/drawing/2014/main" id="{93C2D5C6-D648-43DA-8D93-11C1EA913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1" name="Text Box 7">
          <a:extLst>
            <a:ext uri="{FF2B5EF4-FFF2-40B4-BE49-F238E27FC236}">
              <a16:creationId xmlns:a16="http://schemas.microsoft.com/office/drawing/2014/main" id="{CA7031A5-AEF4-4D88-B7AC-5A27D4CC8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2" name="Text Box 7">
          <a:extLst>
            <a:ext uri="{FF2B5EF4-FFF2-40B4-BE49-F238E27FC236}">
              <a16:creationId xmlns:a16="http://schemas.microsoft.com/office/drawing/2014/main" id="{C77A5CD0-2A1F-4367-B643-E0A56BFEF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3" name="Text Box 7">
          <a:extLst>
            <a:ext uri="{FF2B5EF4-FFF2-40B4-BE49-F238E27FC236}">
              <a16:creationId xmlns:a16="http://schemas.microsoft.com/office/drawing/2014/main" id="{95EEBF4C-7C19-40D1-A3D6-E866CDC24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4" name="Text Box 7">
          <a:extLst>
            <a:ext uri="{FF2B5EF4-FFF2-40B4-BE49-F238E27FC236}">
              <a16:creationId xmlns:a16="http://schemas.microsoft.com/office/drawing/2014/main" id="{E3CEA5A7-2931-41A4-BF97-573C450A1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5" name="Text Box 7">
          <a:extLst>
            <a:ext uri="{FF2B5EF4-FFF2-40B4-BE49-F238E27FC236}">
              <a16:creationId xmlns:a16="http://schemas.microsoft.com/office/drawing/2014/main" id="{2CE9C4F9-DA98-4973-85CF-0086F142E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6" name="Text Box 7">
          <a:extLst>
            <a:ext uri="{FF2B5EF4-FFF2-40B4-BE49-F238E27FC236}">
              <a16:creationId xmlns:a16="http://schemas.microsoft.com/office/drawing/2014/main" id="{FC8DA8DC-82A0-45B0-A89B-1FED55B9F0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7" name="Text Box 7">
          <a:extLst>
            <a:ext uri="{FF2B5EF4-FFF2-40B4-BE49-F238E27FC236}">
              <a16:creationId xmlns:a16="http://schemas.microsoft.com/office/drawing/2014/main" id="{597BE022-1EF2-4899-8FBE-B4F5348888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8" name="Text Box 7">
          <a:extLst>
            <a:ext uri="{FF2B5EF4-FFF2-40B4-BE49-F238E27FC236}">
              <a16:creationId xmlns:a16="http://schemas.microsoft.com/office/drawing/2014/main" id="{83F40805-56AC-434A-9265-DF8DEE200C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9" name="Text Box 7">
          <a:extLst>
            <a:ext uri="{FF2B5EF4-FFF2-40B4-BE49-F238E27FC236}">
              <a16:creationId xmlns:a16="http://schemas.microsoft.com/office/drawing/2014/main" id="{71F7F66A-53F8-4ABD-9FF7-0759FDB6B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0" name="Text Box 7">
          <a:extLst>
            <a:ext uri="{FF2B5EF4-FFF2-40B4-BE49-F238E27FC236}">
              <a16:creationId xmlns:a16="http://schemas.microsoft.com/office/drawing/2014/main" id="{C5220D61-FCD2-432E-AF80-9BAEC0EE8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2" name="Text Box 7">
          <a:extLst>
            <a:ext uri="{FF2B5EF4-FFF2-40B4-BE49-F238E27FC236}">
              <a16:creationId xmlns:a16="http://schemas.microsoft.com/office/drawing/2014/main" id="{73664865-BC4A-480B-B291-802AC7C34C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3" name="Text Box 7">
          <a:extLst>
            <a:ext uri="{FF2B5EF4-FFF2-40B4-BE49-F238E27FC236}">
              <a16:creationId xmlns:a16="http://schemas.microsoft.com/office/drawing/2014/main" id="{E967C117-AA89-46F9-8877-719CF6B686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4" name="Text Box 7">
          <a:extLst>
            <a:ext uri="{FF2B5EF4-FFF2-40B4-BE49-F238E27FC236}">
              <a16:creationId xmlns:a16="http://schemas.microsoft.com/office/drawing/2014/main" id="{2B94ED3E-4B68-41F1-9ADC-493A0C7EB3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5" name="Text Box 7">
          <a:extLst>
            <a:ext uri="{FF2B5EF4-FFF2-40B4-BE49-F238E27FC236}">
              <a16:creationId xmlns:a16="http://schemas.microsoft.com/office/drawing/2014/main" id="{29168923-8CE6-42E2-A61B-C43C59B99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6" name="Text Box 7">
          <a:extLst>
            <a:ext uri="{FF2B5EF4-FFF2-40B4-BE49-F238E27FC236}">
              <a16:creationId xmlns:a16="http://schemas.microsoft.com/office/drawing/2014/main" id="{1ED18F3B-1D8A-4AB4-8182-C4E32030D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7" name="Text Box 7">
          <a:extLst>
            <a:ext uri="{FF2B5EF4-FFF2-40B4-BE49-F238E27FC236}">
              <a16:creationId xmlns:a16="http://schemas.microsoft.com/office/drawing/2014/main" id="{92A6CCA8-4567-4D8D-9856-B738FFD15F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8" name="Text Box 7">
          <a:extLst>
            <a:ext uri="{FF2B5EF4-FFF2-40B4-BE49-F238E27FC236}">
              <a16:creationId xmlns:a16="http://schemas.microsoft.com/office/drawing/2014/main" id="{66A69FE8-DB98-4AE1-B766-947502B7D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9" name="Text Box 7">
          <a:extLst>
            <a:ext uri="{FF2B5EF4-FFF2-40B4-BE49-F238E27FC236}">
              <a16:creationId xmlns:a16="http://schemas.microsoft.com/office/drawing/2014/main" id="{2EB6C626-E9F4-4F34-932A-7165D6BC9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0" name="Text Box 7">
          <a:extLst>
            <a:ext uri="{FF2B5EF4-FFF2-40B4-BE49-F238E27FC236}">
              <a16:creationId xmlns:a16="http://schemas.microsoft.com/office/drawing/2014/main" id="{45E62BAC-C5A1-4987-B1F5-03EC3E938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1" name="Text Box 7">
          <a:extLst>
            <a:ext uri="{FF2B5EF4-FFF2-40B4-BE49-F238E27FC236}">
              <a16:creationId xmlns:a16="http://schemas.microsoft.com/office/drawing/2014/main" id="{034EC7E0-C7B1-4EF1-8C32-04AEDD153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2" name="Text Box 7">
          <a:extLst>
            <a:ext uri="{FF2B5EF4-FFF2-40B4-BE49-F238E27FC236}">
              <a16:creationId xmlns:a16="http://schemas.microsoft.com/office/drawing/2014/main" id="{55181FD8-A779-4883-8C2B-7EFE2FB94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3" name="Text Box 7">
          <a:extLst>
            <a:ext uri="{FF2B5EF4-FFF2-40B4-BE49-F238E27FC236}">
              <a16:creationId xmlns:a16="http://schemas.microsoft.com/office/drawing/2014/main" id="{627B23D1-B059-4132-BF26-3DE4E47D9C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4" name="Text Box 7">
          <a:extLst>
            <a:ext uri="{FF2B5EF4-FFF2-40B4-BE49-F238E27FC236}">
              <a16:creationId xmlns:a16="http://schemas.microsoft.com/office/drawing/2014/main" id="{13D8804C-F404-40F6-81AD-CF4602EEA5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5" name="Text Box 7">
          <a:extLst>
            <a:ext uri="{FF2B5EF4-FFF2-40B4-BE49-F238E27FC236}">
              <a16:creationId xmlns:a16="http://schemas.microsoft.com/office/drawing/2014/main" id="{DD36DA21-B158-4B5F-B4BD-3D2497CF65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6" name="Text Box 7">
          <a:extLst>
            <a:ext uri="{FF2B5EF4-FFF2-40B4-BE49-F238E27FC236}">
              <a16:creationId xmlns:a16="http://schemas.microsoft.com/office/drawing/2014/main" id="{06086A2E-2768-43FE-AC09-AA42939AB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7" name="Text Box 7">
          <a:extLst>
            <a:ext uri="{FF2B5EF4-FFF2-40B4-BE49-F238E27FC236}">
              <a16:creationId xmlns:a16="http://schemas.microsoft.com/office/drawing/2014/main" id="{027190D5-24C4-43CC-AA0B-9C4A80FE7F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8" name="Text Box 7">
          <a:extLst>
            <a:ext uri="{FF2B5EF4-FFF2-40B4-BE49-F238E27FC236}">
              <a16:creationId xmlns:a16="http://schemas.microsoft.com/office/drawing/2014/main" id="{3D68BA92-0FC8-456B-8E0B-F6D631321C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9" name="Text Box 7">
          <a:extLst>
            <a:ext uri="{FF2B5EF4-FFF2-40B4-BE49-F238E27FC236}">
              <a16:creationId xmlns:a16="http://schemas.microsoft.com/office/drawing/2014/main" id="{DD61CC6B-19ED-4E0F-9BD4-99D55FBBC5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0" name="Text Box 7">
          <a:extLst>
            <a:ext uri="{FF2B5EF4-FFF2-40B4-BE49-F238E27FC236}">
              <a16:creationId xmlns:a16="http://schemas.microsoft.com/office/drawing/2014/main" id="{92107415-BD4C-4B63-83CB-EEB18D0DE1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1" name="Text Box 7">
          <a:extLst>
            <a:ext uri="{FF2B5EF4-FFF2-40B4-BE49-F238E27FC236}">
              <a16:creationId xmlns:a16="http://schemas.microsoft.com/office/drawing/2014/main" id="{D677D667-1CE7-41A8-B407-0EEE9FAC9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2" name="Text Box 7">
          <a:extLst>
            <a:ext uri="{FF2B5EF4-FFF2-40B4-BE49-F238E27FC236}">
              <a16:creationId xmlns:a16="http://schemas.microsoft.com/office/drawing/2014/main" id="{7970DE3A-90F7-4595-9A71-F85AE84AD4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3" name="Text Box 7">
          <a:extLst>
            <a:ext uri="{FF2B5EF4-FFF2-40B4-BE49-F238E27FC236}">
              <a16:creationId xmlns:a16="http://schemas.microsoft.com/office/drawing/2014/main" id="{D0D62FCD-2FB3-4D4B-A030-6BFDC03BE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4" name="Text Box 7">
          <a:extLst>
            <a:ext uri="{FF2B5EF4-FFF2-40B4-BE49-F238E27FC236}">
              <a16:creationId xmlns:a16="http://schemas.microsoft.com/office/drawing/2014/main" id="{1003D5EA-0606-4BD7-9153-712614A462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5" name="Text Box 7">
          <a:extLst>
            <a:ext uri="{FF2B5EF4-FFF2-40B4-BE49-F238E27FC236}">
              <a16:creationId xmlns:a16="http://schemas.microsoft.com/office/drawing/2014/main" id="{60598F10-8986-4A56-AD26-6AA128D1EE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6" name="Text Box 7">
          <a:extLst>
            <a:ext uri="{FF2B5EF4-FFF2-40B4-BE49-F238E27FC236}">
              <a16:creationId xmlns:a16="http://schemas.microsoft.com/office/drawing/2014/main" id="{DE5E2C02-1B8F-431C-AFCD-15B9B7037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7" name="Text Box 7">
          <a:extLst>
            <a:ext uri="{FF2B5EF4-FFF2-40B4-BE49-F238E27FC236}">
              <a16:creationId xmlns:a16="http://schemas.microsoft.com/office/drawing/2014/main" id="{E48A8C7F-DDA0-4D46-9177-D401A44797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8" name="Text Box 7">
          <a:extLst>
            <a:ext uri="{FF2B5EF4-FFF2-40B4-BE49-F238E27FC236}">
              <a16:creationId xmlns:a16="http://schemas.microsoft.com/office/drawing/2014/main" id="{20592137-C3DB-4DC8-AAB7-9FEDB65B7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9" name="Text Box 7">
          <a:extLst>
            <a:ext uri="{FF2B5EF4-FFF2-40B4-BE49-F238E27FC236}">
              <a16:creationId xmlns:a16="http://schemas.microsoft.com/office/drawing/2014/main" id="{A4B8DA21-2C38-4F50-A2D7-55BC4F8C8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0" name="Text Box 7">
          <a:extLst>
            <a:ext uri="{FF2B5EF4-FFF2-40B4-BE49-F238E27FC236}">
              <a16:creationId xmlns:a16="http://schemas.microsoft.com/office/drawing/2014/main" id="{20D7EC01-385C-43AC-A827-4D28BB0DFC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1" name="Text Box 7">
          <a:extLst>
            <a:ext uri="{FF2B5EF4-FFF2-40B4-BE49-F238E27FC236}">
              <a16:creationId xmlns:a16="http://schemas.microsoft.com/office/drawing/2014/main" id="{9F9158F5-408F-4BFB-B931-8F41DD5DE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2" name="Text Box 7">
          <a:extLst>
            <a:ext uri="{FF2B5EF4-FFF2-40B4-BE49-F238E27FC236}">
              <a16:creationId xmlns:a16="http://schemas.microsoft.com/office/drawing/2014/main" id="{30149EEF-F441-4657-B2C3-E3241EF2F7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3" name="Text Box 7">
          <a:extLst>
            <a:ext uri="{FF2B5EF4-FFF2-40B4-BE49-F238E27FC236}">
              <a16:creationId xmlns:a16="http://schemas.microsoft.com/office/drawing/2014/main" id="{F0D4A6B1-4CD9-475F-B9C8-13FFBBF4C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4" name="Text Box 7">
          <a:extLst>
            <a:ext uri="{FF2B5EF4-FFF2-40B4-BE49-F238E27FC236}">
              <a16:creationId xmlns:a16="http://schemas.microsoft.com/office/drawing/2014/main" id="{C53D9A15-B8FE-4494-B28E-BF23FD15C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5" name="Text Box 7">
          <a:extLst>
            <a:ext uri="{FF2B5EF4-FFF2-40B4-BE49-F238E27FC236}">
              <a16:creationId xmlns:a16="http://schemas.microsoft.com/office/drawing/2014/main" id="{3774A150-54AE-4E15-85EB-F0DC054FAC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6" name="Text Box 7">
          <a:extLst>
            <a:ext uri="{FF2B5EF4-FFF2-40B4-BE49-F238E27FC236}">
              <a16:creationId xmlns:a16="http://schemas.microsoft.com/office/drawing/2014/main" id="{01C4A950-2A96-4413-95F7-020B0F49D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7" name="Text Box 7">
          <a:extLst>
            <a:ext uri="{FF2B5EF4-FFF2-40B4-BE49-F238E27FC236}">
              <a16:creationId xmlns:a16="http://schemas.microsoft.com/office/drawing/2014/main" id="{460423CB-3F63-436A-BFAB-29E01988D9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8" name="Text Box 7">
          <a:extLst>
            <a:ext uri="{FF2B5EF4-FFF2-40B4-BE49-F238E27FC236}">
              <a16:creationId xmlns:a16="http://schemas.microsoft.com/office/drawing/2014/main" id="{C48F592C-9D9A-4A5A-8DA1-C8B07EFEF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9" name="Text Box 7">
          <a:extLst>
            <a:ext uri="{FF2B5EF4-FFF2-40B4-BE49-F238E27FC236}">
              <a16:creationId xmlns:a16="http://schemas.microsoft.com/office/drawing/2014/main" id="{A14360B7-F33A-45EF-AF0A-8B8182BCB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0" name="Text Box 7">
          <a:extLst>
            <a:ext uri="{FF2B5EF4-FFF2-40B4-BE49-F238E27FC236}">
              <a16:creationId xmlns:a16="http://schemas.microsoft.com/office/drawing/2014/main" id="{97056636-353B-4FD0-83A2-595828E5E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1" name="Text Box 7">
          <a:extLst>
            <a:ext uri="{FF2B5EF4-FFF2-40B4-BE49-F238E27FC236}">
              <a16:creationId xmlns:a16="http://schemas.microsoft.com/office/drawing/2014/main" id="{10EE2E0E-80BC-4149-8B19-C4FAF22E8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2" name="Text Box 7">
          <a:extLst>
            <a:ext uri="{FF2B5EF4-FFF2-40B4-BE49-F238E27FC236}">
              <a16:creationId xmlns:a16="http://schemas.microsoft.com/office/drawing/2014/main" id="{50624B14-24A5-47E5-9EFB-94A68CBD50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3" name="Text Box 7">
          <a:extLst>
            <a:ext uri="{FF2B5EF4-FFF2-40B4-BE49-F238E27FC236}">
              <a16:creationId xmlns:a16="http://schemas.microsoft.com/office/drawing/2014/main" id="{E7B11B67-C07C-4605-8428-26B22EF76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4" name="Text Box 7">
          <a:extLst>
            <a:ext uri="{FF2B5EF4-FFF2-40B4-BE49-F238E27FC236}">
              <a16:creationId xmlns:a16="http://schemas.microsoft.com/office/drawing/2014/main" id="{4517DE35-B56D-4D6A-8916-BBBAA20C6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5" name="Text Box 7">
          <a:extLst>
            <a:ext uri="{FF2B5EF4-FFF2-40B4-BE49-F238E27FC236}">
              <a16:creationId xmlns:a16="http://schemas.microsoft.com/office/drawing/2014/main" id="{1F085998-D099-47EB-8BFF-1BC0231D8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6" name="Text Box 7">
          <a:extLst>
            <a:ext uri="{FF2B5EF4-FFF2-40B4-BE49-F238E27FC236}">
              <a16:creationId xmlns:a16="http://schemas.microsoft.com/office/drawing/2014/main" id="{244D6970-8221-4D9E-850B-2C5EE8EEBE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7" name="Text Box 7">
          <a:extLst>
            <a:ext uri="{FF2B5EF4-FFF2-40B4-BE49-F238E27FC236}">
              <a16:creationId xmlns:a16="http://schemas.microsoft.com/office/drawing/2014/main" id="{47A2218B-D57E-4C38-B3A3-4089AFCD0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8" name="Text Box 7">
          <a:extLst>
            <a:ext uri="{FF2B5EF4-FFF2-40B4-BE49-F238E27FC236}">
              <a16:creationId xmlns:a16="http://schemas.microsoft.com/office/drawing/2014/main" id="{8665EB46-E2FC-4CC4-A305-5CFC6F0F5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9" name="Text Box 7">
          <a:extLst>
            <a:ext uri="{FF2B5EF4-FFF2-40B4-BE49-F238E27FC236}">
              <a16:creationId xmlns:a16="http://schemas.microsoft.com/office/drawing/2014/main" id="{57D51346-9616-44CA-9B2A-D3AD4706F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80" name="Text Box 7">
          <a:extLst>
            <a:ext uri="{FF2B5EF4-FFF2-40B4-BE49-F238E27FC236}">
              <a16:creationId xmlns:a16="http://schemas.microsoft.com/office/drawing/2014/main" id="{8187CEBB-F076-4125-BF34-AC3B52A66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81" name="Text Box 7">
          <a:extLst>
            <a:ext uri="{FF2B5EF4-FFF2-40B4-BE49-F238E27FC236}">
              <a16:creationId xmlns:a16="http://schemas.microsoft.com/office/drawing/2014/main" id="{C4E995CC-11E3-4161-9E19-E3D81501E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82" name="Text Box 7">
          <a:extLst>
            <a:ext uri="{FF2B5EF4-FFF2-40B4-BE49-F238E27FC236}">
              <a16:creationId xmlns:a16="http://schemas.microsoft.com/office/drawing/2014/main" id="{A2F02156-9513-46F1-AC3E-DECBEDFCF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83" name="Text Box 7">
          <a:extLst>
            <a:ext uri="{FF2B5EF4-FFF2-40B4-BE49-F238E27FC236}">
              <a16:creationId xmlns:a16="http://schemas.microsoft.com/office/drawing/2014/main" id="{D84FC312-160E-4359-BE67-45B986B6B4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36" name="Text Box 7">
          <a:extLst>
            <a:ext uri="{FF2B5EF4-FFF2-40B4-BE49-F238E27FC236}">
              <a16:creationId xmlns:a16="http://schemas.microsoft.com/office/drawing/2014/main" id="{C0CD37FA-52D8-4AD9-9B41-29086366DCA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37" name="Text Box 7">
          <a:extLst>
            <a:ext uri="{FF2B5EF4-FFF2-40B4-BE49-F238E27FC236}">
              <a16:creationId xmlns:a16="http://schemas.microsoft.com/office/drawing/2014/main" id="{53218293-2A15-4CDE-B292-0E4A105228C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38" name="Text Box 7">
          <a:extLst>
            <a:ext uri="{FF2B5EF4-FFF2-40B4-BE49-F238E27FC236}">
              <a16:creationId xmlns:a16="http://schemas.microsoft.com/office/drawing/2014/main" id="{D05C3F36-FD10-4DE8-A5C5-83D624F3C5E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39" name="Text Box 7">
          <a:extLst>
            <a:ext uri="{FF2B5EF4-FFF2-40B4-BE49-F238E27FC236}">
              <a16:creationId xmlns:a16="http://schemas.microsoft.com/office/drawing/2014/main" id="{BA65C5E5-EBB1-4001-BACA-FEFCA4CCF13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0" name="Text Box 7">
          <a:extLst>
            <a:ext uri="{FF2B5EF4-FFF2-40B4-BE49-F238E27FC236}">
              <a16:creationId xmlns:a16="http://schemas.microsoft.com/office/drawing/2014/main" id="{663ADEA7-9627-43DD-A696-0CAC1E1799B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1" name="Text Box 7">
          <a:extLst>
            <a:ext uri="{FF2B5EF4-FFF2-40B4-BE49-F238E27FC236}">
              <a16:creationId xmlns:a16="http://schemas.microsoft.com/office/drawing/2014/main" id="{BF33C689-15E1-4471-9A8C-EABF406D054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2" name="Text Box 7">
          <a:extLst>
            <a:ext uri="{FF2B5EF4-FFF2-40B4-BE49-F238E27FC236}">
              <a16:creationId xmlns:a16="http://schemas.microsoft.com/office/drawing/2014/main" id="{D2DDF660-ECD6-41AB-A374-414AABB553C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3" name="Text Box 7">
          <a:extLst>
            <a:ext uri="{FF2B5EF4-FFF2-40B4-BE49-F238E27FC236}">
              <a16:creationId xmlns:a16="http://schemas.microsoft.com/office/drawing/2014/main" id="{1634B7E6-CC0D-49BF-86DB-DFA976816B2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4" name="Text Box 7">
          <a:extLst>
            <a:ext uri="{FF2B5EF4-FFF2-40B4-BE49-F238E27FC236}">
              <a16:creationId xmlns:a16="http://schemas.microsoft.com/office/drawing/2014/main" id="{A0C280B9-1347-4BF4-B676-E23303B13D2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5" name="Text Box 7">
          <a:extLst>
            <a:ext uri="{FF2B5EF4-FFF2-40B4-BE49-F238E27FC236}">
              <a16:creationId xmlns:a16="http://schemas.microsoft.com/office/drawing/2014/main" id="{C77F7572-61B7-4772-929B-FB8675AB256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6" name="Text Box 7">
          <a:extLst>
            <a:ext uri="{FF2B5EF4-FFF2-40B4-BE49-F238E27FC236}">
              <a16:creationId xmlns:a16="http://schemas.microsoft.com/office/drawing/2014/main" id="{D6021B20-018E-48B3-B69D-998CDC68054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7" name="Text Box 7">
          <a:extLst>
            <a:ext uri="{FF2B5EF4-FFF2-40B4-BE49-F238E27FC236}">
              <a16:creationId xmlns:a16="http://schemas.microsoft.com/office/drawing/2014/main" id="{0AA35C99-4362-41D2-95E1-FD4A1E6B8F9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8" name="Text Box 7">
          <a:extLst>
            <a:ext uri="{FF2B5EF4-FFF2-40B4-BE49-F238E27FC236}">
              <a16:creationId xmlns:a16="http://schemas.microsoft.com/office/drawing/2014/main" id="{25CA11A3-1029-4D33-A537-192EBF735AF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9" name="Text Box 7">
          <a:extLst>
            <a:ext uri="{FF2B5EF4-FFF2-40B4-BE49-F238E27FC236}">
              <a16:creationId xmlns:a16="http://schemas.microsoft.com/office/drawing/2014/main" id="{6D7EF035-BD19-49F0-BC71-FC106892C2E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0" name="Text Box 7">
          <a:extLst>
            <a:ext uri="{FF2B5EF4-FFF2-40B4-BE49-F238E27FC236}">
              <a16:creationId xmlns:a16="http://schemas.microsoft.com/office/drawing/2014/main" id="{D7D5037D-B99A-4A72-A069-D24339AE410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1" name="Text Box 7">
          <a:extLst>
            <a:ext uri="{FF2B5EF4-FFF2-40B4-BE49-F238E27FC236}">
              <a16:creationId xmlns:a16="http://schemas.microsoft.com/office/drawing/2014/main" id="{4932B1CD-FA7B-42A5-ABDF-692C581CA03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2" name="Text Box 7">
          <a:extLst>
            <a:ext uri="{FF2B5EF4-FFF2-40B4-BE49-F238E27FC236}">
              <a16:creationId xmlns:a16="http://schemas.microsoft.com/office/drawing/2014/main" id="{3DC7A300-753D-4AA4-B571-67E4CEF0FA4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3" name="Text Box 7">
          <a:extLst>
            <a:ext uri="{FF2B5EF4-FFF2-40B4-BE49-F238E27FC236}">
              <a16:creationId xmlns:a16="http://schemas.microsoft.com/office/drawing/2014/main" id="{DFAD7CFB-CEBD-45D9-AE52-10752082B0A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4" name="Text Box 7">
          <a:extLst>
            <a:ext uri="{FF2B5EF4-FFF2-40B4-BE49-F238E27FC236}">
              <a16:creationId xmlns:a16="http://schemas.microsoft.com/office/drawing/2014/main" id="{AD0E9B64-AA36-4DB5-9D75-85195165CF9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5" name="Text Box 7">
          <a:extLst>
            <a:ext uri="{FF2B5EF4-FFF2-40B4-BE49-F238E27FC236}">
              <a16:creationId xmlns:a16="http://schemas.microsoft.com/office/drawing/2014/main" id="{5B889D2B-D81C-41EB-8774-83FB48F5999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6" name="Text Box 7">
          <a:extLst>
            <a:ext uri="{FF2B5EF4-FFF2-40B4-BE49-F238E27FC236}">
              <a16:creationId xmlns:a16="http://schemas.microsoft.com/office/drawing/2014/main" id="{4DB90675-833A-4622-B03D-072810D6314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7" name="Text Box 7">
          <a:extLst>
            <a:ext uri="{FF2B5EF4-FFF2-40B4-BE49-F238E27FC236}">
              <a16:creationId xmlns:a16="http://schemas.microsoft.com/office/drawing/2014/main" id="{857DCDC6-7D2B-4B41-AFBC-C0D51692F6B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8" name="Text Box 7">
          <a:extLst>
            <a:ext uri="{FF2B5EF4-FFF2-40B4-BE49-F238E27FC236}">
              <a16:creationId xmlns:a16="http://schemas.microsoft.com/office/drawing/2014/main" id="{0623C5F8-7942-4871-8699-C583A8133A9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9" name="Text Box 7">
          <a:extLst>
            <a:ext uri="{FF2B5EF4-FFF2-40B4-BE49-F238E27FC236}">
              <a16:creationId xmlns:a16="http://schemas.microsoft.com/office/drawing/2014/main" id="{4AC88AEC-542E-4EA6-A8F5-51CB6903DF3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0" name="Text Box 7">
          <a:extLst>
            <a:ext uri="{FF2B5EF4-FFF2-40B4-BE49-F238E27FC236}">
              <a16:creationId xmlns:a16="http://schemas.microsoft.com/office/drawing/2014/main" id="{87DA7EC5-7238-4A15-B897-80287D82A3B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1" name="Text Box 7">
          <a:extLst>
            <a:ext uri="{FF2B5EF4-FFF2-40B4-BE49-F238E27FC236}">
              <a16:creationId xmlns:a16="http://schemas.microsoft.com/office/drawing/2014/main" id="{1542A5AC-C6EF-4277-B222-128C36EC20E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2" name="Text Box 7">
          <a:extLst>
            <a:ext uri="{FF2B5EF4-FFF2-40B4-BE49-F238E27FC236}">
              <a16:creationId xmlns:a16="http://schemas.microsoft.com/office/drawing/2014/main" id="{E13D20D5-12CB-4E5F-95AA-30137793BBF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3" name="Text Box 7">
          <a:extLst>
            <a:ext uri="{FF2B5EF4-FFF2-40B4-BE49-F238E27FC236}">
              <a16:creationId xmlns:a16="http://schemas.microsoft.com/office/drawing/2014/main" id="{DFE6AFD6-541B-40E5-BB58-DA14085A04E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4" name="Text Box 7">
          <a:extLst>
            <a:ext uri="{FF2B5EF4-FFF2-40B4-BE49-F238E27FC236}">
              <a16:creationId xmlns:a16="http://schemas.microsoft.com/office/drawing/2014/main" id="{C88DB0FD-1D51-415D-99E1-D98BF2C29A9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5" name="Text Box 7">
          <a:extLst>
            <a:ext uri="{FF2B5EF4-FFF2-40B4-BE49-F238E27FC236}">
              <a16:creationId xmlns:a16="http://schemas.microsoft.com/office/drawing/2014/main" id="{C3FFED2D-A5A5-4A90-9B0A-E3EBD5F00E5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6" name="Text Box 7">
          <a:extLst>
            <a:ext uri="{FF2B5EF4-FFF2-40B4-BE49-F238E27FC236}">
              <a16:creationId xmlns:a16="http://schemas.microsoft.com/office/drawing/2014/main" id="{809E25DC-AEDD-40CC-8358-DB6B9358BE2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7" name="Text Box 7">
          <a:extLst>
            <a:ext uri="{FF2B5EF4-FFF2-40B4-BE49-F238E27FC236}">
              <a16:creationId xmlns:a16="http://schemas.microsoft.com/office/drawing/2014/main" id="{FFBADA7B-EC38-49E5-832A-9C987B6EDF7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8" name="Text Box 7">
          <a:extLst>
            <a:ext uri="{FF2B5EF4-FFF2-40B4-BE49-F238E27FC236}">
              <a16:creationId xmlns:a16="http://schemas.microsoft.com/office/drawing/2014/main" id="{4E29E1AB-D3E5-4E5E-B8B1-A5F00ED3C08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9" name="Text Box 7">
          <a:extLst>
            <a:ext uri="{FF2B5EF4-FFF2-40B4-BE49-F238E27FC236}">
              <a16:creationId xmlns:a16="http://schemas.microsoft.com/office/drawing/2014/main" id="{5CF19676-D0F4-4855-909D-7E39CFF0442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0" name="Text Box 7">
          <a:extLst>
            <a:ext uri="{FF2B5EF4-FFF2-40B4-BE49-F238E27FC236}">
              <a16:creationId xmlns:a16="http://schemas.microsoft.com/office/drawing/2014/main" id="{6795F85D-73EF-460E-B2A2-5265338FEEB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1" name="Text Box 7">
          <a:extLst>
            <a:ext uri="{FF2B5EF4-FFF2-40B4-BE49-F238E27FC236}">
              <a16:creationId xmlns:a16="http://schemas.microsoft.com/office/drawing/2014/main" id="{AFDAD0CC-E564-4687-B45C-BB573BCB86F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2" name="Text Box 7">
          <a:extLst>
            <a:ext uri="{FF2B5EF4-FFF2-40B4-BE49-F238E27FC236}">
              <a16:creationId xmlns:a16="http://schemas.microsoft.com/office/drawing/2014/main" id="{CDE50776-0AAF-4E7B-81FF-B9C483483B4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3" name="Text Box 7">
          <a:extLst>
            <a:ext uri="{FF2B5EF4-FFF2-40B4-BE49-F238E27FC236}">
              <a16:creationId xmlns:a16="http://schemas.microsoft.com/office/drawing/2014/main" id="{4D8BA1FB-7CDF-4C45-B2B0-8B570297C40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4" name="Text Box 7">
          <a:extLst>
            <a:ext uri="{FF2B5EF4-FFF2-40B4-BE49-F238E27FC236}">
              <a16:creationId xmlns:a16="http://schemas.microsoft.com/office/drawing/2014/main" id="{7F66A1E5-5F7D-4A89-98BC-E9F17FA8EC4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5" name="Text Box 7">
          <a:extLst>
            <a:ext uri="{FF2B5EF4-FFF2-40B4-BE49-F238E27FC236}">
              <a16:creationId xmlns:a16="http://schemas.microsoft.com/office/drawing/2014/main" id="{6E4BC658-4839-45F9-8C8E-101C4390ED8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6" name="Text Box 7">
          <a:extLst>
            <a:ext uri="{FF2B5EF4-FFF2-40B4-BE49-F238E27FC236}">
              <a16:creationId xmlns:a16="http://schemas.microsoft.com/office/drawing/2014/main" id="{AA17A51D-B89F-4D9B-BE8E-FDE5655F65F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7" name="Text Box 7">
          <a:extLst>
            <a:ext uri="{FF2B5EF4-FFF2-40B4-BE49-F238E27FC236}">
              <a16:creationId xmlns:a16="http://schemas.microsoft.com/office/drawing/2014/main" id="{CE2B8EDA-1FE4-4B77-A2C2-3F6A86AECF9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8" name="Text Box 7">
          <a:extLst>
            <a:ext uri="{FF2B5EF4-FFF2-40B4-BE49-F238E27FC236}">
              <a16:creationId xmlns:a16="http://schemas.microsoft.com/office/drawing/2014/main" id="{C7E73F75-F7CC-4C69-818A-869BC7E83963}"/>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9" name="Text Box 7">
          <a:extLst>
            <a:ext uri="{FF2B5EF4-FFF2-40B4-BE49-F238E27FC236}">
              <a16:creationId xmlns:a16="http://schemas.microsoft.com/office/drawing/2014/main" id="{426B0946-D985-4AC2-BD89-F70CEED8B5C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0" name="Text Box 7">
          <a:extLst>
            <a:ext uri="{FF2B5EF4-FFF2-40B4-BE49-F238E27FC236}">
              <a16:creationId xmlns:a16="http://schemas.microsoft.com/office/drawing/2014/main" id="{DA969B99-EE19-4EEA-A5A8-CB267FC9DFA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1" name="Text Box 7">
          <a:extLst>
            <a:ext uri="{FF2B5EF4-FFF2-40B4-BE49-F238E27FC236}">
              <a16:creationId xmlns:a16="http://schemas.microsoft.com/office/drawing/2014/main" id="{A2B52CE0-DA3E-40AC-9D4B-F562B95361E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2" name="Text Box 7">
          <a:extLst>
            <a:ext uri="{FF2B5EF4-FFF2-40B4-BE49-F238E27FC236}">
              <a16:creationId xmlns:a16="http://schemas.microsoft.com/office/drawing/2014/main" id="{B3738F1B-74BC-49EC-9FE2-E23DEB5313B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3" name="Text Box 7">
          <a:extLst>
            <a:ext uri="{FF2B5EF4-FFF2-40B4-BE49-F238E27FC236}">
              <a16:creationId xmlns:a16="http://schemas.microsoft.com/office/drawing/2014/main" id="{00D96AE8-F8A6-4DB7-8172-2BDB262C39F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4" name="Text Box 7">
          <a:extLst>
            <a:ext uri="{FF2B5EF4-FFF2-40B4-BE49-F238E27FC236}">
              <a16:creationId xmlns:a16="http://schemas.microsoft.com/office/drawing/2014/main" id="{F4D8EC50-E898-4EFA-8D01-1696C416AA3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5" name="Text Box 7">
          <a:extLst>
            <a:ext uri="{FF2B5EF4-FFF2-40B4-BE49-F238E27FC236}">
              <a16:creationId xmlns:a16="http://schemas.microsoft.com/office/drawing/2014/main" id="{1D687F51-5035-4A9C-BD3B-CB2F347F8E7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6" name="Text Box 7">
          <a:extLst>
            <a:ext uri="{FF2B5EF4-FFF2-40B4-BE49-F238E27FC236}">
              <a16:creationId xmlns:a16="http://schemas.microsoft.com/office/drawing/2014/main" id="{9B30E199-3213-4216-986B-9391FDC6B3C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7" name="Text Box 7">
          <a:extLst>
            <a:ext uri="{FF2B5EF4-FFF2-40B4-BE49-F238E27FC236}">
              <a16:creationId xmlns:a16="http://schemas.microsoft.com/office/drawing/2014/main" id="{40989CE2-D7BE-4578-968E-AC500E27A5F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8" name="Text Box 7">
          <a:extLst>
            <a:ext uri="{FF2B5EF4-FFF2-40B4-BE49-F238E27FC236}">
              <a16:creationId xmlns:a16="http://schemas.microsoft.com/office/drawing/2014/main" id="{6326FF49-08A9-4632-B4B9-A647489FC64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9" name="Text Box 7">
          <a:extLst>
            <a:ext uri="{FF2B5EF4-FFF2-40B4-BE49-F238E27FC236}">
              <a16:creationId xmlns:a16="http://schemas.microsoft.com/office/drawing/2014/main" id="{A4868C62-4ACA-4A8D-8321-598C7B134CD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0" name="Text Box 7">
          <a:extLst>
            <a:ext uri="{FF2B5EF4-FFF2-40B4-BE49-F238E27FC236}">
              <a16:creationId xmlns:a16="http://schemas.microsoft.com/office/drawing/2014/main" id="{3DC81EEC-CC16-4D6D-85D7-B10D454302F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1" name="Text Box 7">
          <a:extLst>
            <a:ext uri="{FF2B5EF4-FFF2-40B4-BE49-F238E27FC236}">
              <a16:creationId xmlns:a16="http://schemas.microsoft.com/office/drawing/2014/main" id="{150DBF32-1565-4620-BCBD-F47B721BCA1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2" name="Text Box 7">
          <a:extLst>
            <a:ext uri="{FF2B5EF4-FFF2-40B4-BE49-F238E27FC236}">
              <a16:creationId xmlns:a16="http://schemas.microsoft.com/office/drawing/2014/main" id="{04124A21-C853-4E70-B1F5-5767711DB80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3" name="Text Box 7">
          <a:extLst>
            <a:ext uri="{FF2B5EF4-FFF2-40B4-BE49-F238E27FC236}">
              <a16:creationId xmlns:a16="http://schemas.microsoft.com/office/drawing/2014/main" id="{6EC63945-70BB-43D8-9642-4E273791294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4" name="Text Box 7">
          <a:extLst>
            <a:ext uri="{FF2B5EF4-FFF2-40B4-BE49-F238E27FC236}">
              <a16:creationId xmlns:a16="http://schemas.microsoft.com/office/drawing/2014/main" id="{2A43B9EE-A2BE-4266-9D30-18384834BCA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5" name="Text Box 7">
          <a:extLst>
            <a:ext uri="{FF2B5EF4-FFF2-40B4-BE49-F238E27FC236}">
              <a16:creationId xmlns:a16="http://schemas.microsoft.com/office/drawing/2014/main" id="{A6724F71-2B82-4690-A4F2-8DEE770B744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6" name="Text Box 7">
          <a:extLst>
            <a:ext uri="{FF2B5EF4-FFF2-40B4-BE49-F238E27FC236}">
              <a16:creationId xmlns:a16="http://schemas.microsoft.com/office/drawing/2014/main" id="{1B47378A-1C7A-4305-9450-1FEA54ADC3E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7" name="Text Box 7">
          <a:extLst>
            <a:ext uri="{FF2B5EF4-FFF2-40B4-BE49-F238E27FC236}">
              <a16:creationId xmlns:a16="http://schemas.microsoft.com/office/drawing/2014/main" id="{41219D97-74AE-483E-B440-800782B7B60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8" name="Text Box 7">
          <a:extLst>
            <a:ext uri="{FF2B5EF4-FFF2-40B4-BE49-F238E27FC236}">
              <a16:creationId xmlns:a16="http://schemas.microsoft.com/office/drawing/2014/main" id="{DB01194C-9E58-46CA-A3E9-48A9D59A57E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9" name="Text Box 7">
          <a:extLst>
            <a:ext uri="{FF2B5EF4-FFF2-40B4-BE49-F238E27FC236}">
              <a16:creationId xmlns:a16="http://schemas.microsoft.com/office/drawing/2014/main" id="{A24694E7-0A53-4A12-95ED-8E7B3287E40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0" name="Text Box 7">
          <a:extLst>
            <a:ext uri="{FF2B5EF4-FFF2-40B4-BE49-F238E27FC236}">
              <a16:creationId xmlns:a16="http://schemas.microsoft.com/office/drawing/2014/main" id="{76B07EA9-4268-49CA-BE01-5255F23E660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1" name="Text Box 7">
          <a:extLst>
            <a:ext uri="{FF2B5EF4-FFF2-40B4-BE49-F238E27FC236}">
              <a16:creationId xmlns:a16="http://schemas.microsoft.com/office/drawing/2014/main" id="{9D85A497-9878-4055-96FE-5BE477FA83A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2" name="Text Box 7">
          <a:extLst>
            <a:ext uri="{FF2B5EF4-FFF2-40B4-BE49-F238E27FC236}">
              <a16:creationId xmlns:a16="http://schemas.microsoft.com/office/drawing/2014/main" id="{3C227BB7-A264-4D97-B805-43FABA38988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3" name="Text Box 7">
          <a:extLst>
            <a:ext uri="{FF2B5EF4-FFF2-40B4-BE49-F238E27FC236}">
              <a16:creationId xmlns:a16="http://schemas.microsoft.com/office/drawing/2014/main" id="{5590CCEE-1E56-414F-91C0-B7992EF6458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4" name="Text Box 7">
          <a:extLst>
            <a:ext uri="{FF2B5EF4-FFF2-40B4-BE49-F238E27FC236}">
              <a16:creationId xmlns:a16="http://schemas.microsoft.com/office/drawing/2014/main" id="{9A2290B3-A1D4-416C-A2B3-5E1B8AC94D6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5" name="Text Box 7">
          <a:extLst>
            <a:ext uri="{FF2B5EF4-FFF2-40B4-BE49-F238E27FC236}">
              <a16:creationId xmlns:a16="http://schemas.microsoft.com/office/drawing/2014/main" id="{18A0F807-DAEC-408C-9470-15A10A7F6BB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6" name="Text Box 7">
          <a:extLst>
            <a:ext uri="{FF2B5EF4-FFF2-40B4-BE49-F238E27FC236}">
              <a16:creationId xmlns:a16="http://schemas.microsoft.com/office/drawing/2014/main" id="{943449C5-84F7-4F1C-A22E-D295645BAC8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7" name="Text Box 7">
          <a:extLst>
            <a:ext uri="{FF2B5EF4-FFF2-40B4-BE49-F238E27FC236}">
              <a16:creationId xmlns:a16="http://schemas.microsoft.com/office/drawing/2014/main" id="{7E78FC73-D03F-4A98-9725-5CAF9C1A846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8" name="Text Box 7">
          <a:extLst>
            <a:ext uri="{FF2B5EF4-FFF2-40B4-BE49-F238E27FC236}">
              <a16:creationId xmlns:a16="http://schemas.microsoft.com/office/drawing/2014/main" id="{A5A55CD2-578B-4C77-A6FD-05C8DBE7133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9" name="Text Box 7">
          <a:extLst>
            <a:ext uri="{FF2B5EF4-FFF2-40B4-BE49-F238E27FC236}">
              <a16:creationId xmlns:a16="http://schemas.microsoft.com/office/drawing/2014/main" id="{5CCCAE48-B33C-465F-816E-DED1EC0ED6C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10" name="Text Box 7">
          <a:extLst>
            <a:ext uri="{FF2B5EF4-FFF2-40B4-BE49-F238E27FC236}">
              <a16:creationId xmlns:a16="http://schemas.microsoft.com/office/drawing/2014/main" id="{C8748246-4DB6-4815-A74E-082ACDDF552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4" name="Text Box 7">
          <a:extLst>
            <a:ext uri="{FF2B5EF4-FFF2-40B4-BE49-F238E27FC236}">
              <a16:creationId xmlns:a16="http://schemas.microsoft.com/office/drawing/2014/main" id="{5396F693-CD08-45F5-8A31-6FD09C086F2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5" name="Text Box 7">
          <a:extLst>
            <a:ext uri="{FF2B5EF4-FFF2-40B4-BE49-F238E27FC236}">
              <a16:creationId xmlns:a16="http://schemas.microsoft.com/office/drawing/2014/main" id="{E361E467-2750-4808-AD23-6EA95093F95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6" name="Text Box 7">
          <a:extLst>
            <a:ext uri="{FF2B5EF4-FFF2-40B4-BE49-F238E27FC236}">
              <a16:creationId xmlns:a16="http://schemas.microsoft.com/office/drawing/2014/main" id="{6CF19B54-CD9A-4F07-88E4-35DB16BAF51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7" name="Text Box 7">
          <a:extLst>
            <a:ext uri="{FF2B5EF4-FFF2-40B4-BE49-F238E27FC236}">
              <a16:creationId xmlns:a16="http://schemas.microsoft.com/office/drawing/2014/main" id="{68004F3A-B97A-466B-94EF-B5E714CEE61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8" name="Text Box 7">
          <a:extLst>
            <a:ext uri="{FF2B5EF4-FFF2-40B4-BE49-F238E27FC236}">
              <a16:creationId xmlns:a16="http://schemas.microsoft.com/office/drawing/2014/main" id="{10061AA7-0828-418A-BC06-840150A3847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9" name="Text Box 7">
          <a:extLst>
            <a:ext uri="{FF2B5EF4-FFF2-40B4-BE49-F238E27FC236}">
              <a16:creationId xmlns:a16="http://schemas.microsoft.com/office/drawing/2014/main" id="{4B74F582-87E3-4E72-AF66-80C17E07CFD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0" name="Text Box 7">
          <a:extLst>
            <a:ext uri="{FF2B5EF4-FFF2-40B4-BE49-F238E27FC236}">
              <a16:creationId xmlns:a16="http://schemas.microsoft.com/office/drawing/2014/main" id="{539B8101-6FD1-4234-A50B-FE4CD9999A7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1" name="Text Box 7">
          <a:extLst>
            <a:ext uri="{FF2B5EF4-FFF2-40B4-BE49-F238E27FC236}">
              <a16:creationId xmlns:a16="http://schemas.microsoft.com/office/drawing/2014/main" id="{7727B8B4-C4C3-4437-BEA2-D1C3B1C0AB7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2" name="Text Box 7">
          <a:extLst>
            <a:ext uri="{FF2B5EF4-FFF2-40B4-BE49-F238E27FC236}">
              <a16:creationId xmlns:a16="http://schemas.microsoft.com/office/drawing/2014/main" id="{04C3DB01-07CD-4EB5-943D-77C9A3281A6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3" name="Text Box 7">
          <a:extLst>
            <a:ext uri="{FF2B5EF4-FFF2-40B4-BE49-F238E27FC236}">
              <a16:creationId xmlns:a16="http://schemas.microsoft.com/office/drawing/2014/main" id="{FCB4D096-383F-4213-96CE-3E45F112FD9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4" name="Text Box 7">
          <a:extLst>
            <a:ext uri="{FF2B5EF4-FFF2-40B4-BE49-F238E27FC236}">
              <a16:creationId xmlns:a16="http://schemas.microsoft.com/office/drawing/2014/main" id="{12B22642-1DB6-464C-B8F3-4D3FFB475B0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5" name="Text Box 7">
          <a:extLst>
            <a:ext uri="{FF2B5EF4-FFF2-40B4-BE49-F238E27FC236}">
              <a16:creationId xmlns:a16="http://schemas.microsoft.com/office/drawing/2014/main" id="{A992B9AA-760F-48AC-8192-8A5442405B0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6" name="Text Box 7">
          <a:extLst>
            <a:ext uri="{FF2B5EF4-FFF2-40B4-BE49-F238E27FC236}">
              <a16:creationId xmlns:a16="http://schemas.microsoft.com/office/drawing/2014/main" id="{DDBBE787-9E35-4B54-AE63-815AAE2248F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7" name="Text Box 7">
          <a:extLst>
            <a:ext uri="{FF2B5EF4-FFF2-40B4-BE49-F238E27FC236}">
              <a16:creationId xmlns:a16="http://schemas.microsoft.com/office/drawing/2014/main" id="{0B2E5019-7FB8-418F-82DA-A0382783E54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8" name="Text Box 7">
          <a:extLst>
            <a:ext uri="{FF2B5EF4-FFF2-40B4-BE49-F238E27FC236}">
              <a16:creationId xmlns:a16="http://schemas.microsoft.com/office/drawing/2014/main" id="{FF05D05C-D670-4BAD-9B2F-4C0F706B3B8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9" name="Text Box 7">
          <a:extLst>
            <a:ext uri="{FF2B5EF4-FFF2-40B4-BE49-F238E27FC236}">
              <a16:creationId xmlns:a16="http://schemas.microsoft.com/office/drawing/2014/main" id="{3286A0AC-8C11-4A5F-84F9-44126BA8D0C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1]!mostrarControlesExistentes" textlink="">
      <xdr:nvSpPr>
        <xdr:cNvPr id="16404" name="Text Box 7">
          <a:extLst>
            <a:ext uri="{FF2B5EF4-FFF2-40B4-BE49-F238E27FC236}">
              <a16:creationId xmlns:a16="http://schemas.microsoft.com/office/drawing/2014/main" id="{635E66D3-ADB4-4CDD-B376-7676C9D7A684}"/>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1]!mostrarControlesExistentes" textlink="">
      <xdr:nvSpPr>
        <xdr:cNvPr id="16405" name="Text Box 7">
          <a:extLst>
            <a:ext uri="{FF2B5EF4-FFF2-40B4-BE49-F238E27FC236}">
              <a16:creationId xmlns:a16="http://schemas.microsoft.com/office/drawing/2014/main" id="{F7F7A559-5950-4F94-8BF6-AAD1711A57A3}"/>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1]!mostrarControlesExistentes" textlink="">
      <xdr:nvSpPr>
        <xdr:cNvPr id="16406" name="Text Box 7">
          <a:extLst>
            <a:ext uri="{FF2B5EF4-FFF2-40B4-BE49-F238E27FC236}">
              <a16:creationId xmlns:a16="http://schemas.microsoft.com/office/drawing/2014/main" id="{417A0397-C92D-4931-BFFF-F5DABFB7B130}"/>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1]!mostrarControlesExistentes" textlink="">
      <xdr:nvSpPr>
        <xdr:cNvPr id="16407" name="Text Box 7">
          <a:extLst>
            <a:ext uri="{FF2B5EF4-FFF2-40B4-BE49-F238E27FC236}">
              <a16:creationId xmlns:a16="http://schemas.microsoft.com/office/drawing/2014/main" id="{E10F3757-7CD5-4C92-9D44-DC02301CA1EA}"/>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1]!mostrarControlesExistentes" textlink="">
      <xdr:nvSpPr>
        <xdr:cNvPr id="16408" name="Text Box 7">
          <a:extLst>
            <a:ext uri="{FF2B5EF4-FFF2-40B4-BE49-F238E27FC236}">
              <a16:creationId xmlns:a16="http://schemas.microsoft.com/office/drawing/2014/main" id="{C1B46F0B-3B4E-45BE-B4BF-29802885D5ED}"/>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xdr:col>
      <xdr:colOff>952500</xdr:colOff>
      <xdr:row>19</xdr:row>
      <xdr:rowOff>104775</xdr:rowOff>
    </xdr:from>
    <xdr:to>
      <xdr:col>2</xdr:col>
      <xdr:colOff>952500</xdr:colOff>
      <xdr:row>20</xdr:row>
      <xdr:rowOff>88682</xdr:rowOff>
    </xdr:to>
    <xdr:sp macro="[0]!MostrarFuente_Impacto" textlink="">
      <xdr:nvSpPr>
        <xdr:cNvPr id="6012" name="Rectangle 52">
          <a:extLst>
            <a:ext uri="{FF2B5EF4-FFF2-40B4-BE49-F238E27FC236}">
              <a16:creationId xmlns:a16="http://schemas.microsoft.com/office/drawing/2014/main" id="{16145EA7-A3E3-4636-A6F5-F289465C5948}"/>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xdr:col>
      <xdr:colOff>869373</xdr:colOff>
      <xdr:row>1</xdr:row>
      <xdr:rowOff>156729</xdr:rowOff>
    </xdr:from>
    <xdr:to>
      <xdr:col>9</xdr:col>
      <xdr:colOff>355125</xdr:colOff>
      <xdr:row>1</xdr:row>
      <xdr:rowOff>167935</xdr:rowOff>
    </xdr:to>
    <xdr:cxnSp macro="">
      <xdr:nvCxnSpPr>
        <xdr:cNvPr id="16413" name="Conector recto 16412">
          <a:extLst>
            <a:ext uri="{FF2B5EF4-FFF2-40B4-BE49-F238E27FC236}">
              <a16:creationId xmlns:a16="http://schemas.microsoft.com/office/drawing/2014/main" id="{ECF27D12-CD5D-44C1-A84F-433CE639AF48}"/>
            </a:ext>
          </a:extLst>
        </xdr:cNvPr>
        <xdr:cNvCxnSpPr/>
      </xdr:nvCxnSpPr>
      <xdr:spPr>
        <a:xfrm>
          <a:off x="2736273" y="1233054"/>
          <a:ext cx="6867627" cy="11206"/>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600075</xdr:colOff>
      <xdr:row>18</xdr:row>
      <xdr:rowOff>76200</xdr:rowOff>
    </xdr:from>
    <xdr:to>
      <xdr:col>7</xdr:col>
      <xdr:colOff>1076325</xdr:colOff>
      <xdr:row>19</xdr:row>
      <xdr:rowOff>304799</xdr:rowOff>
    </xdr:to>
    <xdr:pic macro="[0]!NivelOrganizacional">
      <xdr:nvPicPr>
        <xdr:cNvPr id="577098" name="Imagen 6016" descr="http://publicdomainvectors.org/photos/purzen-Icon-with-question-mark.png">
          <a:extLst>
            <a:ext uri="{FF2B5EF4-FFF2-40B4-BE49-F238E27FC236}">
              <a16:creationId xmlns:a16="http://schemas.microsoft.com/office/drawing/2014/main" id="{26E2E05A-F7D4-49A6-B909-83A4BA0975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962775" y="60198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504825</xdr:colOff>
      <xdr:row>18</xdr:row>
      <xdr:rowOff>95250</xdr:rowOff>
    </xdr:from>
    <xdr:to>
      <xdr:col>9</xdr:col>
      <xdr:colOff>962025</xdr:colOff>
      <xdr:row>19</xdr:row>
      <xdr:rowOff>333374</xdr:rowOff>
    </xdr:to>
    <xdr:pic macro="[0]!Escalas_Probabilidad">
      <xdr:nvPicPr>
        <xdr:cNvPr id="577099" name="Imagen 6017" descr="http://publicdomainvectors.org/photos/purzen-Icon-with-question-mark.png">
          <a:extLst>
            <a:ext uri="{FF2B5EF4-FFF2-40B4-BE49-F238E27FC236}">
              <a16:creationId xmlns:a16="http://schemas.microsoft.com/office/drawing/2014/main" id="{7BE0C51D-EF42-40A1-AF7F-9265834DC5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210550" y="6038850"/>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381000</xdr:colOff>
      <xdr:row>18</xdr:row>
      <xdr:rowOff>95250</xdr:rowOff>
    </xdr:from>
    <xdr:to>
      <xdr:col>11</xdr:col>
      <xdr:colOff>847725</xdr:colOff>
      <xdr:row>19</xdr:row>
      <xdr:rowOff>333374</xdr:rowOff>
    </xdr:to>
    <xdr:pic macro="[0]!Escalas_impacto">
      <xdr:nvPicPr>
        <xdr:cNvPr id="577100" name="Imagen 6018" descr="http://publicdomainvectors.org/photos/purzen-Icon-with-question-mark.png">
          <a:extLst>
            <a:ext uri="{FF2B5EF4-FFF2-40B4-BE49-F238E27FC236}">
              <a16:creationId xmlns:a16="http://schemas.microsoft.com/office/drawing/2014/main" id="{F546CFED-CD3F-4427-B94D-5204DD94569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72700" y="6038850"/>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19</xdr:row>
      <xdr:rowOff>180975</xdr:rowOff>
    </xdr:from>
    <xdr:to>
      <xdr:col>2</xdr:col>
      <xdr:colOff>1038225</xdr:colOff>
      <xdr:row>19</xdr:row>
      <xdr:rowOff>533400</xdr:rowOff>
    </xdr:to>
    <xdr:pic>
      <xdr:nvPicPr>
        <xdr:cNvPr id="577101" name="Picture 45613" descr="depositphotos_56466653-Web-numbers-buttons">
          <a:extLst>
            <a:ext uri="{FF2B5EF4-FFF2-40B4-BE49-F238E27FC236}">
              <a16:creationId xmlns:a16="http://schemas.microsoft.com/office/drawing/2014/main" id="{F29FAC34-468C-4356-8148-6F58C8741CCB}"/>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l="5823" t="5421" r="55222" b="55823"/>
        <a:stretch>
          <a:fillRect/>
        </a:stretch>
      </xdr:blipFill>
      <xdr:spPr bwMode="auto">
        <a:xfrm>
          <a:off x="1190625" y="6362700"/>
          <a:ext cx="361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533400</xdr:colOff>
      <xdr:row>20</xdr:row>
      <xdr:rowOff>180975</xdr:rowOff>
    </xdr:from>
    <xdr:to>
      <xdr:col>4</xdr:col>
      <xdr:colOff>952500</xdr:colOff>
      <xdr:row>20</xdr:row>
      <xdr:rowOff>533400</xdr:rowOff>
    </xdr:to>
    <xdr:pic>
      <xdr:nvPicPr>
        <xdr:cNvPr id="577102" name="Picture 45614" descr="depositphotos_56466653-Web-numbers-buttons">
          <a:extLst>
            <a:ext uri="{FF2B5EF4-FFF2-40B4-BE49-F238E27FC236}">
              <a16:creationId xmlns:a16="http://schemas.microsoft.com/office/drawing/2014/main" id="{F4811ED1-C964-4C29-AAC5-0D641FD360CF}"/>
            </a:ext>
          </a:extLst>
        </xdr:cNvPr>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l="55222" t="5421" b="55823"/>
        <a:stretch>
          <a:fillRect/>
        </a:stretch>
      </xdr:blipFill>
      <xdr:spPr bwMode="auto">
        <a:xfrm>
          <a:off x="3105150" y="698182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20</xdr:row>
      <xdr:rowOff>142875</xdr:rowOff>
    </xdr:from>
    <xdr:to>
      <xdr:col>6</xdr:col>
      <xdr:colOff>895350</xdr:colOff>
      <xdr:row>20</xdr:row>
      <xdr:rowOff>561975</xdr:rowOff>
    </xdr:to>
    <xdr:pic>
      <xdr:nvPicPr>
        <xdr:cNvPr id="577103" name="Picture 45615" descr="depositphotos_56466653-Web-numbers-buttons">
          <a:extLst>
            <a:ext uri="{FF2B5EF4-FFF2-40B4-BE49-F238E27FC236}">
              <a16:creationId xmlns:a16="http://schemas.microsoft.com/office/drawing/2014/main" id="{BD7ABA4D-1ED1-4049-9A7B-7100DAA6B90C}"/>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l="6024" t="56627" r="56226"/>
        <a:stretch>
          <a:fillRect/>
        </a:stretch>
      </xdr:blipFill>
      <xdr:spPr bwMode="auto">
        <a:xfrm>
          <a:off x="5467350" y="6943725"/>
          <a:ext cx="371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21</xdr:row>
      <xdr:rowOff>200271</xdr:rowOff>
    </xdr:from>
    <xdr:to>
      <xdr:col>18</xdr:col>
      <xdr:colOff>0</xdr:colOff>
      <xdr:row>21</xdr:row>
      <xdr:rowOff>200271</xdr:rowOff>
    </xdr:to>
    <xdr:sp macro="[1]!mostrarControlesExistentes" textlink="">
      <xdr:nvSpPr>
        <xdr:cNvPr id="260896" name="Text Box 7">
          <a:extLst>
            <a:ext uri="{FF2B5EF4-FFF2-40B4-BE49-F238E27FC236}">
              <a16:creationId xmlns:a16="http://schemas.microsoft.com/office/drawing/2014/main" id="{C2C7294E-A491-4005-8385-B5DF2CC7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2" name="Text Box 7">
          <a:extLst>
            <a:ext uri="{FF2B5EF4-FFF2-40B4-BE49-F238E27FC236}">
              <a16:creationId xmlns:a16="http://schemas.microsoft.com/office/drawing/2014/main" id="{C4847D1F-BE0F-4EF4-AFCF-A162205FC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3" name="Text Box 7">
          <a:extLst>
            <a:ext uri="{FF2B5EF4-FFF2-40B4-BE49-F238E27FC236}">
              <a16:creationId xmlns:a16="http://schemas.microsoft.com/office/drawing/2014/main" id="{8D196C88-D5BF-408C-9110-8588D3670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4" name="Text Box 7">
          <a:extLst>
            <a:ext uri="{FF2B5EF4-FFF2-40B4-BE49-F238E27FC236}">
              <a16:creationId xmlns:a16="http://schemas.microsoft.com/office/drawing/2014/main" id="{3AB5CAB4-448A-403C-8788-9191002A8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5" name="Text Box 7">
          <a:extLst>
            <a:ext uri="{FF2B5EF4-FFF2-40B4-BE49-F238E27FC236}">
              <a16:creationId xmlns:a16="http://schemas.microsoft.com/office/drawing/2014/main" id="{0F0B4871-46E4-45EC-9615-64F48EEB4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6" name="Text Box 7">
          <a:extLst>
            <a:ext uri="{FF2B5EF4-FFF2-40B4-BE49-F238E27FC236}">
              <a16:creationId xmlns:a16="http://schemas.microsoft.com/office/drawing/2014/main" id="{5C7A0F61-4962-4AA3-8947-9885B53D0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7" name="Text Box 7">
          <a:extLst>
            <a:ext uri="{FF2B5EF4-FFF2-40B4-BE49-F238E27FC236}">
              <a16:creationId xmlns:a16="http://schemas.microsoft.com/office/drawing/2014/main" id="{6BAA245A-D51F-4A5B-BFB3-015BB352FD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8" name="Text Box 7">
          <a:extLst>
            <a:ext uri="{FF2B5EF4-FFF2-40B4-BE49-F238E27FC236}">
              <a16:creationId xmlns:a16="http://schemas.microsoft.com/office/drawing/2014/main" id="{3CAD17BC-4370-4806-955D-9E7791C08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9" name="Text Box 7">
          <a:extLst>
            <a:ext uri="{FF2B5EF4-FFF2-40B4-BE49-F238E27FC236}">
              <a16:creationId xmlns:a16="http://schemas.microsoft.com/office/drawing/2014/main" id="{64A5D94B-3B93-4820-AE0E-AAB9DBD77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400" name="Text Box 7">
          <a:extLst>
            <a:ext uri="{FF2B5EF4-FFF2-40B4-BE49-F238E27FC236}">
              <a16:creationId xmlns:a16="http://schemas.microsoft.com/office/drawing/2014/main" id="{49E37772-B6D3-4A82-8767-948EFAFD8C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401" name="Text Box 7">
          <a:extLst>
            <a:ext uri="{FF2B5EF4-FFF2-40B4-BE49-F238E27FC236}">
              <a16:creationId xmlns:a16="http://schemas.microsoft.com/office/drawing/2014/main" id="{3F47AE80-D3A9-4CC6-8DAE-86E53DF2D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404" name="Text Box 7">
          <a:extLst>
            <a:ext uri="{FF2B5EF4-FFF2-40B4-BE49-F238E27FC236}">
              <a16:creationId xmlns:a16="http://schemas.microsoft.com/office/drawing/2014/main" id="{C3B520DC-A079-4177-9772-1C9E13A6DE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405" name="Text Box 7">
          <a:extLst>
            <a:ext uri="{FF2B5EF4-FFF2-40B4-BE49-F238E27FC236}">
              <a16:creationId xmlns:a16="http://schemas.microsoft.com/office/drawing/2014/main" id="{AA9BF4B9-9065-4BC0-8A33-733274F1D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06" name="Text Box 7">
          <a:extLst>
            <a:ext uri="{FF2B5EF4-FFF2-40B4-BE49-F238E27FC236}">
              <a16:creationId xmlns:a16="http://schemas.microsoft.com/office/drawing/2014/main" id="{9809022B-5AC9-449F-8AA0-A3BDD66850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07" name="Text Box 7">
          <a:extLst>
            <a:ext uri="{FF2B5EF4-FFF2-40B4-BE49-F238E27FC236}">
              <a16:creationId xmlns:a16="http://schemas.microsoft.com/office/drawing/2014/main" id="{951E5F91-B385-4B7B-93EB-67B0D725F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09" name="Text Box 7">
          <a:extLst>
            <a:ext uri="{FF2B5EF4-FFF2-40B4-BE49-F238E27FC236}">
              <a16:creationId xmlns:a16="http://schemas.microsoft.com/office/drawing/2014/main" id="{A2B060CC-B96A-46F5-9A5B-BFF0D02F45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10" name="Text Box 7">
          <a:extLst>
            <a:ext uri="{FF2B5EF4-FFF2-40B4-BE49-F238E27FC236}">
              <a16:creationId xmlns:a16="http://schemas.microsoft.com/office/drawing/2014/main" id="{CF469D53-6257-4FBD-B6DD-3B3C7FB6C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11" name="Text Box 7">
          <a:extLst>
            <a:ext uri="{FF2B5EF4-FFF2-40B4-BE49-F238E27FC236}">
              <a16:creationId xmlns:a16="http://schemas.microsoft.com/office/drawing/2014/main" id="{F69F6AD7-116F-4A1A-9EA0-FE5EAD8339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18" name="Text Box 7">
          <a:extLst>
            <a:ext uri="{FF2B5EF4-FFF2-40B4-BE49-F238E27FC236}">
              <a16:creationId xmlns:a16="http://schemas.microsoft.com/office/drawing/2014/main" id="{C466EC31-8126-46DA-AD4E-806FB88C14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19" name="Text Box 7">
          <a:extLst>
            <a:ext uri="{FF2B5EF4-FFF2-40B4-BE49-F238E27FC236}">
              <a16:creationId xmlns:a16="http://schemas.microsoft.com/office/drawing/2014/main" id="{A7EFAE65-B7E9-4D3A-973C-1A0A6FFC88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20" name="Text Box 7">
          <a:extLst>
            <a:ext uri="{FF2B5EF4-FFF2-40B4-BE49-F238E27FC236}">
              <a16:creationId xmlns:a16="http://schemas.microsoft.com/office/drawing/2014/main" id="{5356D8F5-055C-4F5E-9B58-C7768D83FB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21" name="Text Box 7">
          <a:extLst>
            <a:ext uri="{FF2B5EF4-FFF2-40B4-BE49-F238E27FC236}">
              <a16:creationId xmlns:a16="http://schemas.microsoft.com/office/drawing/2014/main" id="{927E446E-BB32-40CE-ACC1-ACDCE7156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22" name="Text Box 7">
          <a:extLst>
            <a:ext uri="{FF2B5EF4-FFF2-40B4-BE49-F238E27FC236}">
              <a16:creationId xmlns:a16="http://schemas.microsoft.com/office/drawing/2014/main" id="{8B8D4F42-A0CD-4B7E-BB0D-6EF312AF1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23" name="Text Box 7">
          <a:extLst>
            <a:ext uri="{FF2B5EF4-FFF2-40B4-BE49-F238E27FC236}">
              <a16:creationId xmlns:a16="http://schemas.microsoft.com/office/drawing/2014/main" id="{8BB64A90-9F2A-4530-936F-3F33D0D34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899" name="Text Box 7">
          <a:extLst>
            <a:ext uri="{FF2B5EF4-FFF2-40B4-BE49-F238E27FC236}">
              <a16:creationId xmlns:a16="http://schemas.microsoft.com/office/drawing/2014/main" id="{4D9218C2-86DB-483C-9E6F-8BB02AD97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0" name="Text Box 7">
          <a:extLst>
            <a:ext uri="{FF2B5EF4-FFF2-40B4-BE49-F238E27FC236}">
              <a16:creationId xmlns:a16="http://schemas.microsoft.com/office/drawing/2014/main" id="{1864E26C-1943-4DDC-B989-1DC2F6ECF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1" name="Text Box 7">
          <a:extLst>
            <a:ext uri="{FF2B5EF4-FFF2-40B4-BE49-F238E27FC236}">
              <a16:creationId xmlns:a16="http://schemas.microsoft.com/office/drawing/2014/main" id="{A1AC10E1-EDC1-4A9C-B8A1-AE66550379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2" name="Text Box 7">
          <a:extLst>
            <a:ext uri="{FF2B5EF4-FFF2-40B4-BE49-F238E27FC236}">
              <a16:creationId xmlns:a16="http://schemas.microsoft.com/office/drawing/2014/main" id="{AC2BCBD3-9D75-466D-AE2F-39CDCC7AD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3" name="Text Box 7">
          <a:extLst>
            <a:ext uri="{FF2B5EF4-FFF2-40B4-BE49-F238E27FC236}">
              <a16:creationId xmlns:a16="http://schemas.microsoft.com/office/drawing/2014/main" id="{97920A6D-E78D-4C2C-9835-D810C5FE03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4" name="Text Box 7">
          <a:extLst>
            <a:ext uri="{FF2B5EF4-FFF2-40B4-BE49-F238E27FC236}">
              <a16:creationId xmlns:a16="http://schemas.microsoft.com/office/drawing/2014/main" id="{42B957AB-A1D9-452B-89F5-3D0B08571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5" name="Text Box 7">
          <a:extLst>
            <a:ext uri="{FF2B5EF4-FFF2-40B4-BE49-F238E27FC236}">
              <a16:creationId xmlns:a16="http://schemas.microsoft.com/office/drawing/2014/main" id="{E4161E64-BE1B-45D0-B513-BEC1F6C23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6" name="Text Box 7">
          <a:extLst>
            <a:ext uri="{FF2B5EF4-FFF2-40B4-BE49-F238E27FC236}">
              <a16:creationId xmlns:a16="http://schemas.microsoft.com/office/drawing/2014/main" id="{6A42D9A2-E622-414F-AB77-FB7B2797DA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7" name="Text Box 7">
          <a:extLst>
            <a:ext uri="{FF2B5EF4-FFF2-40B4-BE49-F238E27FC236}">
              <a16:creationId xmlns:a16="http://schemas.microsoft.com/office/drawing/2014/main" id="{97B8D331-843D-4BFD-A204-F55ADF38D0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8" name="Text Box 7">
          <a:extLst>
            <a:ext uri="{FF2B5EF4-FFF2-40B4-BE49-F238E27FC236}">
              <a16:creationId xmlns:a16="http://schemas.microsoft.com/office/drawing/2014/main" id="{B7A81218-9AB2-42BC-9430-AACEAADF3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9" name="Text Box 7">
          <a:extLst>
            <a:ext uri="{FF2B5EF4-FFF2-40B4-BE49-F238E27FC236}">
              <a16:creationId xmlns:a16="http://schemas.microsoft.com/office/drawing/2014/main" id="{E3596E44-6352-43D3-BC51-FFF4F02DB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0" name="Text Box 7">
          <a:extLst>
            <a:ext uri="{FF2B5EF4-FFF2-40B4-BE49-F238E27FC236}">
              <a16:creationId xmlns:a16="http://schemas.microsoft.com/office/drawing/2014/main" id="{3CC5B64C-126D-4F94-8F7C-68DB89321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1" name="Text Box 7">
          <a:extLst>
            <a:ext uri="{FF2B5EF4-FFF2-40B4-BE49-F238E27FC236}">
              <a16:creationId xmlns:a16="http://schemas.microsoft.com/office/drawing/2014/main" id="{9B6AB2BE-2A35-4C8D-8635-8CE94ACC5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2" name="Text Box 7">
          <a:extLst>
            <a:ext uri="{FF2B5EF4-FFF2-40B4-BE49-F238E27FC236}">
              <a16:creationId xmlns:a16="http://schemas.microsoft.com/office/drawing/2014/main" id="{3F8392D0-CB57-43B5-89C1-8C3F75799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3" name="Text Box 7">
          <a:extLst>
            <a:ext uri="{FF2B5EF4-FFF2-40B4-BE49-F238E27FC236}">
              <a16:creationId xmlns:a16="http://schemas.microsoft.com/office/drawing/2014/main" id="{D5D814D1-DB52-43DB-8533-A0065C3C4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4" name="Text Box 7">
          <a:extLst>
            <a:ext uri="{FF2B5EF4-FFF2-40B4-BE49-F238E27FC236}">
              <a16:creationId xmlns:a16="http://schemas.microsoft.com/office/drawing/2014/main" id="{B8192525-9133-43B0-8B4A-B5611BB1E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5" name="Text Box 7">
          <a:extLst>
            <a:ext uri="{FF2B5EF4-FFF2-40B4-BE49-F238E27FC236}">
              <a16:creationId xmlns:a16="http://schemas.microsoft.com/office/drawing/2014/main" id="{7A257943-1815-4C54-B073-6CC97CFA3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6" name="Text Box 7">
          <a:extLst>
            <a:ext uri="{FF2B5EF4-FFF2-40B4-BE49-F238E27FC236}">
              <a16:creationId xmlns:a16="http://schemas.microsoft.com/office/drawing/2014/main" id="{3B01C45C-49F9-43FA-A999-8793DDE97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7" name="Text Box 7">
          <a:extLst>
            <a:ext uri="{FF2B5EF4-FFF2-40B4-BE49-F238E27FC236}">
              <a16:creationId xmlns:a16="http://schemas.microsoft.com/office/drawing/2014/main" id="{4B6FED22-A4B5-4BEF-869B-14F7EA135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8" name="Text Box 7">
          <a:extLst>
            <a:ext uri="{FF2B5EF4-FFF2-40B4-BE49-F238E27FC236}">
              <a16:creationId xmlns:a16="http://schemas.microsoft.com/office/drawing/2014/main" id="{2A602E97-5D98-4551-AD44-0D20945C72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9" name="Text Box 7">
          <a:extLst>
            <a:ext uri="{FF2B5EF4-FFF2-40B4-BE49-F238E27FC236}">
              <a16:creationId xmlns:a16="http://schemas.microsoft.com/office/drawing/2014/main" id="{291044FB-F95B-4CD4-9263-19D930A170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0" name="Text Box 7">
          <a:extLst>
            <a:ext uri="{FF2B5EF4-FFF2-40B4-BE49-F238E27FC236}">
              <a16:creationId xmlns:a16="http://schemas.microsoft.com/office/drawing/2014/main" id="{198956B4-E0C9-4378-BFDD-F46589524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1" name="Text Box 7">
          <a:extLst>
            <a:ext uri="{FF2B5EF4-FFF2-40B4-BE49-F238E27FC236}">
              <a16:creationId xmlns:a16="http://schemas.microsoft.com/office/drawing/2014/main" id="{1C4FA9DF-0FED-4FDF-B213-16A31F181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2" name="Text Box 7">
          <a:extLst>
            <a:ext uri="{FF2B5EF4-FFF2-40B4-BE49-F238E27FC236}">
              <a16:creationId xmlns:a16="http://schemas.microsoft.com/office/drawing/2014/main" id="{5368160F-7533-468E-A455-9568A1654D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3" name="Text Box 7">
          <a:extLst>
            <a:ext uri="{FF2B5EF4-FFF2-40B4-BE49-F238E27FC236}">
              <a16:creationId xmlns:a16="http://schemas.microsoft.com/office/drawing/2014/main" id="{6E3C2DDC-F77D-4CE1-95F4-255396B9A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4" name="Text Box 7">
          <a:extLst>
            <a:ext uri="{FF2B5EF4-FFF2-40B4-BE49-F238E27FC236}">
              <a16:creationId xmlns:a16="http://schemas.microsoft.com/office/drawing/2014/main" id="{041036B9-1712-4CE5-9B50-44C9A64A6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5" name="Text Box 7">
          <a:extLst>
            <a:ext uri="{FF2B5EF4-FFF2-40B4-BE49-F238E27FC236}">
              <a16:creationId xmlns:a16="http://schemas.microsoft.com/office/drawing/2014/main" id="{804678D9-8E95-4EC0-B457-7D3AC410C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6" name="Text Box 7">
          <a:extLst>
            <a:ext uri="{FF2B5EF4-FFF2-40B4-BE49-F238E27FC236}">
              <a16:creationId xmlns:a16="http://schemas.microsoft.com/office/drawing/2014/main" id="{140399FD-E347-428C-A1A8-935E71651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7" name="Text Box 7">
          <a:extLst>
            <a:ext uri="{FF2B5EF4-FFF2-40B4-BE49-F238E27FC236}">
              <a16:creationId xmlns:a16="http://schemas.microsoft.com/office/drawing/2014/main" id="{71E7161B-D2E9-4A41-BCCC-726F5E81EE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6400" name="Text Box 7">
          <a:extLst>
            <a:ext uri="{FF2B5EF4-FFF2-40B4-BE49-F238E27FC236}">
              <a16:creationId xmlns:a16="http://schemas.microsoft.com/office/drawing/2014/main" id="{F900F821-9CEB-4952-9072-9E69FB0AA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6401" name="Text Box 7">
          <a:extLst>
            <a:ext uri="{FF2B5EF4-FFF2-40B4-BE49-F238E27FC236}">
              <a16:creationId xmlns:a16="http://schemas.microsoft.com/office/drawing/2014/main" id="{DAC72AB3-9DA4-4EE3-9F0B-28C7F746B7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4" name="Text Box 7">
          <a:extLst>
            <a:ext uri="{FF2B5EF4-FFF2-40B4-BE49-F238E27FC236}">
              <a16:creationId xmlns:a16="http://schemas.microsoft.com/office/drawing/2014/main" id="{AB5E8EFE-DF98-454C-BFC2-2870DB729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5" name="Text Box 7">
          <a:extLst>
            <a:ext uri="{FF2B5EF4-FFF2-40B4-BE49-F238E27FC236}">
              <a16:creationId xmlns:a16="http://schemas.microsoft.com/office/drawing/2014/main" id="{8AB922AC-9BCF-42C2-A7C0-8F7ACC98DA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6" name="Text Box 7">
          <a:extLst>
            <a:ext uri="{FF2B5EF4-FFF2-40B4-BE49-F238E27FC236}">
              <a16:creationId xmlns:a16="http://schemas.microsoft.com/office/drawing/2014/main" id="{7AF347B5-6421-4D0D-A8E5-0C45707B2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7" name="Text Box 7">
          <a:extLst>
            <a:ext uri="{FF2B5EF4-FFF2-40B4-BE49-F238E27FC236}">
              <a16:creationId xmlns:a16="http://schemas.microsoft.com/office/drawing/2014/main" id="{A22A977E-1476-453F-A7BF-CC81C82863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8" name="Text Box 7">
          <a:extLst>
            <a:ext uri="{FF2B5EF4-FFF2-40B4-BE49-F238E27FC236}">
              <a16:creationId xmlns:a16="http://schemas.microsoft.com/office/drawing/2014/main" id="{B6BC3901-3DEF-45E8-ADD1-55F066D72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9" name="Text Box 7">
          <a:extLst>
            <a:ext uri="{FF2B5EF4-FFF2-40B4-BE49-F238E27FC236}">
              <a16:creationId xmlns:a16="http://schemas.microsoft.com/office/drawing/2014/main" id="{D3E12AF3-48F2-4C92-87A4-00F1E16B28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0" name="Text Box 7">
          <a:extLst>
            <a:ext uri="{FF2B5EF4-FFF2-40B4-BE49-F238E27FC236}">
              <a16:creationId xmlns:a16="http://schemas.microsoft.com/office/drawing/2014/main" id="{BA17CA7D-965A-49F8-9A03-D2A65B225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1" name="Text Box 7">
          <a:extLst>
            <a:ext uri="{FF2B5EF4-FFF2-40B4-BE49-F238E27FC236}">
              <a16:creationId xmlns:a16="http://schemas.microsoft.com/office/drawing/2014/main" id="{9B85FD57-2B7C-42DC-9E9A-98459AD73C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2" name="Text Box 7">
          <a:extLst>
            <a:ext uri="{FF2B5EF4-FFF2-40B4-BE49-F238E27FC236}">
              <a16:creationId xmlns:a16="http://schemas.microsoft.com/office/drawing/2014/main" id="{865655C1-DE08-4086-8935-8387F1066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3" name="Text Box 7">
          <a:extLst>
            <a:ext uri="{FF2B5EF4-FFF2-40B4-BE49-F238E27FC236}">
              <a16:creationId xmlns:a16="http://schemas.microsoft.com/office/drawing/2014/main" id="{9FD3DDED-2E1B-4667-9B73-9C8FBB614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4" name="Text Box 7">
          <a:extLst>
            <a:ext uri="{FF2B5EF4-FFF2-40B4-BE49-F238E27FC236}">
              <a16:creationId xmlns:a16="http://schemas.microsoft.com/office/drawing/2014/main" id="{13B165EE-ECDC-4CA1-888E-8FD984945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5" name="Text Box 7">
          <a:extLst>
            <a:ext uri="{FF2B5EF4-FFF2-40B4-BE49-F238E27FC236}">
              <a16:creationId xmlns:a16="http://schemas.microsoft.com/office/drawing/2014/main" id="{C50D1CB9-57A2-4E0F-9E89-54711F4CA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6" name="Text Box 7">
          <a:extLst>
            <a:ext uri="{FF2B5EF4-FFF2-40B4-BE49-F238E27FC236}">
              <a16:creationId xmlns:a16="http://schemas.microsoft.com/office/drawing/2014/main" id="{D7A05F74-FD15-46F7-9FCF-E320E6AFC8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7" name="Text Box 7">
          <a:extLst>
            <a:ext uri="{FF2B5EF4-FFF2-40B4-BE49-F238E27FC236}">
              <a16:creationId xmlns:a16="http://schemas.microsoft.com/office/drawing/2014/main" id="{A65733BB-8A5D-4833-962A-FE1BC33C8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8" name="Text Box 7">
          <a:extLst>
            <a:ext uri="{FF2B5EF4-FFF2-40B4-BE49-F238E27FC236}">
              <a16:creationId xmlns:a16="http://schemas.microsoft.com/office/drawing/2014/main" id="{EF683329-DA85-455F-93EA-45DE6CB215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9" name="Text Box 7">
          <a:extLst>
            <a:ext uri="{FF2B5EF4-FFF2-40B4-BE49-F238E27FC236}">
              <a16:creationId xmlns:a16="http://schemas.microsoft.com/office/drawing/2014/main" id="{333AB830-7414-4251-B568-7A8C11965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0" name="Text Box 7">
          <a:extLst>
            <a:ext uri="{FF2B5EF4-FFF2-40B4-BE49-F238E27FC236}">
              <a16:creationId xmlns:a16="http://schemas.microsoft.com/office/drawing/2014/main" id="{6459F59B-EE40-45BC-82CA-B4881D525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1" name="Text Box 7">
          <a:extLst>
            <a:ext uri="{FF2B5EF4-FFF2-40B4-BE49-F238E27FC236}">
              <a16:creationId xmlns:a16="http://schemas.microsoft.com/office/drawing/2014/main" id="{ECD75B0B-9DB5-4C25-96BF-7E2ED1378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2" name="Text Box 7">
          <a:extLst>
            <a:ext uri="{FF2B5EF4-FFF2-40B4-BE49-F238E27FC236}">
              <a16:creationId xmlns:a16="http://schemas.microsoft.com/office/drawing/2014/main" id="{9541BED3-DF13-4C81-8604-9D12464E6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3" name="Text Box 7">
          <a:extLst>
            <a:ext uri="{FF2B5EF4-FFF2-40B4-BE49-F238E27FC236}">
              <a16:creationId xmlns:a16="http://schemas.microsoft.com/office/drawing/2014/main" id="{A35787C4-33B2-4EBA-BECC-0882272949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4" name="Text Box 7">
          <a:extLst>
            <a:ext uri="{FF2B5EF4-FFF2-40B4-BE49-F238E27FC236}">
              <a16:creationId xmlns:a16="http://schemas.microsoft.com/office/drawing/2014/main" id="{796F70F5-F91C-4EC9-AA16-F98C7576F1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6" name="Text Box 7">
          <a:extLst>
            <a:ext uri="{FF2B5EF4-FFF2-40B4-BE49-F238E27FC236}">
              <a16:creationId xmlns:a16="http://schemas.microsoft.com/office/drawing/2014/main" id="{25FA0733-3579-442D-AB2F-B34C616CA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54" name="Text Box 7">
          <a:extLst>
            <a:ext uri="{FF2B5EF4-FFF2-40B4-BE49-F238E27FC236}">
              <a16:creationId xmlns:a16="http://schemas.microsoft.com/office/drawing/2014/main" id="{A649AEB2-061A-4C6D-8CF4-CDA517E8B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55" name="Text Box 7">
          <a:extLst>
            <a:ext uri="{FF2B5EF4-FFF2-40B4-BE49-F238E27FC236}">
              <a16:creationId xmlns:a16="http://schemas.microsoft.com/office/drawing/2014/main" id="{A9CB79C9-6CD1-40EF-BB10-CC6B141A4B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58" name="Text Box 7">
          <a:extLst>
            <a:ext uri="{FF2B5EF4-FFF2-40B4-BE49-F238E27FC236}">
              <a16:creationId xmlns:a16="http://schemas.microsoft.com/office/drawing/2014/main" id="{B778252C-587F-4D05-BF5C-FA6A6A35D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59" name="Text Box 7">
          <a:extLst>
            <a:ext uri="{FF2B5EF4-FFF2-40B4-BE49-F238E27FC236}">
              <a16:creationId xmlns:a16="http://schemas.microsoft.com/office/drawing/2014/main" id="{BFC5AD5E-3062-42E8-BBF4-8726F2CA0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0" name="Text Box 7">
          <a:extLst>
            <a:ext uri="{FF2B5EF4-FFF2-40B4-BE49-F238E27FC236}">
              <a16:creationId xmlns:a16="http://schemas.microsoft.com/office/drawing/2014/main" id="{4B477A9C-CF3B-4C11-9BDC-AFB9FBE083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1" name="Text Box 7">
          <a:extLst>
            <a:ext uri="{FF2B5EF4-FFF2-40B4-BE49-F238E27FC236}">
              <a16:creationId xmlns:a16="http://schemas.microsoft.com/office/drawing/2014/main" id="{FB91EF3E-3F01-47F1-A577-EB78D0DC9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2" name="Text Box 7">
          <a:extLst>
            <a:ext uri="{FF2B5EF4-FFF2-40B4-BE49-F238E27FC236}">
              <a16:creationId xmlns:a16="http://schemas.microsoft.com/office/drawing/2014/main" id="{7BB8EFED-5438-4C88-8A5E-60003F8A8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3" name="Text Box 7">
          <a:extLst>
            <a:ext uri="{FF2B5EF4-FFF2-40B4-BE49-F238E27FC236}">
              <a16:creationId xmlns:a16="http://schemas.microsoft.com/office/drawing/2014/main" id="{1CD3BE35-D7C4-49D4-AAEA-E30B9A48C9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4" name="Text Box 7">
          <a:extLst>
            <a:ext uri="{FF2B5EF4-FFF2-40B4-BE49-F238E27FC236}">
              <a16:creationId xmlns:a16="http://schemas.microsoft.com/office/drawing/2014/main" id="{2EF3C90F-1195-4685-8E1D-501136BA3F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5" name="Text Box 7">
          <a:extLst>
            <a:ext uri="{FF2B5EF4-FFF2-40B4-BE49-F238E27FC236}">
              <a16:creationId xmlns:a16="http://schemas.microsoft.com/office/drawing/2014/main" id="{59CC0D6C-68E4-4511-AD05-04B439443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6" name="Text Box 7">
          <a:extLst>
            <a:ext uri="{FF2B5EF4-FFF2-40B4-BE49-F238E27FC236}">
              <a16:creationId xmlns:a16="http://schemas.microsoft.com/office/drawing/2014/main" id="{F95B5406-8368-41F1-9B66-AD4C4F41E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7" name="Text Box 7">
          <a:extLst>
            <a:ext uri="{FF2B5EF4-FFF2-40B4-BE49-F238E27FC236}">
              <a16:creationId xmlns:a16="http://schemas.microsoft.com/office/drawing/2014/main" id="{57F7FC5D-421D-43BA-A7CC-35E35F6ECC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8" name="Text Box 7">
          <a:extLst>
            <a:ext uri="{FF2B5EF4-FFF2-40B4-BE49-F238E27FC236}">
              <a16:creationId xmlns:a16="http://schemas.microsoft.com/office/drawing/2014/main" id="{4111F04A-6272-4D6F-AC5D-56832164D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9" name="Text Box 7">
          <a:extLst>
            <a:ext uri="{FF2B5EF4-FFF2-40B4-BE49-F238E27FC236}">
              <a16:creationId xmlns:a16="http://schemas.microsoft.com/office/drawing/2014/main" id="{4F3B0AAC-93C4-4AC0-980F-BD7EC83050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0" name="Text Box 7">
          <a:extLst>
            <a:ext uri="{FF2B5EF4-FFF2-40B4-BE49-F238E27FC236}">
              <a16:creationId xmlns:a16="http://schemas.microsoft.com/office/drawing/2014/main" id="{7466890A-BEE5-43D5-8E9A-3D71322EB8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1" name="Text Box 7">
          <a:extLst>
            <a:ext uri="{FF2B5EF4-FFF2-40B4-BE49-F238E27FC236}">
              <a16:creationId xmlns:a16="http://schemas.microsoft.com/office/drawing/2014/main" id="{34EB0DAB-6388-46E5-A2CA-D672C3E21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2" name="Text Box 7">
          <a:extLst>
            <a:ext uri="{FF2B5EF4-FFF2-40B4-BE49-F238E27FC236}">
              <a16:creationId xmlns:a16="http://schemas.microsoft.com/office/drawing/2014/main" id="{B3F629FA-A36C-48C6-BB1D-E63AC18C6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3" name="Text Box 7">
          <a:extLst>
            <a:ext uri="{FF2B5EF4-FFF2-40B4-BE49-F238E27FC236}">
              <a16:creationId xmlns:a16="http://schemas.microsoft.com/office/drawing/2014/main" id="{B03545F3-F23B-450D-8954-9882CCCB0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4" name="Text Box 7">
          <a:extLst>
            <a:ext uri="{FF2B5EF4-FFF2-40B4-BE49-F238E27FC236}">
              <a16:creationId xmlns:a16="http://schemas.microsoft.com/office/drawing/2014/main" id="{1A697272-3F96-4262-9B64-99A2C76B9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5" name="Text Box 7">
          <a:extLst>
            <a:ext uri="{FF2B5EF4-FFF2-40B4-BE49-F238E27FC236}">
              <a16:creationId xmlns:a16="http://schemas.microsoft.com/office/drawing/2014/main" id="{F83A3A4D-8304-411E-9CF6-2094C0814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6" name="Text Box 7">
          <a:extLst>
            <a:ext uri="{FF2B5EF4-FFF2-40B4-BE49-F238E27FC236}">
              <a16:creationId xmlns:a16="http://schemas.microsoft.com/office/drawing/2014/main" id="{A5BFED55-B2D8-4DA1-9DCE-1643B583CF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7" name="Text Box 7">
          <a:extLst>
            <a:ext uri="{FF2B5EF4-FFF2-40B4-BE49-F238E27FC236}">
              <a16:creationId xmlns:a16="http://schemas.microsoft.com/office/drawing/2014/main" id="{20DF05D9-4C90-4BC6-BB55-7BEC720BCD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8" name="Text Box 7">
          <a:extLst>
            <a:ext uri="{FF2B5EF4-FFF2-40B4-BE49-F238E27FC236}">
              <a16:creationId xmlns:a16="http://schemas.microsoft.com/office/drawing/2014/main" id="{91401D60-7506-4BE3-BD60-4945FD3BA9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9" name="Text Box 7">
          <a:extLst>
            <a:ext uri="{FF2B5EF4-FFF2-40B4-BE49-F238E27FC236}">
              <a16:creationId xmlns:a16="http://schemas.microsoft.com/office/drawing/2014/main" id="{34232C91-6D0F-4D3D-84B1-B82B90D1C3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80" name="Text Box 7">
          <a:extLst>
            <a:ext uri="{FF2B5EF4-FFF2-40B4-BE49-F238E27FC236}">
              <a16:creationId xmlns:a16="http://schemas.microsoft.com/office/drawing/2014/main" id="{D263F115-6E6C-4ECB-B39B-9A4A62A56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81" name="Text Box 7">
          <a:extLst>
            <a:ext uri="{FF2B5EF4-FFF2-40B4-BE49-F238E27FC236}">
              <a16:creationId xmlns:a16="http://schemas.microsoft.com/office/drawing/2014/main" id="{BDCF60DC-56A3-44AA-8E5B-F927952A5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82" name="Text Box 7">
          <a:extLst>
            <a:ext uri="{FF2B5EF4-FFF2-40B4-BE49-F238E27FC236}">
              <a16:creationId xmlns:a16="http://schemas.microsoft.com/office/drawing/2014/main" id="{E75DD518-25EB-4339-A844-2D4346785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4" name="Text Box 7">
          <a:extLst>
            <a:ext uri="{FF2B5EF4-FFF2-40B4-BE49-F238E27FC236}">
              <a16:creationId xmlns:a16="http://schemas.microsoft.com/office/drawing/2014/main" id="{6C795154-B48C-485A-8177-6E9033822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5" name="Text Box 7">
          <a:extLst>
            <a:ext uri="{FF2B5EF4-FFF2-40B4-BE49-F238E27FC236}">
              <a16:creationId xmlns:a16="http://schemas.microsoft.com/office/drawing/2014/main" id="{B4623F1F-296A-4418-A8D0-2C3BD91C1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6" name="Text Box 7">
          <a:extLst>
            <a:ext uri="{FF2B5EF4-FFF2-40B4-BE49-F238E27FC236}">
              <a16:creationId xmlns:a16="http://schemas.microsoft.com/office/drawing/2014/main" id="{D676969B-F417-4D3E-B0A1-0B08538F3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7" name="Text Box 7">
          <a:extLst>
            <a:ext uri="{FF2B5EF4-FFF2-40B4-BE49-F238E27FC236}">
              <a16:creationId xmlns:a16="http://schemas.microsoft.com/office/drawing/2014/main" id="{5A20F4D1-A2D1-49CD-8D08-E9FD739D78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8" name="Text Box 7">
          <a:extLst>
            <a:ext uri="{FF2B5EF4-FFF2-40B4-BE49-F238E27FC236}">
              <a16:creationId xmlns:a16="http://schemas.microsoft.com/office/drawing/2014/main" id="{174EFC06-8344-4D83-938C-7265E1AD02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9" name="Text Box 7">
          <a:extLst>
            <a:ext uri="{FF2B5EF4-FFF2-40B4-BE49-F238E27FC236}">
              <a16:creationId xmlns:a16="http://schemas.microsoft.com/office/drawing/2014/main" id="{5529C7BA-B70A-4731-8C77-14599091E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0" name="Text Box 7">
          <a:extLst>
            <a:ext uri="{FF2B5EF4-FFF2-40B4-BE49-F238E27FC236}">
              <a16:creationId xmlns:a16="http://schemas.microsoft.com/office/drawing/2014/main" id="{4AFF9C5F-C9B0-4A6D-9D69-6815F2182D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1" name="Text Box 7">
          <a:extLst>
            <a:ext uri="{FF2B5EF4-FFF2-40B4-BE49-F238E27FC236}">
              <a16:creationId xmlns:a16="http://schemas.microsoft.com/office/drawing/2014/main" id="{C6DB6784-3F76-40BB-BFCC-E48062E46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2" name="Text Box 7">
          <a:extLst>
            <a:ext uri="{FF2B5EF4-FFF2-40B4-BE49-F238E27FC236}">
              <a16:creationId xmlns:a16="http://schemas.microsoft.com/office/drawing/2014/main" id="{F2FB57B5-8D4B-4C46-881B-37AF1E451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3" name="Text Box 7">
          <a:extLst>
            <a:ext uri="{FF2B5EF4-FFF2-40B4-BE49-F238E27FC236}">
              <a16:creationId xmlns:a16="http://schemas.microsoft.com/office/drawing/2014/main" id="{5B167929-CD86-4473-B8BD-79E267337E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4" name="Text Box 7">
          <a:extLst>
            <a:ext uri="{FF2B5EF4-FFF2-40B4-BE49-F238E27FC236}">
              <a16:creationId xmlns:a16="http://schemas.microsoft.com/office/drawing/2014/main" id="{710333E0-D0A8-4E05-BC21-1C14A5110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5" name="Text Box 7">
          <a:extLst>
            <a:ext uri="{FF2B5EF4-FFF2-40B4-BE49-F238E27FC236}">
              <a16:creationId xmlns:a16="http://schemas.microsoft.com/office/drawing/2014/main" id="{D82BD1A5-4CEC-438C-A994-119BBAB9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6" name="Text Box 7">
          <a:extLst>
            <a:ext uri="{FF2B5EF4-FFF2-40B4-BE49-F238E27FC236}">
              <a16:creationId xmlns:a16="http://schemas.microsoft.com/office/drawing/2014/main" id="{9051C88D-164C-4B5B-8A1B-5831F3B1EB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7" name="Text Box 7">
          <a:extLst>
            <a:ext uri="{FF2B5EF4-FFF2-40B4-BE49-F238E27FC236}">
              <a16:creationId xmlns:a16="http://schemas.microsoft.com/office/drawing/2014/main" id="{716C2084-3954-4C87-989E-6E245B8BD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8" name="Text Box 7">
          <a:extLst>
            <a:ext uri="{FF2B5EF4-FFF2-40B4-BE49-F238E27FC236}">
              <a16:creationId xmlns:a16="http://schemas.microsoft.com/office/drawing/2014/main" id="{AFB99776-5394-46E8-9A02-D567BE059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9" name="Text Box 7">
          <a:extLst>
            <a:ext uri="{FF2B5EF4-FFF2-40B4-BE49-F238E27FC236}">
              <a16:creationId xmlns:a16="http://schemas.microsoft.com/office/drawing/2014/main" id="{3F6D8BDD-1570-4E35-ACDB-362F5F42E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0" name="Text Box 7">
          <a:extLst>
            <a:ext uri="{FF2B5EF4-FFF2-40B4-BE49-F238E27FC236}">
              <a16:creationId xmlns:a16="http://schemas.microsoft.com/office/drawing/2014/main" id="{4F6B3CD4-40B3-48A6-B852-96A7AA845F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1" name="Text Box 7">
          <a:extLst>
            <a:ext uri="{FF2B5EF4-FFF2-40B4-BE49-F238E27FC236}">
              <a16:creationId xmlns:a16="http://schemas.microsoft.com/office/drawing/2014/main" id="{F276DDCC-28B9-42A8-96E6-1D17B3FA82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2" name="Text Box 7">
          <a:extLst>
            <a:ext uri="{FF2B5EF4-FFF2-40B4-BE49-F238E27FC236}">
              <a16:creationId xmlns:a16="http://schemas.microsoft.com/office/drawing/2014/main" id="{0B8CDEC0-9887-4AC7-9B17-F35B976C5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3" name="Text Box 7">
          <a:extLst>
            <a:ext uri="{FF2B5EF4-FFF2-40B4-BE49-F238E27FC236}">
              <a16:creationId xmlns:a16="http://schemas.microsoft.com/office/drawing/2014/main" id="{A753A02C-D932-41F8-B37A-324B1832A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4" name="Text Box 7">
          <a:extLst>
            <a:ext uri="{FF2B5EF4-FFF2-40B4-BE49-F238E27FC236}">
              <a16:creationId xmlns:a16="http://schemas.microsoft.com/office/drawing/2014/main" id="{60D4456F-BB3F-4D36-BA55-BC59B3BF2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5" name="Text Box 7">
          <a:extLst>
            <a:ext uri="{FF2B5EF4-FFF2-40B4-BE49-F238E27FC236}">
              <a16:creationId xmlns:a16="http://schemas.microsoft.com/office/drawing/2014/main" id="{861DCAB8-1017-4A72-9415-43100BC2B7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6" name="Text Box 7">
          <a:extLst>
            <a:ext uri="{FF2B5EF4-FFF2-40B4-BE49-F238E27FC236}">
              <a16:creationId xmlns:a16="http://schemas.microsoft.com/office/drawing/2014/main" id="{E2D94008-4081-4B0A-B212-F879132AC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7" name="Text Box 7">
          <a:extLst>
            <a:ext uri="{FF2B5EF4-FFF2-40B4-BE49-F238E27FC236}">
              <a16:creationId xmlns:a16="http://schemas.microsoft.com/office/drawing/2014/main" id="{4A7FFFA3-38A7-429D-B8E0-A0209A4B06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8" name="Text Box 7">
          <a:extLst>
            <a:ext uri="{FF2B5EF4-FFF2-40B4-BE49-F238E27FC236}">
              <a16:creationId xmlns:a16="http://schemas.microsoft.com/office/drawing/2014/main" id="{8E39B14B-FA0B-4C19-A3B2-3523BA8F57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9" name="Text Box 7">
          <a:extLst>
            <a:ext uri="{FF2B5EF4-FFF2-40B4-BE49-F238E27FC236}">
              <a16:creationId xmlns:a16="http://schemas.microsoft.com/office/drawing/2014/main" id="{99F36572-067E-4DB5-82DF-F07B2A00DE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0" name="Text Box 7">
          <a:extLst>
            <a:ext uri="{FF2B5EF4-FFF2-40B4-BE49-F238E27FC236}">
              <a16:creationId xmlns:a16="http://schemas.microsoft.com/office/drawing/2014/main" id="{153D3DFB-A766-40BD-9766-1D8C418A7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1" name="Text Box 7">
          <a:extLst>
            <a:ext uri="{FF2B5EF4-FFF2-40B4-BE49-F238E27FC236}">
              <a16:creationId xmlns:a16="http://schemas.microsoft.com/office/drawing/2014/main" id="{92D514FF-DDFC-4219-A1E4-B31051E3C7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2" name="Text Box 7">
          <a:extLst>
            <a:ext uri="{FF2B5EF4-FFF2-40B4-BE49-F238E27FC236}">
              <a16:creationId xmlns:a16="http://schemas.microsoft.com/office/drawing/2014/main" id="{644C00F9-2597-451C-B96F-79F23D58F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3" name="Text Box 7">
          <a:extLst>
            <a:ext uri="{FF2B5EF4-FFF2-40B4-BE49-F238E27FC236}">
              <a16:creationId xmlns:a16="http://schemas.microsoft.com/office/drawing/2014/main" id="{20D40E88-BE91-4FD8-A5F7-CA2EBDCD7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4" name="Text Box 7">
          <a:extLst>
            <a:ext uri="{FF2B5EF4-FFF2-40B4-BE49-F238E27FC236}">
              <a16:creationId xmlns:a16="http://schemas.microsoft.com/office/drawing/2014/main" id="{B368C22B-FC3D-43A1-9970-24E4D1032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5" name="Text Box 7">
          <a:extLst>
            <a:ext uri="{FF2B5EF4-FFF2-40B4-BE49-F238E27FC236}">
              <a16:creationId xmlns:a16="http://schemas.microsoft.com/office/drawing/2014/main" id="{859C4AD5-9D7E-48F3-A0FD-9A0A3DDAB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6" name="Text Box 7">
          <a:extLst>
            <a:ext uri="{FF2B5EF4-FFF2-40B4-BE49-F238E27FC236}">
              <a16:creationId xmlns:a16="http://schemas.microsoft.com/office/drawing/2014/main" id="{EFA1E2D7-4669-4547-8810-335F986C9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7" name="Text Box 7">
          <a:extLst>
            <a:ext uri="{FF2B5EF4-FFF2-40B4-BE49-F238E27FC236}">
              <a16:creationId xmlns:a16="http://schemas.microsoft.com/office/drawing/2014/main" id="{9681CCDA-24A8-4D39-8387-F5F149DF3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8" name="Text Box 7">
          <a:extLst>
            <a:ext uri="{FF2B5EF4-FFF2-40B4-BE49-F238E27FC236}">
              <a16:creationId xmlns:a16="http://schemas.microsoft.com/office/drawing/2014/main" id="{F485E42C-DF54-450C-9B39-D12775CBF0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9" name="Text Box 7">
          <a:extLst>
            <a:ext uri="{FF2B5EF4-FFF2-40B4-BE49-F238E27FC236}">
              <a16:creationId xmlns:a16="http://schemas.microsoft.com/office/drawing/2014/main" id="{328DBE6F-2CAC-42A7-BB37-0F4FF3B59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0" name="Text Box 7">
          <a:extLst>
            <a:ext uri="{FF2B5EF4-FFF2-40B4-BE49-F238E27FC236}">
              <a16:creationId xmlns:a16="http://schemas.microsoft.com/office/drawing/2014/main" id="{A2B6EF2E-CA38-4FE7-A557-7B6F992A7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1" name="Text Box 7">
          <a:extLst>
            <a:ext uri="{FF2B5EF4-FFF2-40B4-BE49-F238E27FC236}">
              <a16:creationId xmlns:a16="http://schemas.microsoft.com/office/drawing/2014/main" id="{9609D66A-CA24-4F80-B513-4AB30B148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2" name="Text Box 7">
          <a:extLst>
            <a:ext uri="{FF2B5EF4-FFF2-40B4-BE49-F238E27FC236}">
              <a16:creationId xmlns:a16="http://schemas.microsoft.com/office/drawing/2014/main" id="{E7475E36-696F-4CE0-8682-FC5A23200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3" name="Text Box 7">
          <a:extLst>
            <a:ext uri="{FF2B5EF4-FFF2-40B4-BE49-F238E27FC236}">
              <a16:creationId xmlns:a16="http://schemas.microsoft.com/office/drawing/2014/main" id="{7AB561A2-3700-4D51-A3BD-7DA9ABD773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4" name="Text Box 7">
          <a:extLst>
            <a:ext uri="{FF2B5EF4-FFF2-40B4-BE49-F238E27FC236}">
              <a16:creationId xmlns:a16="http://schemas.microsoft.com/office/drawing/2014/main" id="{EB9D4F82-D3F5-401E-B6BF-A5A0FC918B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5" name="Text Box 7">
          <a:extLst>
            <a:ext uri="{FF2B5EF4-FFF2-40B4-BE49-F238E27FC236}">
              <a16:creationId xmlns:a16="http://schemas.microsoft.com/office/drawing/2014/main" id="{B8192DD8-954D-4695-A8F4-20E58FC3E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6" name="Text Box 7">
          <a:extLst>
            <a:ext uri="{FF2B5EF4-FFF2-40B4-BE49-F238E27FC236}">
              <a16:creationId xmlns:a16="http://schemas.microsoft.com/office/drawing/2014/main" id="{2233877A-6E40-483D-AAFB-587AEB942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7" name="Text Box 7">
          <a:extLst>
            <a:ext uri="{FF2B5EF4-FFF2-40B4-BE49-F238E27FC236}">
              <a16:creationId xmlns:a16="http://schemas.microsoft.com/office/drawing/2014/main" id="{C67DAEB5-6CA2-4267-B1B5-11593D5D75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8" name="Text Box 7">
          <a:extLst>
            <a:ext uri="{FF2B5EF4-FFF2-40B4-BE49-F238E27FC236}">
              <a16:creationId xmlns:a16="http://schemas.microsoft.com/office/drawing/2014/main" id="{64A8B838-B7F2-41C3-B4D8-2C9CF4A4E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9" name="Text Box 7">
          <a:extLst>
            <a:ext uri="{FF2B5EF4-FFF2-40B4-BE49-F238E27FC236}">
              <a16:creationId xmlns:a16="http://schemas.microsoft.com/office/drawing/2014/main" id="{EA145A01-160C-4AB7-BE55-20F5E8BC7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0" name="Text Box 7">
          <a:extLst>
            <a:ext uri="{FF2B5EF4-FFF2-40B4-BE49-F238E27FC236}">
              <a16:creationId xmlns:a16="http://schemas.microsoft.com/office/drawing/2014/main" id="{2B73253F-A39C-4EA5-B1D7-2411A42A6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1" name="Text Box 7">
          <a:extLst>
            <a:ext uri="{FF2B5EF4-FFF2-40B4-BE49-F238E27FC236}">
              <a16:creationId xmlns:a16="http://schemas.microsoft.com/office/drawing/2014/main" id="{517065E7-ED9D-4659-B27F-5AC2EF6C94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2" name="Text Box 7">
          <a:extLst>
            <a:ext uri="{FF2B5EF4-FFF2-40B4-BE49-F238E27FC236}">
              <a16:creationId xmlns:a16="http://schemas.microsoft.com/office/drawing/2014/main" id="{0DFA18DE-B8B6-4D47-8EDA-B8B3F49FA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3" name="Text Box 7">
          <a:extLst>
            <a:ext uri="{FF2B5EF4-FFF2-40B4-BE49-F238E27FC236}">
              <a16:creationId xmlns:a16="http://schemas.microsoft.com/office/drawing/2014/main" id="{803EC472-69BC-48DC-865B-C273EE515F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4" name="Text Box 7">
          <a:extLst>
            <a:ext uri="{FF2B5EF4-FFF2-40B4-BE49-F238E27FC236}">
              <a16:creationId xmlns:a16="http://schemas.microsoft.com/office/drawing/2014/main" id="{A5FE95C9-AA91-4058-9F73-68B6A362B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5" name="Text Box 7">
          <a:extLst>
            <a:ext uri="{FF2B5EF4-FFF2-40B4-BE49-F238E27FC236}">
              <a16:creationId xmlns:a16="http://schemas.microsoft.com/office/drawing/2014/main" id="{4D48B78C-612E-4D79-BD47-97BEE9034D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6" name="Text Box 7">
          <a:extLst>
            <a:ext uri="{FF2B5EF4-FFF2-40B4-BE49-F238E27FC236}">
              <a16:creationId xmlns:a16="http://schemas.microsoft.com/office/drawing/2014/main" id="{18B10BBD-075F-4420-B172-A2EED5104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7" name="Text Box 7">
          <a:extLst>
            <a:ext uri="{FF2B5EF4-FFF2-40B4-BE49-F238E27FC236}">
              <a16:creationId xmlns:a16="http://schemas.microsoft.com/office/drawing/2014/main" id="{6D36A776-E0D4-44C4-A108-B2207F482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8" name="Text Box 7">
          <a:extLst>
            <a:ext uri="{FF2B5EF4-FFF2-40B4-BE49-F238E27FC236}">
              <a16:creationId xmlns:a16="http://schemas.microsoft.com/office/drawing/2014/main" id="{B5F249DD-9FAB-4224-A67D-4B9B22AB9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9" name="Text Box 7">
          <a:extLst>
            <a:ext uri="{FF2B5EF4-FFF2-40B4-BE49-F238E27FC236}">
              <a16:creationId xmlns:a16="http://schemas.microsoft.com/office/drawing/2014/main" id="{CE1D710B-5A09-4104-A0D7-398D279704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0" name="Text Box 7">
          <a:extLst>
            <a:ext uri="{FF2B5EF4-FFF2-40B4-BE49-F238E27FC236}">
              <a16:creationId xmlns:a16="http://schemas.microsoft.com/office/drawing/2014/main" id="{EA656B7F-8FCB-43D0-9CD8-D6001AB45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1" name="Text Box 7">
          <a:extLst>
            <a:ext uri="{FF2B5EF4-FFF2-40B4-BE49-F238E27FC236}">
              <a16:creationId xmlns:a16="http://schemas.microsoft.com/office/drawing/2014/main" id="{B0A387CA-3C99-4B2A-A9F2-D15B08870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2" name="Text Box 7">
          <a:extLst>
            <a:ext uri="{FF2B5EF4-FFF2-40B4-BE49-F238E27FC236}">
              <a16:creationId xmlns:a16="http://schemas.microsoft.com/office/drawing/2014/main" id="{D485BCFF-5639-406A-BEF0-A491B05A1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3" name="Text Box 7">
          <a:extLst>
            <a:ext uri="{FF2B5EF4-FFF2-40B4-BE49-F238E27FC236}">
              <a16:creationId xmlns:a16="http://schemas.microsoft.com/office/drawing/2014/main" id="{36B0BE15-F877-4393-BE7C-A7D7AFFB2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4" name="Text Box 7">
          <a:extLst>
            <a:ext uri="{FF2B5EF4-FFF2-40B4-BE49-F238E27FC236}">
              <a16:creationId xmlns:a16="http://schemas.microsoft.com/office/drawing/2014/main" id="{53E07EAE-B04A-4B0A-B297-4028A050D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5" name="Text Box 7">
          <a:extLst>
            <a:ext uri="{FF2B5EF4-FFF2-40B4-BE49-F238E27FC236}">
              <a16:creationId xmlns:a16="http://schemas.microsoft.com/office/drawing/2014/main" id="{026B20BF-F318-45C2-BA4A-CF5070BCE7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6" name="Text Box 7">
          <a:extLst>
            <a:ext uri="{FF2B5EF4-FFF2-40B4-BE49-F238E27FC236}">
              <a16:creationId xmlns:a16="http://schemas.microsoft.com/office/drawing/2014/main" id="{621A708C-7883-4649-93F3-4197DDCD8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7" name="Text Box 7">
          <a:extLst>
            <a:ext uri="{FF2B5EF4-FFF2-40B4-BE49-F238E27FC236}">
              <a16:creationId xmlns:a16="http://schemas.microsoft.com/office/drawing/2014/main" id="{117EF837-52E9-4D57-976B-CAF4F501E6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8" name="Text Box 7">
          <a:extLst>
            <a:ext uri="{FF2B5EF4-FFF2-40B4-BE49-F238E27FC236}">
              <a16:creationId xmlns:a16="http://schemas.microsoft.com/office/drawing/2014/main" id="{FDE3E7F1-7E64-4B29-9193-E24775BA3A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9" name="Text Box 7">
          <a:extLst>
            <a:ext uri="{FF2B5EF4-FFF2-40B4-BE49-F238E27FC236}">
              <a16:creationId xmlns:a16="http://schemas.microsoft.com/office/drawing/2014/main" id="{A094547A-EF7C-4A5B-93F5-0E7DAA3B6D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0" name="Text Box 7">
          <a:extLst>
            <a:ext uri="{FF2B5EF4-FFF2-40B4-BE49-F238E27FC236}">
              <a16:creationId xmlns:a16="http://schemas.microsoft.com/office/drawing/2014/main" id="{26CD8BA4-7FF7-4CA8-AF84-13C102B70E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1" name="Text Box 7">
          <a:extLst>
            <a:ext uri="{FF2B5EF4-FFF2-40B4-BE49-F238E27FC236}">
              <a16:creationId xmlns:a16="http://schemas.microsoft.com/office/drawing/2014/main" id="{817EC9E6-8B88-4219-8244-2988B6D3C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2" name="Text Box 7">
          <a:extLst>
            <a:ext uri="{FF2B5EF4-FFF2-40B4-BE49-F238E27FC236}">
              <a16:creationId xmlns:a16="http://schemas.microsoft.com/office/drawing/2014/main" id="{588520AC-A9D2-4808-A743-9D4EF748C0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3" name="Text Box 7">
          <a:extLst>
            <a:ext uri="{FF2B5EF4-FFF2-40B4-BE49-F238E27FC236}">
              <a16:creationId xmlns:a16="http://schemas.microsoft.com/office/drawing/2014/main" id="{3C759C00-74EE-43F4-8174-B0C300DB4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4" name="Text Box 7">
          <a:extLst>
            <a:ext uri="{FF2B5EF4-FFF2-40B4-BE49-F238E27FC236}">
              <a16:creationId xmlns:a16="http://schemas.microsoft.com/office/drawing/2014/main" id="{7F45252B-F7B4-43E8-96FB-408561EE86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5" name="Text Box 7">
          <a:extLst>
            <a:ext uri="{FF2B5EF4-FFF2-40B4-BE49-F238E27FC236}">
              <a16:creationId xmlns:a16="http://schemas.microsoft.com/office/drawing/2014/main" id="{F7151DE8-B93A-43EF-9301-F34BAC3C7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6" name="Text Box 7">
          <a:extLst>
            <a:ext uri="{FF2B5EF4-FFF2-40B4-BE49-F238E27FC236}">
              <a16:creationId xmlns:a16="http://schemas.microsoft.com/office/drawing/2014/main" id="{0FCC0239-3D74-4BD2-BC65-0C1DD2FDD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7" name="Text Box 7">
          <a:extLst>
            <a:ext uri="{FF2B5EF4-FFF2-40B4-BE49-F238E27FC236}">
              <a16:creationId xmlns:a16="http://schemas.microsoft.com/office/drawing/2014/main" id="{A275BF39-E63E-4CAE-AA7C-A714BB1760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8" name="Text Box 7">
          <a:extLst>
            <a:ext uri="{FF2B5EF4-FFF2-40B4-BE49-F238E27FC236}">
              <a16:creationId xmlns:a16="http://schemas.microsoft.com/office/drawing/2014/main" id="{9646681B-5305-483A-9D62-3DB3D428C8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9" name="Text Box 7">
          <a:extLst>
            <a:ext uri="{FF2B5EF4-FFF2-40B4-BE49-F238E27FC236}">
              <a16:creationId xmlns:a16="http://schemas.microsoft.com/office/drawing/2014/main" id="{FAE4D3A1-E5FD-4B53-BF14-2E94AD0AAA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0" name="Text Box 7">
          <a:extLst>
            <a:ext uri="{FF2B5EF4-FFF2-40B4-BE49-F238E27FC236}">
              <a16:creationId xmlns:a16="http://schemas.microsoft.com/office/drawing/2014/main" id="{4AA6E541-90E9-47F9-9628-B292B98660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1" name="Text Box 7">
          <a:extLst>
            <a:ext uri="{FF2B5EF4-FFF2-40B4-BE49-F238E27FC236}">
              <a16:creationId xmlns:a16="http://schemas.microsoft.com/office/drawing/2014/main" id="{08C6C3A4-AB92-43F7-B6D8-04DBA36A5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2" name="Text Box 7">
          <a:extLst>
            <a:ext uri="{FF2B5EF4-FFF2-40B4-BE49-F238E27FC236}">
              <a16:creationId xmlns:a16="http://schemas.microsoft.com/office/drawing/2014/main" id="{A3ABB292-7B70-4F58-9C07-BFD1EFBB7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3" name="Text Box 7">
          <a:extLst>
            <a:ext uri="{FF2B5EF4-FFF2-40B4-BE49-F238E27FC236}">
              <a16:creationId xmlns:a16="http://schemas.microsoft.com/office/drawing/2014/main" id="{9C9E4E17-621C-4A92-8008-6139BA4A81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4" name="Text Box 7">
          <a:extLst>
            <a:ext uri="{FF2B5EF4-FFF2-40B4-BE49-F238E27FC236}">
              <a16:creationId xmlns:a16="http://schemas.microsoft.com/office/drawing/2014/main" id="{9C0356BE-015D-4686-B732-E050AAB17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5" name="Text Box 7">
          <a:extLst>
            <a:ext uri="{FF2B5EF4-FFF2-40B4-BE49-F238E27FC236}">
              <a16:creationId xmlns:a16="http://schemas.microsoft.com/office/drawing/2014/main" id="{D725A5BB-0DCD-46C9-A12E-F7B4C5180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6" name="Text Box 7">
          <a:extLst>
            <a:ext uri="{FF2B5EF4-FFF2-40B4-BE49-F238E27FC236}">
              <a16:creationId xmlns:a16="http://schemas.microsoft.com/office/drawing/2014/main" id="{7A35E489-155F-4F45-88EE-9F9802CAE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7" name="Text Box 7">
          <a:extLst>
            <a:ext uri="{FF2B5EF4-FFF2-40B4-BE49-F238E27FC236}">
              <a16:creationId xmlns:a16="http://schemas.microsoft.com/office/drawing/2014/main" id="{CDBC5A0F-B261-450C-B0E8-5D9A3A22A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8" name="Text Box 7">
          <a:extLst>
            <a:ext uri="{FF2B5EF4-FFF2-40B4-BE49-F238E27FC236}">
              <a16:creationId xmlns:a16="http://schemas.microsoft.com/office/drawing/2014/main" id="{4709B1E2-11E0-4F04-9F6E-EB8A58B30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9" name="Text Box 7">
          <a:extLst>
            <a:ext uri="{FF2B5EF4-FFF2-40B4-BE49-F238E27FC236}">
              <a16:creationId xmlns:a16="http://schemas.microsoft.com/office/drawing/2014/main" id="{F9C14A4B-1E7C-4FEB-8D5B-E1CB1FB4C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00" name="Text Box 7">
          <a:extLst>
            <a:ext uri="{FF2B5EF4-FFF2-40B4-BE49-F238E27FC236}">
              <a16:creationId xmlns:a16="http://schemas.microsoft.com/office/drawing/2014/main" id="{B362D203-FC20-4448-BB07-4C0E6DEF3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01" name="Text Box 7">
          <a:extLst>
            <a:ext uri="{FF2B5EF4-FFF2-40B4-BE49-F238E27FC236}">
              <a16:creationId xmlns:a16="http://schemas.microsoft.com/office/drawing/2014/main" id="{A98EAFDF-511D-4179-A93D-0A0B7C12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02" name="Text Box 7">
          <a:extLst>
            <a:ext uri="{FF2B5EF4-FFF2-40B4-BE49-F238E27FC236}">
              <a16:creationId xmlns:a16="http://schemas.microsoft.com/office/drawing/2014/main" id="{05A80364-9064-4B6E-80C4-E1B79AFBD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03" name="Text Box 7">
          <a:extLst>
            <a:ext uri="{FF2B5EF4-FFF2-40B4-BE49-F238E27FC236}">
              <a16:creationId xmlns:a16="http://schemas.microsoft.com/office/drawing/2014/main" id="{9DD9148B-5830-44CF-BBD8-29AD46DF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04" name="Text Box 7">
          <a:extLst>
            <a:ext uri="{FF2B5EF4-FFF2-40B4-BE49-F238E27FC236}">
              <a16:creationId xmlns:a16="http://schemas.microsoft.com/office/drawing/2014/main" id="{2AF3F333-7B27-4C18-A9A4-107217138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2" name="Text Box 7">
          <a:extLst>
            <a:ext uri="{FF2B5EF4-FFF2-40B4-BE49-F238E27FC236}">
              <a16:creationId xmlns:a16="http://schemas.microsoft.com/office/drawing/2014/main" id="{71B1E5C2-6746-4222-91CF-BEEBA7A608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3" name="Text Box 7">
          <a:extLst>
            <a:ext uri="{FF2B5EF4-FFF2-40B4-BE49-F238E27FC236}">
              <a16:creationId xmlns:a16="http://schemas.microsoft.com/office/drawing/2014/main" id="{D31FA0CB-DF86-484F-B617-62BD98585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4" name="Text Box 7">
          <a:extLst>
            <a:ext uri="{FF2B5EF4-FFF2-40B4-BE49-F238E27FC236}">
              <a16:creationId xmlns:a16="http://schemas.microsoft.com/office/drawing/2014/main" id="{4FA3FE17-ACDE-42E7-8115-C02315846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5" name="Text Box 7">
          <a:extLst>
            <a:ext uri="{FF2B5EF4-FFF2-40B4-BE49-F238E27FC236}">
              <a16:creationId xmlns:a16="http://schemas.microsoft.com/office/drawing/2014/main" id="{F55E9D2E-55F2-4BAE-B761-3E7E8CE7BB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6" name="Text Box 7">
          <a:extLst>
            <a:ext uri="{FF2B5EF4-FFF2-40B4-BE49-F238E27FC236}">
              <a16:creationId xmlns:a16="http://schemas.microsoft.com/office/drawing/2014/main" id="{2B8EC7BE-55D9-4AC5-A06B-7F59AEBDE9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7" name="Text Box 7">
          <a:extLst>
            <a:ext uri="{FF2B5EF4-FFF2-40B4-BE49-F238E27FC236}">
              <a16:creationId xmlns:a16="http://schemas.microsoft.com/office/drawing/2014/main" id="{D6D4E6AE-4A80-4FB4-876A-39D15B102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8" name="Text Box 7">
          <a:extLst>
            <a:ext uri="{FF2B5EF4-FFF2-40B4-BE49-F238E27FC236}">
              <a16:creationId xmlns:a16="http://schemas.microsoft.com/office/drawing/2014/main" id="{03C88312-2C92-4866-B780-87E2A436C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9" name="Text Box 7">
          <a:extLst>
            <a:ext uri="{FF2B5EF4-FFF2-40B4-BE49-F238E27FC236}">
              <a16:creationId xmlns:a16="http://schemas.microsoft.com/office/drawing/2014/main" id="{36596A2F-E226-407A-9EE5-A69605CF2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0" name="Text Box 7">
          <a:extLst>
            <a:ext uri="{FF2B5EF4-FFF2-40B4-BE49-F238E27FC236}">
              <a16:creationId xmlns:a16="http://schemas.microsoft.com/office/drawing/2014/main" id="{68CEA8C1-C337-417B-A40B-007FD038A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1" name="Text Box 7">
          <a:extLst>
            <a:ext uri="{FF2B5EF4-FFF2-40B4-BE49-F238E27FC236}">
              <a16:creationId xmlns:a16="http://schemas.microsoft.com/office/drawing/2014/main" id="{212E0F89-56F7-442D-A1C1-7E46263E1F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2" name="Text Box 7">
          <a:extLst>
            <a:ext uri="{FF2B5EF4-FFF2-40B4-BE49-F238E27FC236}">
              <a16:creationId xmlns:a16="http://schemas.microsoft.com/office/drawing/2014/main" id="{794291D2-BAD0-48E0-A44E-89F36C13D2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3" name="Text Box 7">
          <a:extLst>
            <a:ext uri="{FF2B5EF4-FFF2-40B4-BE49-F238E27FC236}">
              <a16:creationId xmlns:a16="http://schemas.microsoft.com/office/drawing/2014/main" id="{A94CB6A7-99CA-48C8-9F01-9BF217CBD0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4" name="Text Box 7">
          <a:extLst>
            <a:ext uri="{FF2B5EF4-FFF2-40B4-BE49-F238E27FC236}">
              <a16:creationId xmlns:a16="http://schemas.microsoft.com/office/drawing/2014/main" id="{011D1F8A-7B81-437B-831A-15ABB4CBD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5" name="Text Box 7">
          <a:extLst>
            <a:ext uri="{FF2B5EF4-FFF2-40B4-BE49-F238E27FC236}">
              <a16:creationId xmlns:a16="http://schemas.microsoft.com/office/drawing/2014/main" id="{4C4B9EA2-D907-4696-8A54-E99318E33C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6" name="Text Box 7">
          <a:extLst>
            <a:ext uri="{FF2B5EF4-FFF2-40B4-BE49-F238E27FC236}">
              <a16:creationId xmlns:a16="http://schemas.microsoft.com/office/drawing/2014/main" id="{9D768140-93FD-4373-B01B-49BBE4787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7" name="Text Box 7">
          <a:extLst>
            <a:ext uri="{FF2B5EF4-FFF2-40B4-BE49-F238E27FC236}">
              <a16:creationId xmlns:a16="http://schemas.microsoft.com/office/drawing/2014/main" id="{45BC4111-92AC-45D0-9AFA-DC448FD7C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8" name="Text Box 7">
          <a:extLst>
            <a:ext uri="{FF2B5EF4-FFF2-40B4-BE49-F238E27FC236}">
              <a16:creationId xmlns:a16="http://schemas.microsoft.com/office/drawing/2014/main" id="{2788841B-5B43-42AE-BA99-C75A54808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9" name="Text Box 7">
          <a:extLst>
            <a:ext uri="{FF2B5EF4-FFF2-40B4-BE49-F238E27FC236}">
              <a16:creationId xmlns:a16="http://schemas.microsoft.com/office/drawing/2014/main" id="{69C0BC4D-24C9-40FC-A72A-CEC3754F39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0" name="Text Box 7">
          <a:extLst>
            <a:ext uri="{FF2B5EF4-FFF2-40B4-BE49-F238E27FC236}">
              <a16:creationId xmlns:a16="http://schemas.microsoft.com/office/drawing/2014/main" id="{ADCD2BA3-A1D7-4D35-9467-A7F2F2DF41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1" name="Text Box 7">
          <a:extLst>
            <a:ext uri="{FF2B5EF4-FFF2-40B4-BE49-F238E27FC236}">
              <a16:creationId xmlns:a16="http://schemas.microsoft.com/office/drawing/2014/main" id="{974C3E8E-F594-490F-9FB4-F9E4727D2D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2" name="Text Box 7">
          <a:extLst>
            <a:ext uri="{FF2B5EF4-FFF2-40B4-BE49-F238E27FC236}">
              <a16:creationId xmlns:a16="http://schemas.microsoft.com/office/drawing/2014/main" id="{AD048E34-4019-49D8-8111-7871C72C4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3" name="Text Box 7">
          <a:extLst>
            <a:ext uri="{FF2B5EF4-FFF2-40B4-BE49-F238E27FC236}">
              <a16:creationId xmlns:a16="http://schemas.microsoft.com/office/drawing/2014/main" id="{74634A86-0788-407A-9924-B1C5680BB1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4" name="Text Box 7">
          <a:extLst>
            <a:ext uri="{FF2B5EF4-FFF2-40B4-BE49-F238E27FC236}">
              <a16:creationId xmlns:a16="http://schemas.microsoft.com/office/drawing/2014/main" id="{77B0DF5F-895F-415F-99B3-C3CB91EDF3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5" name="Text Box 7">
          <a:extLst>
            <a:ext uri="{FF2B5EF4-FFF2-40B4-BE49-F238E27FC236}">
              <a16:creationId xmlns:a16="http://schemas.microsoft.com/office/drawing/2014/main" id="{FC40AD1A-14CC-4301-9EEE-AFDD4F84F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6" name="Text Box 7">
          <a:extLst>
            <a:ext uri="{FF2B5EF4-FFF2-40B4-BE49-F238E27FC236}">
              <a16:creationId xmlns:a16="http://schemas.microsoft.com/office/drawing/2014/main" id="{33A0F0C9-4F70-46AB-BF64-8F91AEE2F4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7" name="Text Box 7">
          <a:extLst>
            <a:ext uri="{FF2B5EF4-FFF2-40B4-BE49-F238E27FC236}">
              <a16:creationId xmlns:a16="http://schemas.microsoft.com/office/drawing/2014/main" id="{3154593F-1CB0-45C7-980B-54B114BA9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8" name="Text Box 7">
          <a:extLst>
            <a:ext uri="{FF2B5EF4-FFF2-40B4-BE49-F238E27FC236}">
              <a16:creationId xmlns:a16="http://schemas.microsoft.com/office/drawing/2014/main" id="{25F97812-9825-47D1-9A54-FF8E5D294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9" name="Text Box 7">
          <a:extLst>
            <a:ext uri="{FF2B5EF4-FFF2-40B4-BE49-F238E27FC236}">
              <a16:creationId xmlns:a16="http://schemas.microsoft.com/office/drawing/2014/main" id="{77462FC2-EE8A-479E-9CBD-82F549D8A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0" name="Text Box 7">
          <a:extLst>
            <a:ext uri="{FF2B5EF4-FFF2-40B4-BE49-F238E27FC236}">
              <a16:creationId xmlns:a16="http://schemas.microsoft.com/office/drawing/2014/main" id="{73593730-2172-4E60-BFF2-2B03EB0C1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1" name="Text Box 7">
          <a:extLst>
            <a:ext uri="{FF2B5EF4-FFF2-40B4-BE49-F238E27FC236}">
              <a16:creationId xmlns:a16="http://schemas.microsoft.com/office/drawing/2014/main" id="{6DEA61E1-AD73-4065-A927-D2E16CFA8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2" name="Text Box 7">
          <a:extLst>
            <a:ext uri="{FF2B5EF4-FFF2-40B4-BE49-F238E27FC236}">
              <a16:creationId xmlns:a16="http://schemas.microsoft.com/office/drawing/2014/main" id="{0F8C9767-4E33-4DBF-8900-6DFE0D970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3" name="Text Box 7">
          <a:extLst>
            <a:ext uri="{FF2B5EF4-FFF2-40B4-BE49-F238E27FC236}">
              <a16:creationId xmlns:a16="http://schemas.microsoft.com/office/drawing/2014/main" id="{5B94A099-7BBD-4ED4-A297-30CE457A0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4" name="Text Box 7">
          <a:extLst>
            <a:ext uri="{FF2B5EF4-FFF2-40B4-BE49-F238E27FC236}">
              <a16:creationId xmlns:a16="http://schemas.microsoft.com/office/drawing/2014/main" id="{D064D2D0-699B-4E68-84DD-2BE320AD10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5" name="Text Box 7">
          <a:extLst>
            <a:ext uri="{FF2B5EF4-FFF2-40B4-BE49-F238E27FC236}">
              <a16:creationId xmlns:a16="http://schemas.microsoft.com/office/drawing/2014/main" id="{D4FA569A-F081-4981-906F-84C0209D3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6" name="Text Box 7">
          <a:extLst>
            <a:ext uri="{FF2B5EF4-FFF2-40B4-BE49-F238E27FC236}">
              <a16:creationId xmlns:a16="http://schemas.microsoft.com/office/drawing/2014/main" id="{E45001B0-1DD6-4FEC-9CA4-16DC6DC06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7" name="Text Box 7">
          <a:extLst>
            <a:ext uri="{FF2B5EF4-FFF2-40B4-BE49-F238E27FC236}">
              <a16:creationId xmlns:a16="http://schemas.microsoft.com/office/drawing/2014/main" id="{74F3C1BF-9A15-463D-8C6D-F57939252F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8" name="Text Box 7">
          <a:extLst>
            <a:ext uri="{FF2B5EF4-FFF2-40B4-BE49-F238E27FC236}">
              <a16:creationId xmlns:a16="http://schemas.microsoft.com/office/drawing/2014/main" id="{7B7C90A9-1929-4C63-83F1-38CB7D7A51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9" name="Text Box 7">
          <a:extLst>
            <a:ext uri="{FF2B5EF4-FFF2-40B4-BE49-F238E27FC236}">
              <a16:creationId xmlns:a16="http://schemas.microsoft.com/office/drawing/2014/main" id="{A8CB0CD3-8419-4F9B-BD7A-145B4AFC2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0" name="Text Box 7">
          <a:extLst>
            <a:ext uri="{FF2B5EF4-FFF2-40B4-BE49-F238E27FC236}">
              <a16:creationId xmlns:a16="http://schemas.microsoft.com/office/drawing/2014/main" id="{1F3198A0-52FB-4EA1-B1A1-849A8FB6F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1" name="Text Box 7">
          <a:extLst>
            <a:ext uri="{FF2B5EF4-FFF2-40B4-BE49-F238E27FC236}">
              <a16:creationId xmlns:a16="http://schemas.microsoft.com/office/drawing/2014/main" id="{8DE729FE-55F3-41E2-B4F8-533D6B18F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2" name="Text Box 7">
          <a:extLst>
            <a:ext uri="{FF2B5EF4-FFF2-40B4-BE49-F238E27FC236}">
              <a16:creationId xmlns:a16="http://schemas.microsoft.com/office/drawing/2014/main" id="{B5ACF417-3237-4EB8-BD4F-C8990A004E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3" name="Text Box 7">
          <a:extLst>
            <a:ext uri="{FF2B5EF4-FFF2-40B4-BE49-F238E27FC236}">
              <a16:creationId xmlns:a16="http://schemas.microsoft.com/office/drawing/2014/main" id="{EC0C69F2-83AE-4A90-B555-1B8CCC7BE9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4" name="Text Box 7">
          <a:extLst>
            <a:ext uri="{FF2B5EF4-FFF2-40B4-BE49-F238E27FC236}">
              <a16:creationId xmlns:a16="http://schemas.microsoft.com/office/drawing/2014/main" id="{181905CD-BDA3-41D4-B2C6-2CACFCF92F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5" name="Text Box 7">
          <a:extLst>
            <a:ext uri="{FF2B5EF4-FFF2-40B4-BE49-F238E27FC236}">
              <a16:creationId xmlns:a16="http://schemas.microsoft.com/office/drawing/2014/main" id="{A94659D2-2759-4AB0-94A6-A774FE92B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6" name="Text Box 7">
          <a:extLst>
            <a:ext uri="{FF2B5EF4-FFF2-40B4-BE49-F238E27FC236}">
              <a16:creationId xmlns:a16="http://schemas.microsoft.com/office/drawing/2014/main" id="{98F80BBD-DD40-4EEE-960E-7F448AF493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7" name="Text Box 7">
          <a:extLst>
            <a:ext uri="{FF2B5EF4-FFF2-40B4-BE49-F238E27FC236}">
              <a16:creationId xmlns:a16="http://schemas.microsoft.com/office/drawing/2014/main" id="{B05B2017-7B8C-4CF8-80F6-E42CB42CE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8" name="Text Box 7">
          <a:extLst>
            <a:ext uri="{FF2B5EF4-FFF2-40B4-BE49-F238E27FC236}">
              <a16:creationId xmlns:a16="http://schemas.microsoft.com/office/drawing/2014/main" id="{851FF2EA-F301-4538-992B-336C9AA188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9" name="Text Box 7">
          <a:extLst>
            <a:ext uri="{FF2B5EF4-FFF2-40B4-BE49-F238E27FC236}">
              <a16:creationId xmlns:a16="http://schemas.microsoft.com/office/drawing/2014/main" id="{B56F83F8-2211-4F53-BECF-6FF165DDA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0" name="Text Box 7">
          <a:extLst>
            <a:ext uri="{FF2B5EF4-FFF2-40B4-BE49-F238E27FC236}">
              <a16:creationId xmlns:a16="http://schemas.microsoft.com/office/drawing/2014/main" id="{C83285F7-C94C-4A9F-BEB4-4888C04EBE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1" name="Text Box 7">
          <a:extLst>
            <a:ext uri="{FF2B5EF4-FFF2-40B4-BE49-F238E27FC236}">
              <a16:creationId xmlns:a16="http://schemas.microsoft.com/office/drawing/2014/main" id="{15322DF6-2936-4EE8-9D5F-34411402D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2" name="Text Box 7">
          <a:extLst>
            <a:ext uri="{FF2B5EF4-FFF2-40B4-BE49-F238E27FC236}">
              <a16:creationId xmlns:a16="http://schemas.microsoft.com/office/drawing/2014/main" id="{3BDA8C2E-E38C-4436-827F-8E9596E890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3" name="Text Box 7">
          <a:extLst>
            <a:ext uri="{FF2B5EF4-FFF2-40B4-BE49-F238E27FC236}">
              <a16:creationId xmlns:a16="http://schemas.microsoft.com/office/drawing/2014/main" id="{7374C6AC-9E1D-4B50-8A15-672B6085D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4" name="Text Box 7">
          <a:extLst>
            <a:ext uri="{FF2B5EF4-FFF2-40B4-BE49-F238E27FC236}">
              <a16:creationId xmlns:a16="http://schemas.microsoft.com/office/drawing/2014/main" id="{2C51BD87-4FCB-4A85-90C8-BF8137A8A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5" name="Text Box 7">
          <a:extLst>
            <a:ext uri="{FF2B5EF4-FFF2-40B4-BE49-F238E27FC236}">
              <a16:creationId xmlns:a16="http://schemas.microsoft.com/office/drawing/2014/main" id="{2B0C15E2-7FD2-4B96-8E99-A496AFFA3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6" name="Text Box 7">
          <a:extLst>
            <a:ext uri="{FF2B5EF4-FFF2-40B4-BE49-F238E27FC236}">
              <a16:creationId xmlns:a16="http://schemas.microsoft.com/office/drawing/2014/main" id="{F3C190DA-2F2B-45D3-87B8-5F252B559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7" name="Text Box 7">
          <a:extLst>
            <a:ext uri="{FF2B5EF4-FFF2-40B4-BE49-F238E27FC236}">
              <a16:creationId xmlns:a16="http://schemas.microsoft.com/office/drawing/2014/main" id="{380BE114-305C-4F6D-B582-C55A43DD6D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8" name="Text Box 7">
          <a:extLst>
            <a:ext uri="{FF2B5EF4-FFF2-40B4-BE49-F238E27FC236}">
              <a16:creationId xmlns:a16="http://schemas.microsoft.com/office/drawing/2014/main" id="{35BAAD20-C44C-4D29-BA1E-39CA9BD9EC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9" name="Text Box 7">
          <a:extLst>
            <a:ext uri="{FF2B5EF4-FFF2-40B4-BE49-F238E27FC236}">
              <a16:creationId xmlns:a16="http://schemas.microsoft.com/office/drawing/2014/main" id="{4521612C-B179-4069-86AD-24EC94589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0" name="Text Box 7">
          <a:extLst>
            <a:ext uri="{FF2B5EF4-FFF2-40B4-BE49-F238E27FC236}">
              <a16:creationId xmlns:a16="http://schemas.microsoft.com/office/drawing/2014/main" id="{07F499D6-D1D3-4CE9-9C3F-D4FCDD87D2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1" name="Text Box 7">
          <a:extLst>
            <a:ext uri="{FF2B5EF4-FFF2-40B4-BE49-F238E27FC236}">
              <a16:creationId xmlns:a16="http://schemas.microsoft.com/office/drawing/2014/main" id="{85B7872F-AC4C-4AF3-963F-8586093BF4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2" name="Text Box 7">
          <a:extLst>
            <a:ext uri="{FF2B5EF4-FFF2-40B4-BE49-F238E27FC236}">
              <a16:creationId xmlns:a16="http://schemas.microsoft.com/office/drawing/2014/main" id="{A9615841-A984-4236-9A87-8C0C780F47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3" name="Text Box 7">
          <a:extLst>
            <a:ext uri="{FF2B5EF4-FFF2-40B4-BE49-F238E27FC236}">
              <a16:creationId xmlns:a16="http://schemas.microsoft.com/office/drawing/2014/main" id="{AEDF22E8-CC17-4757-9EC2-3EC1F1FD9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4" name="Text Box 7">
          <a:extLst>
            <a:ext uri="{FF2B5EF4-FFF2-40B4-BE49-F238E27FC236}">
              <a16:creationId xmlns:a16="http://schemas.microsoft.com/office/drawing/2014/main" id="{185822AC-CE79-4104-AE86-A53EA47A02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5" name="Text Box 7">
          <a:extLst>
            <a:ext uri="{FF2B5EF4-FFF2-40B4-BE49-F238E27FC236}">
              <a16:creationId xmlns:a16="http://schemas.microsoft.com/office/drawing/2014/main" id="{1453E3A6-D360-4E1E-B2FB-06305951F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6" name="Text Box 7">
          <a:extLst>
            <a:ext uri="{FF2B5EF4-FFF2-40B4-BE49-F238E27FC236}">
              <a16:creationId xmlns:a16="http://schemas.microsoft.com/office/drawing/2014/main" id="{83D0279A-6362-4DDF-8FB7-94CEEE98E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7" name="Text Box 7">
          <a:extLst>
            <a:ext uri="{FF2B5EF4-FFF2-40B4-BE49-F238E27FC236}">
              <a16:creationId xmlns:a16="http://schemas.microsoft.com/office/drawing/2014/main" id="{8F687E9E-2AD6-4EA8-A09A-8203E702C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8" name="Text Box 7">
          <a:extLst>
            <a:ext uri="{FF2B5EF4-FFF2-40B4-BE49-F238E27FC236}">
              <a16:creationId xmlns:a16="http://schemas.microsoft.com/office/drawing/2014/main" id="{F125A59A-20B2-417B-A2F0-84BB753F5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9" name="Text Box 7">
          <a:extLst>
            <a:ext uri="{FF2B5EF4-FFF2-40B4-BE49-F238E27FC236}">
              <a16:creationId xmlns:a16="http://schemas.microsoft.com/office/drawing/2014/main" id="{A43ECFBE-AA78-44D3-8710-7A1062713A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0" name="Text Box 7">
          <a:extLst>
            <a:ext uri="{FF2B5EF4-FFF2-40B4-BE49-F238E27FC236}">
              <a16:creationId xmlns:a16="http://schemas.microsoft.com/office/drawing/2014/main" id="{BA7FF072-5F10-4F07-903F-FBF2FB02DB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1" name="Text Box 7">
          <a:extLst>
            <a:ext uri="{FF2B5EF4-FFF2-40B4-BE49-F238E27FC236}">
              <a16:creationId xmlns:a16="http://schemas.microsoft.com/office/drawing/2014/main" id="{09E4EF26-CD7E-4F40-9D13-A55C445C69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2" name="Text Box 7">
          <a:extLst>
            <a:ext uri="{FF2B5EF4-FFF2-40B4-BE49-F238E27FC236}">
              <a16:creationId xmlns:a16="http://schemas.microsoft.com/office/drawing/2014/main" id="{459BA4C9-4375-44A2-9F3D-694D19978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3" name="Text Box 7">
          <a:extLst>
            <a:ext uri="{FF2B5EF4-FFF2-40B4-BE49-F238E27FC236}">
              <a16:creationId xmlns:a16="http://schemas.microsoft.com/office/drawing/2014/main" id="{DC8F4604-4DA0-4001-B728-A36B9628C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4" name="Text Box 7">
          <a:extLst>
            <a:ext uri="{FF2B5EF4-FFF2-40B4-BE49-F238E27FC236}">
              <a16:creationId xmlns:a16="http://schemas.microsoft.com/office/drawing/2014/main" id="{A50F46BB-8AA7-4A5F-84F4-CDEB38DBDE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5" name="Text Box 7">
          <a:extLst>
            <a:ext uri="{FF2B5EF4-FFF2-40B4-BE49-F238E27FC236}">
              <a16:creationId xmlns:a16="http://schemas.microsoft.com/office/drawing/2014/main" id="{548F9C1F-CFAD-4039-A1A3-07F6ABB20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6" name="Text Box 7">
          <a:extLst>
            <a:ext uri="{FF2B5EF4-FFF2-40B4-BE49-F238E27FC236}">
              <a16:creationId xmlns:a16="http://schemas.microsoft.com/office/drawing/2014/main" id="{32E2C945-F293-4FCF-9264-DC8AF8976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7" name="Text Box 7">
          <a:extLst>
            <a:ext uri="{FF2B5EF4-FFF2-40B4-BE49-F238E27FC236}">
              <a16:creationId xmlns:a16="http://schemas.microsoft.com/office/drawing/2014/main" id="{7D3DA6AD-C3E3-45AB-83BE-EC2597038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8" name="Text Box 7">
          <a:extLst>
            <a:ext uri="{FF2B5EF4-FFF2-40B4-BE49-F238E27FC236}">
              <a16:creationId xmlns:a16="http://schemas.microsoft.com/office/drawing/2014/main" id="{4E6386DF-88F4-4B17-8C5E-83BCD12677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9" name="Text Box 7">
          <a:extLst>
            <a:ext uri="{FF2B5EF4-FFF2-40B4-BE49-F238E27FC236}">
              <a16:creationId xmlns:a16="http://schemas.microsoft.com/office/drawing/2014/main" id="{09371E5A-4F4C-42A4-B808-5326A6E139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0" name="Text Box 7">
          <a:extLst>
            <a:ext uri="{FF2B5EF4-FFF2-40B4-BE49-F238E27FC236}">
              <a16:creationId xmlns:a16="http://schemas.microsoft.com/office/drawing/2014/main" id="{052BFD31-874A-4064-9349-9E153BB3E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1" name="Text Box 7">
          <a:extLst>
            <a:ext uri="{FF2B5EF4-FFF2-40B4-BE49-F238E27FC236}">
              <a16:creationId xmlns:a16="http://schemas.microsoft.com/office/drawing/2014/main" id="{CAEC87EC-F803-45AF-887C-DAD5C3F4C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2" name="Text Box 7">
          <a:extLst>
            <a:ext uri="{FF2B5EF4-FFF2-40B4-BE49-F238E27FC236}">
              <a16:creationId xmlns:a16="http://schemas.microsoft.com/office/drawing/2014/main" id="{C1760CFF-0906-41E0-8888-23723310B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3" name="Text Box 7">
          <a:extLst>
            <a:ext uri="{FF2B5EF4-FFF2-40B4-BE49-F238E27FC236}">
              <a16:creationId xmlns:a16="http://schemas.microsoft.com/office/drawing/2014/main" id="{C04F2430-7ED6-4D1E-BDBD-4BC8146D4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4" name="Text Box 7">
          <a:extLst>
            <a:ext uri="{FF2B5EF4-FFF2-40B4-BE49-F238E27FC236}">
              <a16:creationId xmlns:a16="http://schemas.microsoft.com/office/drawing/2014/main" id="{6CC22C4A-BFAF-42E1-811B-3E65C9257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5" name="Text Box 7">
          <a:extLst>
            <a:ext uri="{FF2B5EF4-FFF2-40B4-BE49-F238E27FC236}">
              <a16:creationId xmlns:a16="http://schemas.microsoft.com/office/drawing/2014/main" id="{1C485AF8-136A-462C-9760-83DFB2F384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6" name="Text Box 7">
          <a:extLst>
            <a:ext uri="{FF2B5EF4-FFF2-40B4-BE49-F238E27FC236}">
              <a16:creationId xmlns:a16="http://schemas.microsoft.com/office/drawing/2014/main" id="{73FFA505-5B29-461F-BA45-4861ADE44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7" name="Text Box 7">
          <a:extLst>
            <a:ext uri="{FF2B5EF4-FFF2-40B4-BE49-F238E27FC236}">
              <a16:creationId xmlns:a16="http://schemas.microsoft.com/office/drawing/2014/main" id="{8BC1C988-8C94-4055-B1F9-D8FDCAE32B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8" name="Text Box 7">
          <a:extLst>
            <a:ext uri="{FF2B5EF4-FFF2-40B4-BE49-F238E27FC236}">
              <a16:creationId xmlns:a16="http://schemas.microsoft.com/office/drawing/2014/main" id="{68F9B7CB-4949-4456-898C-FF137530D1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9" name="Text Box 7">
          <a:extLst>
            <a:ext uri="{FF2B5EF4-FFF2-40B4-BE49-F238E27FC236}">
              <a16:creationId xmlns:a16="http://schemas.microsoft.com/office/drawing/2014/main" id="{BE1C06B0-443F-42F2-99FA-6D20DC1D0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50" name="Text Box 7">
          <a:extLst>
            <a:ext uri="{FF2B5EF4-FFF2-40B4-BE49-F238E27FC236}">
              <a16:creationId xmlns:a16="http://schemas.microsoft.com/office/drawing/2014/main" id="{52B93D7E-8180-482C-8DB5-8EF574D356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51" name="Text Box 7">
          <a:extLst>
            <a:ext uri="{FF2B5EF4-FFF2-40B4-BE49-F238E27FC236}">
              <a16:creationId xmlns:a16="http://schemas.microsoft.com/office/drawing/2014/main" id="{6901F654-FEEE-470D-A2F6-CDD59829E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52" name="Text Box 7">
          <a:extLst>
            <a:ext uri="{FF2B5EF4-FFF2-40B4-BE49-F238E27FC236}">
              <a16:creationId xmlns:a16="http://schemas.microsoft.com/office/drawing/2014/main" id="{3D6A0753-8A0E-45DF-9964-584EFFB6D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0" name="Text Box 7">
          <a:extLst>
            <a:ext uri="{FF2B5EF4-FFF2-40B4-BE49-F238E27FC236}">
              <a16:creationId xmlns:a16="http://schemas.microsoft.com/office/drawing/2014/main" id="{F13A460E-5F77-484B-9085-1486F2137F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1" name="Text Box 7">
          <a:extLst>
            <a:ext uri="{FF2B5EF4-FFF2-40B4-BE49-F238E27FC236}">
              <a16:creationId xmlns:a16="http://schemas.microsoft.com/office/drawing/2014/main" id="{7CEBBF6A-3DDF-4BC8-B7B5-CC6AEF3B6B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2" name="Text Box 7">
          <a:extLst>
            <a:ext uri="{FF2B5EF4-FFF2-40B4-BE49-F238E27FC236}">
              <a16:creationId xmlns:a16="http://schemas.microsoft.com/office/drawing/2014/main" id="{C43888BC-7D11-40B0-8E60-CE5FDBA8D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3" name="Text Box 7">
          <a:extLst>
            <a:ext uri="{FF2B5EF4-FFF2-40B4-BE49-F238E27FC236}">
              <a16:creationId xmlns:a16="http://schemas.microsoft.com/office/drawing/2014/main" id="{2485F43B-21AE-4165-8DF4-34B18F822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4" name="Text Box 7">
          <a:extLst>
            <a:ext uri="{FF2B5EF4-FFF2-40B4-BE49-F238E27FC236}">
              <a16:creationId xmlns:a16="http://schemas.microsoft.com/office/drawing/2014/main" id="{1A80677E-4C73-4729-AB6F-62CBDC5733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5" name="Text Box 7">
          <a:extLst>
            <a:ext uri="{FF2B5EF4-FFF2-40B4-BE49-F238E27FC236}">
              <a16:creationId xmlns:a16="http://schemas.microsoft.com/office/drawing/2014/main" id="{F63087D1-BD39-4D2C-91D0-72BAF53D40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6" name="Text Box 7">
          <a:extLst>
            <a:ext uri="{FF2B5EF4-FFF2-40B4-BE49-F238E27FC236}">
              <a16:creationId xmlns:a16="http://schemas.microsoft.com/office/drawing/2014/main" id="{003B19F7-F2E5-4948-AE63-D18AFD16E6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7" name="Text Box 7">
          <a:extLst>
            <a:ext uri="{FF2B5EF4-FFF2-40B4-BE49-F238E27FC236}">
              <a16:creationId xmlns:a16="http://schemas.microsoft.com/office/drawing/2014/main" id="{D266296A-90C4-4D33-AA39-16B0739F3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8" name="Text Box 7">
          <a:extLst>
            <a:ext uri="{FF2B5EF4-FFF2-40B4-BE49-F238E27FC236}">
              <a16:creationId xmlns:a16="http://schemas.microsoft.com/office/drawing/2014/main" id="{0DF1CD65-56F5-4170-90C8-923982381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9" name="Text Box 7">
          <a:extLst>
            <a:ext uri="{FF2B5EF4-FFF2-40B4-BE49-F238E27FC236}">
              <a16:creationId xmlns:a16="http://schemas.microsoft.com/office/drawing/2014/main" id="{23A1C888-7D87-4127-9B43-1F3526F2A0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0" name="Text Box 7">
          <a:extLst>
            <a:ext uri="{FF2B5EF4-FFF2-40B4-BE49-F238E27FC236}">
              <a16:creationId xmlns:a16="http://schemas.microsoft.com/office/drawing/2014/main" id="{3D88C16A-EA3C-458A-ACAF-E84D9143A7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1" name="Text Box 7">
          <a:extLst>
            <a:ext uri="{FF2B5EF4-FFF2-40B4-BE49-F238E27FC236}">
              <a16:creationId xmlns:a16="http://schemas.microsoft.com/office/drawing/2014/main" id="{97F34490-4C1B-438D-BB12-CF3F34EB3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2" name="Text Box 7">
          <a:extLst>
            <a:ext uri="{FF2B5EF4-FFF2-40B4-BE49-F238E27FC236}">
              <a16:creationId xmlns:a16="http://schemas.microsoft.com/office/drawing/2014/main" id="{74123DE6-5970-4D7D-874C-82C87A1284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3" name="Text Box 7">
          <a:extLst>
            <a:ext uri="{FF2B5EF4-FFF2-40B4-BE49-F238E27FC236}">
              <a16:creationId xmlns:a16="http://schemas.microsoft.com/office/drawing/2014/main" id="{11D6D24F-D4CE-44DB-A02B-6E908B2FEE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4" name="Text Box 7">
          <a:extLst>
            <a:ext uri="{FF2B5EF4-FFF2-40B4-BE49-F238E27FC236}">
              <a16:creationId xmlns:a16="http://schemas.microsoft.com/office/drawing/2014/main" id="{72D716F6-F040-411A-A2D0-E4F8811902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5" name="Text Box 7">
          <a:extLst>
            <a:ext uri="{FF2B5EF4-FFF2-40B4-BE49-F238E27FC236}">
              <a16:creationId xmlns:a16="http://schemas.microsoft.com/office/drawing/2014/main" id="{6250E113-D62E-4A4B-822D-7E6E17AC8A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6" name="Text Box 7">
          <a:extLst>
            <a:ext uri="{FF2B5EF4-FFF2-40B4-BE49-F238E27FC236}">
              <a16:creationId xmlns:a16="http://schemas.microsoft.com/office/drawing/2014/main" id="{E0753E23-14D2-4628-A862-8C7C1BF3D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7" name="Text Box 7">
          <a:extLst>
            <a:ext uri="{FF2B5EF4-FFF2-40B4-BE49-F238E27FC236}">
              <a16:creationId xmlns:a16="http://schemas.microsoft.com/office/drawing/2014/main" id="{FC0947EA-7A1F-469F-AD75-3F062F7A4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8" name="Text Box 7">
          <a:extLst>
            <a:ext uri="{FF2B5EF4-FFF2-40B4-BE49-F238E27FC236}">
              <a16:creationId xmlns:a16="http://schemas.microsoft.com/office/drawing/2014/main" id="{BB45081C-BF10-4147-B03D-538118D49C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9" name="Text Box 7">
          <a:extLst>
            <a:ext uri="{FF2B5EF4-FFF2-40B4-BE49-F238E27FC236}">
              <a16:creationId xmlns:a16="http://schemas.microsoft.com/office/drawing/2014/main" id="{8A5C1646-E6F9-4DFA-9CEB-BE14CADE5E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0" name="Text Box 7">
          <a:extLst>
            <a:ext uri="{FF2B5EF4-FFF2-40B4-BE49-F238E27FC236}">
              <a16:creationId xmlns:a16="http://schemas.microsoft.com/office/drawing/2014/main" id="{34475A2C-4D87-40B2-9A48-AE501FBD3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1" name="Text Box 7">
          <a:extLst>
            <a:ext uri="{FF2B5EF4-FFF2-40B4-BE49-F238E27FC236}">
              <a16:creationId xmlns:a16="http://schemas.microsoft.com/office/drawing/2014/main" id="{AAABE0B7-BCAA-463D-B46B-8CA1E725D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2" name="Text Box 7">
          <a:extLst>
            <a:ext uri="{FF2B5EF4-FFF2-40B4-BE49-F238E27FC236}">
              <a16:creationId xmlns:a16="http://schemas.microsoft.com/office/drawing/2014/main" id="{838708E5-CC23-42CE-B160-9209FEAAEC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3" name="Text Box 7">
          <a:extLst>
            <a:ext uri="{FF2B5EF4-FFF2-40B4-BE49-F238E27FC236}">
              <a16:creationId xmlns:a16="http://schemas.microsoft.com/office/drawing/2014/main" id="{DCADC1B5-B739-4151-B7FC-33226E60D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4" name="Text Box 7">
          <a:extLst>
            <a:ext uri="{FF2B5EF4-FFF2-40B4-BE49-F238E27FC236}">
              <a16:creationId xmlns:a16="http://schemas.microsoft.com/office/drawing/2014/main" id="{583D2CD2-ACDA-4E35-A285-40E7341027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5" name="Text Box 7">
          <a:extLst>
            <a:ext uri="{FF2B5EF4-FFF2-40B4-BE49-F238E27FC236}">
              <a16:creationId xmlns:a16="http://schemas.microsoft.com/office/drawing/2014/main" id="{87AC6DF8-A67D-4D93-9374-0852AA28F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6" name="Text Box 7">
          <a:extLst>
            <a:ext uri="{FF2B5EF4-FFF2-40B4-BE49-F238E27FC236}">
              <a16:creationId xmlns:a16="http://schemas.microsoft.com/office/drawing/2014/main" id="{F68D329E-2B7B-4D41-9129-0277A2DAE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7" name="Text Box 7">
          <a:extLst>
            <a:ext uri="{FF2B5EF4-FFF2-40B4-BE49-F238E27FC236}">
              <a16:creationId xmlns:a16="http://schemas.microsoft.com/office/drawing/2014/main" id="{86DD092D-88BB-4A32-9589-6ABAFFFE2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8" name="Text Box 7">
          <a:extLst>
            <a:ext uri="{FF2B5EF4-FFF2-40B4-BE49-F238E27FC236}">
              <a16:creationId xmlns:a16="http://schemas.microsoft.com/office/drawing/2014/main" id="{4A36DCB5-07F0-4F71-9844-BBCDBEC32A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9" name="Text Box 7">
          <a:extLst>
            <a:ext uri="{FF2B5EF4-FFF2-40B4-BE49-F238E27FC236}">
              <a16:creationId xmlns:a16="http://schemas.microsoft.com/office/drawing/2014/main" id="{C2A6BC6F-2951-46DD-85A9-803F508A70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0" name="Text Box 7">
          <a:extLst>
            <a:ext uri="{FF2B5EF4-FFF2-40B4-BE49-F238E27FC236}">
              <a16:creationId xmlns:a16="http://schemas.microsoft.com/office/drawing/2014/main" id="{E5D08506-40F2-479B-9BD2-AD0170BB0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1" name="Text Box 7">
          <a:extLst>
            <a:ext uri="{FF2B5EF4-FFF2-40B4-BE49-F238E27FC236}">
              <a16:creationId xmlns:a16="http://schemas.microsoft.com/office/drawing/2014/main" id="{3425A9CE-E8F6-4293-A71B-E2162141E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2" name="Text Box 7">
          <a:extLst>
            <a:ext uri="{FF2B5EF4-FFF2-40B4-BE49-F238E27FC236}">
              <a16:creationId xmlns:a16="http://schemas.microsoft.com/office/drawing/2014/main" id="{7E886A9B-0E27-4293-A5E7-574F58586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3" name="Text Box 7">
          <a:extLst>
            <a:ext uri="{FF2B5EF4-FFF2-40B4-BE49-F238E27FC236}">
              <a16:creationId xmlns:a16="http://schemas.microsoft.com/office/drawing/2014/main" id="{4A7C40B3-2DE3-48C8-9944-AA183F592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4" name="Text Box 7">
          <a:extLst>
            <a:ext uri="{FF2B5EF4-FFF2-40B4-BE49-F238E27FC236}">
              <a16:creationId xmlns:a16="http://schemas.microsoft.com/office/drawing/2014/main" id="{2D33A9B7-A9E6-4B4E-844D-C40E0CDF7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5" name="Text Box 7">
          <a:extLst>
            <a:ext uri="{FF2B5EF4-FFF2-40B4-BE49-F238E27FC236}">
              <a16:creationId xmlns:a16="http://schemas.microsoft.com/office/drawing/2014/main" id="{D645F994-EAF9-4A2D-8DC3-A1BAB40D5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6" name="Text Box 7">
          <a:extLst>
            <a:ext uri="{FF2B5EF4-FFF2-40B4-BE49-F238E27FC236}">
              <a16:creationId xmlns:a16="http://schemas.microsoft.com/office/drawing/2014/main" id="{D9DA61B4-DB44-4265-91DF-C127549D6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7" name="Text Box 7">
          <a:extLst>
            <a:ext uri="{FF2B5EF4-FFF2-40B4-BE49-F238E27FC236}">
              <a16:creationId xmlns:a16="http://schemas.microsoft.com/office/drawing/2014/main" id="{1F50CFF1-EC73-4A2A-B2A1-796698C1A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8" name="Text Box 7">
          <a:extLst>
            <a:ext uri="{FF2B5EF4-FFF2-40B4-BE49-F238E27FC236}">
              <a16:creationId xmlns:a16="http://schemas.microsoft.com/office/drawing/2014/main" id="{9BBBDF09-C7FB-4733-A018-8D46C69783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9" name="Text Box 7">
          <a:extLst>
            <a:ext uri="{FF2B5EF4-FFF2-40B4-BE49-F238E27FC236}">
              <a16:creationId xmlns:a16="http://schemas.microsoft.com/office/drawing/2014/main" id="{91AE4CAA-D343-4DAC-9ECB-61629930A7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0" name="Text Box 7">
          <a:extLst>
            <a:ext uri="{FF2B5EF4-FFF2-40B4-BE49-F238E27FC236}">
              <a16:creationId xmlns:a16="http://schemas.microsoft.com/office/drawing/2014/main" id="{0A2754D2-B75D-4A49-BF0D-4851D8D799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1" name="Text Box 7">
          <a:extLst>
            <a:ext uri="{FF2B5EF4-FFF2-40B4-BE49-F238E27FC236}">
              <a16:creationId xmlns:a16="http://schemas.microsoft.com/office/drawing/2014/main" id="{0D5647C2-8677-43F2-AC4F-EA05DF401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2" name="Text Box 7">
          <a:extLst>
            <a:ext uri="{FF2B5EF4-FFF2-40B4-BE49-F238E27FC236}">
              <a16:creationId xmlns:a16="http://schemas.microsoft.com/office/drawing/2014/main" id="{0EA9BA87-A2A3-4A7D-8830-3ACB05194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3" name="Text Box 7">
          <a:extLst>
            <a:ext uri="{FF2B5EF4-FFF2-40B4-BE49-F238E27FC236}">
              <a16:creationId xmlns:a16="http://schemas.microsoft.com/office/drawing/2014/main" id="{2A9B1FBB-0E89-4553-B0BC-0D4F6E7836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4" name="Text Box 7">
          <a:extLst>
            <a:ext uri="{FF2B5EF4-FFF2-40B4-BE49-F238E27FC236}">
              <a16:creationId xmlns:a16="http://schemas.microsoft.com/office/drawing/2014/main" id="{FFE13ED5-3DE7-4513-ACC9-ABEFCEBDA6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5" name="Text Box 7">
          <a:extLst>
            <a:ext uri="{FF2B5EF4-FFF2-40B4-BE49-F238E27FC236}">
              <a16:creationId xmlns:a16="http://schemas.microsoft.com/office/drawing/2014/main" id="{6804189F-673F-47E8-A988-8EC8B6EBAE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6" name="Text Box 7">
          <a:extLst>
            <a:ext uri="{FF2B5EF4-FFF2-40B4-BE49-F238E27FC236}">
              <a16:creationId xmlns:a16="http://schemas.microsoft.com/office/drawing/2014/main" id="{A8E47176-421F-4A79-9433-99CAA052F7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7" name="Text Box 7">
          <a:extLst>
            <a:ext uri="{FF2B5EF4-FFF2-40B4-BE49-F238E27FC236}">
              <a16:creationId xmlns:a16="http://schemas.microsoft.com/office/drawing/2014/main" id="{EDD3F7DD-03BC-4008-9EA7-C358A1D91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8" name="Text Box 7">
          <a:extLst>
            <a:ext uri="{FF2B5EF4-FFF2-40B4-BE49-F238E27FC236}">
              <a16:creationId xmlns:a16="http://schemas.microsoft.com/office/drawing/2014/main" id="{D5B85E30-E8F6-4A5C-82C8-E72582C361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9" name="Text Box 7">
          <a:extLst>
            <a:ext uri="{FF2B5EF4-FFF2-40B4-BE49-F238E27FC236}">
              <a16:creationId xmlns:a16="http://schemas.microsoft.com/office/drawing/2014/main" id="{EEA6292C-8A7B-4295-A6EF-35C94C0A7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0" name="Text Box 7">
          <a:extLst>
            <a:ext uri="{FF2B5EF4-FFF2-40B4-BE49-F238E27FC236}">
              <a16:creationId xmlns:a16="http://schemas.microsoft.com/office/drawing/2014/main" id="{522A783C-8D68-4281-B392-BF47153EE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1" name="Text Box 7">
          <a:extLst>
            <a:ext uri="{FF2B5EF4-FFF2-40B4-BE49-F238E27FC236}">
              <a16:creationId xmlns:a16="http://schemas.microsoft.com/office/drawing/2014/main" id="{2FC628A5-2544-4E62-A4A6-B749217932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2" name="Text Box 7">
          <a:extLst>
            <a:ext uri="{FF2B5EF4-FFF2-40B4-BE49-F238E27FC236}">
              <a16:creationId xmlns:a16="http://schemas.microsoft.com/office/drawing/2014/main" id="{AE78F723-1412-4BB1-8B6E-13664D24E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3" name="Text Box 7">
          <a:extLst>
            <a:ext uri="{FF2B5EF4-FFF2-40B4-BE49-F238E27FC236}">
              <a16:creationId xmlns:a16="http://schemas.microsoft.com/office/drawing/2014/main" id="{8A794F67-4289-430C-BB0E-288F81B35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4" name="Text Box 7">
          <a:extLst>
            <a:ext uri="{FF2B5EF4-FFF2-40B4-BE49-F238E27FC236}">
              <a16:creationId xmlns:a16="http://schemas.microsoft.com/office/drawing/2014/main" id="{B9672E87-CAA4-4385-BFF0-6E0510A7D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5" name="Text Box 7">
          <a:extLst>
            <a:ext uri="{FF2B5EF4-FFF2-40B4-BE49-F238E27FC236}">
              <a16:creationId xmlns:a16="http://schemas.microsoft.com/office/drawing/2014/main" id="{9C2FFE12-E0BF-4990-A3CF-E81DF7ECFB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6" name="Text Box 7">
          <a:extLst>
            <a:ext uri="{FF2B5EF4-FFF2-40B4-BE49-F238E27FC236}">
              <a16:creationId xmlns:a16="http://schemas.microsoft.com/office/drawing/2014/main" id="{6C2407AA-17C3-4477-9A5A-4431F35EF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7" name="Text Box 7">
          <a:extLst>
            <a:ext uri="{FF2B5EF4-FFF2-40B4-BE49-F238E27FC236}">
              <a16:creationId xmlns:a16="http://schemas.microsoft.com/office/drawing/2014/main" id="{5EBD7AAA-6DFF-4DDD-8A7C-F9A2FB627E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8" name="Text Box 7">
          <a:extLst>
            <a:ext uri="{FF2B5EF4-FFF2-40B4-BE49-F238E27FC236}">
              <a16:creationId xmlns:a16="http://schemas.microsoft.com/office/drawing/2014/main" id="{E33CDB44-4E98-4BEF-BF2D-28211E555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9" name="Text Box 7">
          <a:extLst>
            <a:ext uri="{FF2B5EF4-FFF2-40B4-BE49-F238E27FC236}">
              <a16:creationId xmlns:a16="http://schemas.microsoft.com/office/drawing/2014/main" id="{66C39CE9-4576-4032-AEAF-CB9D6542D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0" name="Text Box 7">
          <a:extLst>
            <a:ext uri="{FF2B5EF4-FFF2-40B4-BE49-F238E27FC236}">
              <a16:creationId xmlns:a16="http://schemas.microsoft.com/office/drawing/2014/main" id="{EC954C68-51F2-43E2-B569-F10F22B71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1" name="Text Box 7">
          <a:extLst>
            <a:ext uri="{FF2B5EF4-FFF2-40B4-BE49-F238E27FC236}">
              <a16:creationId xmlns:a16="http://schemas.microsoft.com/office/drawing/2014/main" id="{073C19B3-2A79-405A-8090-EF5FB9823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2" name="Text Box 7">
          <a:extLst>
            <a:ext uri="{FF2B5EF4-FFF2-40B4-BE49-F238E27FC236}">
              <a16:creationId xmlns:a16="http://schemas.microsoft.com/office/drawing/2014/main" id="{3F0C4B1D-743E-4809-9F83-1ED6314A7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3" name="Text Box 7">
          <a:extLst>
            <a:ext uri="{FF2B5EF4-FFF2-40B4-BE49-F238E27FC236}">
              <a16:creationId xmlns:a16="http://schemas.microsoft.com/office/drawing/2014/main" id="{78CE3E3F-86B0-45FA-9D45-F0BFC8A9E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4" name="Text Box 7">
          <a:extLst>
            <a:ext uri="{FF2B5EF4-FFF2-40B4-BE49-F238E27FC236}">
              <a16:creationId xmlns:a16="http://schemas.microsoft.com/office/drawing/2014/main" id="{AABBC449-5247-403F-9C72-0C618BFFC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5" name="Text Box 7">
          <a:extLst>
            <a:ext uri="{FF2B5EF4-FFF2-40B4-BE49-F238E27FC236}">
              <a16:creationId xmlns:a16="http://schemas.microsoft.com/office/drawing/2014/main" id="{BB6CB437-A524-4B37-B716-828FD18599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6" name="Text Box 7">
          <a:extLst>
            <a:ext uri="{FF2B5EF4-FFF2-40B4-BE49-F238E27FC236}">
              <a16:creationId xmlns:a16="http://schemas.microsoft.com/office/drawing/2014/main" id="{235C3C12-D448-4CD2-818C-5725E3AE9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7" name="Text Box 7">
          <a:extLst>
            <a:ext uri="{FF2B5EF4-FFF2-40B4-BE49-F238E27FC236}">
              <a16:creationId xmlns:a16="http://schemas.microsoft.com/office/drawing/2014/main" id="{6382F02B-F297-4FA2-B940-635D16FA3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8" name="Text Box 7">
          <a:extLst>
            <a:ext uri="{FF2B5EF4-FFF2-40B4-BE49-F238E27FC236}">
              <a16:creationId xmlns:a16="http://schemas.microsoft.com/office/drawing/2014/main" id="{6B30AF42-5108-4FA3-8D5C-DE3D618C8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9" name="Text Box 7">
          <a:extLst>
            <a:ext uri="{FF2B5EF4-FFF2-40B4-BE49-F238E27FC236}">
              <a16:creationId xmlns:a16="http://schemas.microsoft.com/office/drawing/2014/main" id="{41982CC5-0B52-4CCC-B22D-F2B6C7DC9A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0" name="Text Box 7">
          <a:extLst>
            <a:ext uri="{FF2B5EF4-FFF2-40B4-BE49-F238E27FC236}">
              <a16:creationId xmlns:a16="http://schemas.microsoft.com/office/drawing/2014/main" id="{AE2B80FF-9E6C-4A00-840F-E939E669A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1" name="Text Box 7">
          <a:extLst>
            <a:ext uri="{FF2B5EF4-FFF2-40B4-BE49-F238E27FC236}">
              <a16:creationId xmlns:a16="http://schemas.microsoft.com/office/drawing/2014/main" id="{6A106773-4986-4E9B-9EE0-A9A1DC24B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2" name="Text Box 7">
          <a:extLst>
            <a:ext uri="{FF2B5EF4-FFF2-40B4-BE49-F238E27FC236}">
              <a16:creationId xmlns:a16="http://schemas.microsoft.com/office/drawing/2014/main" id="{111CEFCA-11EF-42F5-83A6-2CDC42883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3" name="Text Box 7">
          <a:extLst>
            <a:ext uri="{FF2B5EF4-FFF2-40B4-BE49-F238E27FC236}">
              <a16:creationId xmlns:a16="http://schemas.microsoft.com/office/drawing/2014/main" id="{79EE4702-CCDF-4EC6-B14D-2597039D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4" name="Text Box 7">
          <a:extLst>
            <a:ext uri="{FF2B5EF4-FFF2-40B4-BE49-F238E27FC236}">
              <a16:creationId xmlns:a16="http://schemas.microsoft.com/office/drawing/2014/main" id="{1C912039-D0EB-46A5-98C0-61DD0710CA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5" name="Text Box 7">
          <a:extLst>
            <a:ext uri="{FF2B5EF4-FFF2-40B4-BE49-F238E27FC236}">
              <a16:creationId xmlns:a16="http://schemas.microsoft.com/office/drawing/2014/main" id="{9BDDF776-CD92-4720-84BF-BF8CD2513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6" name="Text Box 7">
          <a:extLst>
            <a:ext uri="{FF2B5EF4-FFF2-40B4-BE49-F238E27FC236}">
              <a16:creationId xmlns:a16="http://schemas.microsoft.com/office/drawing/2014/main" id="{8ABA22C5-DD77-4995-953E-86B12418CC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7" name="Text Box 7">
          <a:extLst>
            <a:ext uri="{FF2B5EF4-FFF2-40B4-BE49-F238E27FC236}">
              <a16:creationId xmlns:a16="http://schemas.microsoft.com/office/drawing/2014/main" id="{6E12CC75-B6AC-4F9B-9595-992E6BF3C2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8" name="Text Box 7">
          <a:extLst>
            <a:ext uri="{FF2B5EF4-FFF2-40B4-BE49-F238E27FC236}">
              <a16:creationId xmlns:a16="http://schemas.microsoft.com/office/drawing/2014/main" id="{937CD7A5-AD49-4BA7-AC15-B98DBF4AAA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9" name="Text Box 7">
          <a:extLst>
            <a:ext uri="{FF2B5EF4-FFF2-40B4-BE49-F238E27FC236}">
              <a16:creationId xmlns:a16="http://schemas.microsoft.com/office/drawing/2014/main" id="{107B0D35-9214-41EB-826F-15946338A2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0" name="Text Box 7">
          <a:extLst>
            <a:ext uri="{FF2B5EF4-FFF2-40B4-BE49-F238E27FC236}">
              <a16:creationId xmlns:a16="http://schemas.microsoft.com/office/drawing/2014/main" id="{BF2D6119-6978-474B-AB23-99FC762693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1" name="Text Box 7">
          <a:extLst>
            <a:ext uri="{FF2B5EF4-FFF2-40B4-BE49-F238E27FC236}">
              <a16:creationId xmlns:a16="http://schemas.microsoft.com/office/drawing/2014/main" id="{1BC45F2C-6132-4D0D-8B15-A88CB1BD3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2" name="Text Box 7">
          <a:extLst>
            <a:ext uri="{FF2B5EF4-FFF2-40B4-BE49-F238E27FC236}">
              <a16:creationId xmlns:a16="http://schemas.microsoft.com/office/drawing/2014/main" id="{B04C7658-0785-4CC9-ABCE-E0CF18F80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3" name="Text Box 7">
          <a:extLst>
            <a:ext uri="{FF2B5EF4-FFF2-40B4-BE49-F238E27FC236}">
              <a16:creationId xmlns:a16="http://schemas.microsoft.com/office/drawing/2014/main" id="{471472B4-732A-4A66-9FFD-109CF93F55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4" name="Text Box 7">
          <a:extLst>
            <a:ext uri="{FF2B5EF4-FFF2-40B4-BE49-F238E27FC236}">
              <a16:creationId xmlns:a16="http://schemas.microsoft.com/office/drawing/2014/main" id="{9BA0E8A1-F05A-446C-ACD5-C45BE0B8B3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5" name="Text Box 7">
          <a:extLst>
            <a:ext uri="{FF2B5EF4-FFF2-40B4-BE49-F238E27FC236}">
              <a16:creationId xmlns:a16="http://schemas.microsoft.com/office/drawing/2014/main" id="{7C738228-ABF4-431C-9677-9A5CA9B3C0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6" name="Text Box 7">
          <a:extLst>
            <a:ext uri="{FF2B5EF4-FFF2-40B4-BE49-F238E27FC236}">
              <a16:creationId xmlns:a16="http://schemas.microsoft.com/office/drawing/2014/main" id="{81D921F9-FB5C-420E-B5B5-9A3DDA6444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7" name="Text Box 7">
          <a:extLst>
            <a:ext uri="{FF2B5EF4-FFF2-40B4-BE49-F238E27FC236}">
              <a16:creationId xmlns:a16="http://schemas.microsoft.com/office/drawing/2014/main" id="{EF6B32D5-62FC-4E3C-97D6-0A5815D7A5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8" name="Text Box 7">
          <a:extLst>
            <a:ext uri="{FF2B5EF4-FFF2-40B4-BE49-F238E27FC236}">
              <a16:creationId xmlns:a16="http://schemas.microsoft.com/office/drawing/2014/main" id="{FAFE9D0D-6815-47A3-9029-44A438D577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9" name="Text Box 7">
          <a:extLst>
            <a:ext uri="{FF2B5EF4-FFF2-40B4-BE49-F238E27FC236}">
              <a16:creationId xmlns:a16="http://schemas.microsoft.com/office/drawing/2014/main" id="{1329AAAD-EB0F-42B6-8C45-A1F70FA1B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100" name="Text Box 7">
          <a:extLst>
            <a:ext uri="{FF2B5EF4-FFF2-40B4-BE49-F238E27FC236}">
              <a16:creationId xmlns:a16="http://schemas.microsoft.com/office/drawing/2014/main" id="{3DDAC5F9-3B2C-4719-8809-E68FA6E4D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58" name="Text Box 7">
          <a:extLst>
            <a:ext uri="{FF2B5EF4-FFF2-40B4-BE49-F238E27FC236}">
              <a16:creationId xmlns:a16="http://schemas.microsoft.com/office/drawing/2014/main" id="{9195A6A4-FD40-49F8-B710-51D866341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59" name="Text Box 7">
          <a:extLst>
            <a:ext uri="{FF2B5EF4-FFF2-40B4-BE49-F238E27FC236}">
              <a16:creationId xmlns:a16="http://schemas.microsoft.com/office/drawing/2014/main" id="{3C321F46-D14C-441D-98C6-0A4879032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0" name="Text Box 7">
          <a:extLst>
            <a:ext uri="{FF2B5EF4-FFF2-40B4-BE49-F238E27FC236}">
              <a16:creationId xmlns:a16="http://schemas.microsoft.com/office/drawing/2014/main" id="{0BF5CE4B-EBAE-4A6E-8BF2-2CFD82F73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1" name="Text Box 7">
          <a:extLst>
            <a:ext uri="{FF2B5EF4-FFF2-40B4-BE49-F238E27FC236}">
              <a16:creationId xmlns:a16="http://schemas.microsoft.com/office/drawing/2014/main" id="{3B806645-7C2D-46AF-8C7B-EDF0526E8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2" name="Text Box 7">
          <a:extLst>
            <a:ext uri="{FF2B5EF4-FFF2-40B4-BE49-F238E27FC236}">
              <a16:creationId xmlns:a16="http://schemas.microsoft.com/office/drawing/2014/main" id="{571024A8-098E-4C81-B9D5-1FC5B285DA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3" name="Text Box 7">
          <a:extLst>
            <a:ext uri="{FF2B5EF4-FFF2-40B4-BE49-F238E27FC236}">
              <a16:creationId xmlns:a16="http://schemas.microsoft.com/office/drawing/2014/main" id="{65D5B725-9625-48C2-9BB7-CF33C3E4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4" name="Text Box 7">
          <a:extLst>
            <a:ext uri="{FF2B5EF4-FFF2-40B4-BE49-F238E27FC236}">
              <a16:creationId xmlns:a16="http://schemas.microsoft.com/office/drawing/2014/main" id="{85CA99D5-0847-4ACD-9E0C-362032EAA7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5" name="Text Box 7">
          <a:extLst>
            <a:ext uri="{FF2B5EF4-FFF2-40B4-BE49-F238E27FC236}">
              <a16:creationId xmlns:a16="http://schemas.microsoft.com/office/drawing/2014/main" id="{DF62BEDB-88FA-41DF-A860-522627783C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6" name="Text Box 7">
          <a:extLst>
            <a:ext uri="{FF2B5EF4-FFF2-40B4-BE49-F238E27FC236}">
              <a16:creationId xmlns:a16="http://schemas.microsoft.com/office/drawing/2014/main" id="{E1BDE257-93E2-4A7E-B60D-33BCE0A68C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7" name="Text Box 7">
          <a:extLst>
            <a:ext uri="{FF2B5EF4-FFF2-40B4-BE49-F238E27FC236}">
              <a16:creationId xmlns:a16="http://schemas.microsoft.com/office/drawing/2014/main" id="{F434C5FD-BB8F-4838-9599-18ECB52E79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8" name="Text Box 7">
          <a:extLst>
            <a:ext uri="{FF2B5EF4-FFF2-40B4-BE49-F238E27FC236}">
              <a16:creationId xmlns:a16="http://schemas.microsoft.com/office/drawing/2014/main" id="{298E561C-7622-487B-8B2E-FD6100E5C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9" name="Text Box 7">
          <a:extLst>
            <a:ext uri="{FF2B5EF4-FFF2-40B4-BE49-F238E27FC236}">
              <a16:creationId xmlns:a16="http://schemas.microsoft.com/office/drawing/2014/main" id="{1DD98157-4A2E-4699-BC62-9EC5E58EDC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0" name="Text Box 7">
          <a:extLst>
            <a:ext uri="{FF2B5EF4-FFF2-40B4-BE49-F238E27FC236}">
              <a16:creationId xmlns:a16="http://schemas.microsoft.com/office/drawing/2014/main" id="{A22FD46D-1C41-44E2-AA89-E6BFC191E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1" name="Text Box 7">
          <a:extLst>
            <a:ext uri="{FF2B5EF4-FFF2-40B4-BE49-F238E27FC236}">
              <a16:creationId xmlns:a16="http://schemas.microsoft.com/office/drawing/2014/main" id="{44D61693-1100-4934-AFA6-50B0D19A7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2" name="Text Box 7">
          <a:extLst>
            <a:ext uri="{FF2B5EF4-FFF2-40B4-BE49-F238E27FC236}">
              <a16:creationId xmlns:a16="http://schemas.microsoft.com/office/drawing/2014/main" id="{E2C2170B-A682-4351-B4AE-17B5DB7FB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3" name="Text Box 7">
          <a:extLst>
            <a:ext uri="{FF2B5EF4-FFF2-40B4-BE49-F238E27FC236}">
              <a16:creationId xmlns:a16="http://schemas.microsoft.com/office/drawing/2014/main" id="{0A1ED494-D6DC-4E78-9954-FED112E9F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4" name="Text Box 7">
          <a:extLst>
            <a:ext uri="{FF2B5EF4-FFF2-40B4-BE49-F238E27FC236}">
              <a16:creationId xmlns:a16="http://schemas.microsoft.com/office/drawing/2014/main" id="{A768C991-F9E3-4497-8904-657E7AFBF4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5" name="Text Box 7">
          <a:extLst>
            <a:ext uri="{FF2B5EF4-FFF2-40B4-BE49-F238E27FC236}">
              <a16:creationId xmlns:a16="http://schemas.microsoft.com/office/drawing/2014/main" id="{E4B90A6E-374F-4107-9E4A-2113C1A13C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6" name="Text Box 7">
          <a:extLst>
            <a:ext uri="{FF2B5EF4-FFF2-40B4-BE49-F238E27FC236}">
              <a16:creationId xmlns:a16="http://schemas.microsoft.com/office/drawing/2014/main" id="{8F368487-5921-48D6-B096-700BE0A20E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7" name="Text Box 7">
          <a:extLst>
            <a:ext uri="{FF2B5EF4-FFF2-40B4-BE49-F238E27FC236}">
              <a16:creationId xmlns:a16="http://schemas.microsoft.com/office/drawing/2014/main" id="{97F34A29-9A23-4946-AEA4-AC93EE602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8" name="Text Box 7">
          <a:extLst>
            <a:ext uri="{FF2B5EF4-FFF2-40B4-BE49-F238E27FC236}">
              <a16:creationId xmlns:a16="http://schemas.microsoft.com/office/drawing/2014/main" id="{4114D659-D88C-4DF5-99F2-35261F8159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9" name="Text Box 7">
          <a:extLst>
            <a:ext uri="{FF2B5EF4-FFF2-40B4-BE49-F238E27FC236}">
              <a16:creationId xmlns:a16="http://schemas.microsoft.com/office/drawing/2014/main" id="{028B028C-ECD3-45B5-9042-925B5666B3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0" name="Text Box 7">
          <a:extLst>
            <a:ext uri="{FF2B5EF4-FFF2-40B4-BE49-F238E27FC236}">
              <a16:creationId xmlns:a16="http://schemas.microsoft.com/office/drawing/2014/main" id="{F7BD1B9E-0B8C-4AAD-BD0F-87CCF9C6F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1" name="Text Box 7">
          <a:extLst>
            <a:ext uri="{FF2B5EF4-FFF2-40B4-BE49-F238E27FC236}">
              <a16:creationId xmlns:a16="http://schemas.microsoft.com/office/drawing/2014/main" id="{B4561E02-BF94-4AA4-A8AC-D5F1BC10D8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2" name="Text Box 7">
          <a:extLst>
            <a:ext uri="{FF2B5EF4-FFF2-40B4-BE49-F238E27FC236}">
              <a16:creationId xmlns:a16="http://schemas.microsoft.com/office/drawing/2014/main" id="{A8767551-5A05-4210-BE74-E3FB692C45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3" name="Text Box 7">
          <a:extLst>
            <a:ext uri="{FF2B5EF4-FFF2-40B4-BE49-F238E27FC236}">
              <a16:creationId xmlns:a16="http://schemas.microsoft.com/office/drawing/2014/main" id="{AB24802D-2FAD-455F-9C7F-3BAF3B1B1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4" name="Text Box 7">
          <a:extLst>
            <a:ext uri="{FF2B5EF4-FFF2-40B4-BE49-F238E27FC236}">
              <a16:creationId xmlns:a16="http://schemas.microsoft.com/office/drawing/2014/main" id="{A928D534-C3DC-45D5-896B-69DE5A2D3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5" name="Text Box 7">
          <a:extLst>
            <a:ext uri="{FF2B5EF4-FFF2-40B4-BE49-F238E27FC236}">
              <a16:creationId xmlns:a16="http://schemas.microsoft.com/office/drawing/2014/main" id="{BEEEC615-327A-4092-B040-07AD63E3DF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6" name="Text Box 7">
          <a:extLst>
            <a:ext uri="{FF2B5EF4-FFF2-40B4-BE49-F238E27FC236}">
              <a16:creationId xmlns:a16="http://schemas.microsoft.com/office/drawing/2014/main" id="{2990A725-2F0C-45B2-9FAD-4CC4667910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7" name="Text Box 7">
          <a:extLst>
            <a:ext uri="{FF2B5EF4-FFF2-40B4-BE49-F238E27FC236}">
              <a16:creationId xmlns:a16="http://schemas.microsoft.com/office/drawing/2014/main" id="{AFEFA007-4AAC-44AA-B832-536F40C95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8" name="Text Box 7">
          <a:extLst>
            <a:ext uri="{FF2B5EF4-FFF2-40B4-BE49-F238E27FC236}">
              <a16:creationId xmlns:a16="http://schemas.microsoft.com/office/drawing/2014/main" id="{03F3A052-6D4A-428F-BAD5-ACDFA361D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9" name="Text Box 7">
          <a:extLst>
            <a:ext uri="{FF2B5EF4-FFF2-40B4-BE49-F238E27FC236}">
              <a16:creationId xmlns:a16="http://schemas.microsoft.com/office/drawing/2014/main" id="{1ABB4650-4CD3-4057-9ACE-87FB5B5BF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0" name="Text Box 7">
          <a:extLst>
            <a:ext uri="{FF2B5EF4-FFF2-40B4-BE49-F238E27FC236}">
              <a16:creationId xmlns:a16="http://schemas.microsoft.com/office/drawing/2014/main" id="{BF7B88E3-3978-4F47-8367-E021DF10B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1" name="Text Box 7">
          <a:extLst>
            <a:ext uri="{FF2B5EF4-FFF2-40B4-BE49-F238E27FC236}">
              <a16:creationId xmlns:a16="http://schemas.microsoft.com/office/drawing/2014/main" id="{B8D20EBF-8488-4E4A-9941-971E010064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2" name="Text Box 7">
          <a:extLst>
            <a:ext uri="{FF2B5EF4-FFF2-40B4-BE49-F238E27FC236}">
              <a16:creationId xmlns:a16="http://schemas.microsoft.com/office/drawing/2014/main" id="{7613C3B8-B1D3-4507-B0A5-47FBE800AA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3" name="Text Box 7">
          <a:extLst>
            <a:ext uri="{FF2B5EF4-FFF2-40B4-BE49-F238E27FC236}">
              <a16:creationId xmlns:a16="http://schemas.microsoft.com/office/drawing/2014/main" id="{811D3D23-8E77-4D4E-A069-1A92ACF664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4" name="Text Box 7">
          <a:extLst>
            <a:ext uri="{FF2B5EF4-FFF2-40B4-BE49-F238E27FC236}">
              <a16:creationId xmlns:a16="http://schemas.microsoft.com/office/drawing/2014/main" id="{E91367BD-CC76-4CAB-B5E0-1F1A5C5C0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5" name="Text Box 7">
          <a:extLst>
            <a:ext uri="{FF2B5EF4-FFF2-40B4-BE49-F238E27FC236}">
              <a16:creationId xmlns:a16="http://schemas.microsoft.com/office/drawing/2014/main" id="{85AA285B-97E4-4581-A683-71D1400C1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6" name="Text Box 7">
          <a:extLst>
            <a:ext uri="{FF2B5EF4-FFF2-40B4-BE49-F238E27FC236}">
              <a16:creationId xmlns:a16="http://schemas.microsoft.com/office/drawing/2014/main" id="{A2FBE045-7F83-4765-B915-AB0157D1A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7" name="Text Box 7">
          <a:extLst>
            <a:ext uri="{FF2B5EF4-FFF2-40B4-BE49-F238E27FC236}">
              <a16:creationId xmlns:a16="http://schemas.microsoft.com/office/drawing/2014/main" id="{99EF77AC-DCE8-4687-9C55-A31710FBD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8" name="Text Box 7">
          <a:extLst>
            <a:ext uri="{FF2B5EF4-FFF2-40B4-BE49-F238E27FC236}">
              <a16:creationId xmlns:a16="http://schemas.microsoft.com/office/drawing/2014/main" id="{1AD2578B-7E93-4511-ADA1-69843D563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9" name="Text Box 7">
          <a:extLst>
            <a:ext uri="{FF2B5EF4-FFF2-40B4-BE49-F238E27FC236}">
              <a16:creationId xmlns:a16="http://schemas.microsoft.com/office/drawing/2014/main" id="{47F28AD6-7BA7-4268-A8F2-514E84D08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0" name="Text Box 7">
          <a:extLst>
            <a:ext uri="{FF2B5EF4-FFF2-40B4-BE49-F238E27FC236}">
              <a16:creationId xmlns:a16="http://schemas.microsoft.com/office/drawing/2014/main" id="{0DA51C8D-EC60-4587-9B72-C64DAB197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1" name="Text Box 7">
          <a:extLst>
            <a:ext uri="{FF2B5EF4-FFF2-40B4-BE49-F238E27FC236}">
              <a16:creationId xmlns:a16="http://schemas.microsoft.com/office/drawing/2014/main" id="{B6E97066-F191-43D9-9EDD-C3DE5E3F8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2" name="Text Box 7">
          <a:extLst>
            <a:ext uri="{FF2B5EF4-FFF2-40B4-BE49-F238E27FC236}">
              <a16:creationId xmlns:a16="http://schemas.microsoft.com/office/drawing/2014/main" id="{24C35214-51B8-4697-B89F-775DD49A30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3" name="Text Box 7">
          <a:extLst>
            <a:ext uri="{FF2B5EF4-FFF2-40B4-BE49-F238E27FC236}">
              <a16:creationId xmlns:a16="http://schemas.microsoft.com/office/drawing/2014/main" id="{50D9F737-1C56-4626-B748-75A407379B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4" name="Text Box 7">
          <a:extLst>
            <a:ext uri="{FF2B5EF4-FFF2-40B4-BE49-F238E27FC236}">
              <a16:creationId xmlns:a16="http://schemas.microsoft.com/office/drawing/2014/main" id="{7D27C5BA-33C4-4DBF-AC1C-906A1777C9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5" name="Text Box 7">
          <a:extLst>
            <a:ext uri="{FF2B5EF4-FFF2-40B4-BE49-F238E27FC236}">
              <a16:creationId xmlns:a16="http://schemas.microsoft.com/office/drawing/2014/main" id="{67C694BC-B5FC-438E-9744-9B2999815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6" name="Text Box 7">
          <a:extLst>
            <a:ext uri="{FF2B5EF4-FFF2-40B4-BE49-F238E27FC236}">
              <a16:creationId xmlns:a16="http://schemas.microsoft.com/office/drawing/2014/main" id="{C9CC30CC-51EB-4024-BAEC-7B9E9FF70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7" name="Text Box 7">
          <a:extLst>
            <a:ext uri="{FF2B5EF4-FFF2-40B4-BE49-F238E27FC236}">
              <a16:creationId xmlns:a16="http://schemas.microsoft.com/office/drawing/2014/main" id="{B7289551-50B9-4A7E-8825-1A5FCCA08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8" name="Text Box 7">
          <a:extLst>
            <a:ext uri="{FF2B5EF4-FFF2-40B4-BE49-F238E27FC236}">
              <a16:creationId xmlns:a16="http://schemas.microsoft.com/office/drawing/2014/main" id="{32C1A026-EE9B-449E-9B6F-9EA2E524C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9" name="Text Box 7">
          <a:extLst>
            <a:ext uri="{FF2B5EF4-FFF2-40B4-BE49-F238E27FC236}">
              <a16:creationId xmlns:a16="http://schemas.microsoft.com/office/drawing/2014/main" id="{FBAA904A-A864-4E83-AE23-11BE1D88C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0" name="Text Box 7">
          <a:extLst>
            <a:ext uri="{FF2B5EF4-FFF2-40B4-BE49-F238E27FC236}">
              <a16:creationId xmlns:a16="http://schemas.microsoft.com/office/drawing/2014/main" id="{17B100D9-B13E-45C5-B58E-31F322E4B4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1" name="Text Box 7">
          <a:extLst>
            <a:ext uri="{FF2B5EF4-FFF2-40B4-BE49-F238E27FC236}">
              <a16:creationId xmlns:a16="http://schemas.microsoft.com/office/drawing/2014/main" id="{BEDE0F9C-175D-4137-9431-923C37568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2" name="Text Box 7">
          <a:extLst>
            <a:ext uri="{FF2B5EF4-FFF2-40B4-BE49-F238E27FC236}">
              <a16:creationId xmlns:a16="http://schemas.microsoft.com/office/drawing/2014/main" id="{8C685F6F-D04E-4A91-B259-59F13D5F15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3" name="Text Box 7">
          <a:extLst>
            <a:ext uri="{FF2B5EF4-FFF2-40B4-BE49-F238E27FC236}">
              <a16:creationId xmlns:a16="http://schemas.microsoft.com/office/drawing/2014/main" id="{0B5B77C2-7876-4F38-8A36-4A3291A29F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4" name="Text Box 7">
          <a:extLst>
            <a:ext uri="{FF2B5EF4-FFF2-40B4-BE49-F238E27FC236}">
              <a16:creationId xmlns:a16="http://schemas.microsoft.com/office/drawing/2014/main" id="{AB6EAE14-75D6-40D0-81F4-235A9E942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5" name="Text Box 7">
          <a:extLst>
            <a:ext uri="{FF2B5EF4-FFF2-40B4-BE49-F238E27FC236}">
              <a16:creationId xmlns:a16="http://schemas.microsoft.com/office/drawing/2014/main" id="{6A385178-2236-4FE8-901A-0B9EE9F81D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6" name="Text Box 7">
          <a:extLst>
            <a:ext uri="{FF2B5EF4-FFF2-40B4-BE49-F238E27FC236}">
              <a16:creationId xmlns:a16="http://schemas.microsoft.com/office/drawing/2014/main" id="{650CAF60-B439-437C-B637-878F18DD3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7" name="Text Box 7">
          <a:extLst>
            <a:ext uri="{FF2B5EF4-FFF2-40B4-BE49-F238E27FC236}">
              <a16:creationId xmlns:a16="http://schemas.microsoft.com/office/drawing/2014/main" id="{362F0A19-5083-406A-9D3A-B3C06C417E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8" name="Text Box 7">
          <a:extLst>
            <a:ext uri="{FF2B5EF4-FFF2-40B4-BE49-F238E27FC236}">
              <a16:creationId xmlns:a16="http://schemas.microsoft.com/office/drawing/2014/main" id="{642D997C-AD09-48B2-B8F6-2BCC52CD5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9" name="Text Box 7">
          <a:extLst>
            <a:ext uri="{FF2B5EF4-FFF2-40B4-BE49-F238E27FC236}">
              <a16:creationId xmlns:a16="http://schemas.microsoft.com/office/drawing/2014/main" id="{DDE2A691-C8D9-43CB-984C-89BE9EC12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0" name="Text Box 7">
          <a:extLst>
            <a:ext uri="{FF2B5EF4-FFF2-40B4-BE49-F238E27FC236}">
              <a16:creationId xmlns:a16="http://schemas.microsoft.com/office/drawing/2014/main" id="{922EEE58-C5A3-426C-A353-8149F2DC2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1" name="Text Box 7">
          <a:extLst>
            <a:ext uri="{FF2B5EF4-FFF2-40B4-BE49-F238E27FC236}">
              <a16:creationId xmlns:a16="http://schemas.microsoft.com/office/drawing/2014/main" id="{939F57D4-8EA6-4A60-9C8E-D8B03A82F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2" name="Text Box 7">
          <a:extLst>
            <a:ext uri="{FF2B5EF4-FFF2-40B4-BE49-F238E27FC236}">
              <a16:creationId xmlns:a16="http://schemas.microsoft.com/office/drawing/2014/main" id="{C6A897EF-F4DC-48FA-A22F-3CF9AE2A7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3" name="Text Box 7">
          <a:extLst>
            <a:ext uri="{FF2B5EF4-FFF2-40B4-BE49-F238E27FC236}">
              <a16:creationId xmlns:a16="http://schemas.microsoft.com/office/drawing/2014/main" id="{E4C1B7EE-7378-41D6-9DE1-7912F3F17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4" name="Text Box 7">
          <a:extLst>
            <a:ext uri="{FF2B5EF4-FFF2-40B4-BE49-F238E27FC236}">
              <a16:creationId xmlns:a16="http://schemas.microsoft.com/office/drawing/2014/main" id="{B2E0E247-8F87-49E1-A428-4B8A2A0CDE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5" name="Text Box 7">
          <a:extLst>
            <a:ext uri="{FF2B5EF4-FFF2-40B4-BE49-F238E27FC236}">
              <a16:creationId xmlns:a16="http://schemas.microsoft.com/office/drawing/2014/main" id="{AC49A8B2-1C54-41D1-9AED-4165A2464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6" name="Text Box 7">
          <a:extLst>
            <a:ext uri="{FF2B5EF4-FFF2-40B4-BE49-F238E27FC236}">
              <a16:creationId xmlns:a16="http://schemas.microsoft.com/office/drawing/2014/main" id="{909D0257-1C54-4F43-9FD6-E0665690A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7" name="Text Box 7">
          <a:extLst>
            <a:ext uri="{FF2B5EF4-FFF2-40B4-BE49-F238E27FC236}">
              <a16:creationId xmlns:a16="http://schemas.microsoft.com/office/drawing/2014/main" id="{9E22D9D1-7007-4AE7-AA55-57FF1B1F3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8" name="Text Box 7">
          <a:extLst>
            <a:ext uri="{FF2B5EF4-FFF2-40B4-BE49-F238E27FC236}">
              <a16:creationId xmlns:a16="http://schemas.microsoft.com/office/drawing/2014/main" id="{51FBEB2E-7630-42DB-A035-F79EE773D2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9" name="Text Box 7">
          <a:extLst>
            <a:ext uri="{FF2B5EF4-FFF2-40B4-BE49-F238E27FC236}">
              <a16:creationId xmlns:a16="http://schemas.microsoft.com/office/drawing/2014/main" id="{246FDC28-0E8F-4667-AF84-E7E371D204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0" name="Text Box 7">
          <a:extLst>
            <a:ext uri="{FF2B5EF4-FFF2-40B4-BE49-F238E27FC236}">
              <a16:creationId xmlns:a16="http://schemas.microsoft.com/office/drawing/2014/main" id="{4FD28D00-9573-41E7-9975-7A592D9406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1" name="Text Box 7">
          <a:extLst>
            <a:ext uri="{FF2B5EF4-FFF2-40B4-BE49-F238E27FC236}">
              <a16:creationId xmlns:a16="http://schemas.microsoft.com/office/drawing/2014/main" id="{7A592F0A-F380-4108-9D17-BFBE64641C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2" name="Text Box 7">
          <a:extLst>
            <a:ext uri="{FF2B5EF4-FFF2-40B4-BE49-F238E27FC236}">
              <a16:creationId xmlns:a16="http://schemas.microsoft.com/office/drawing/2014/main" id="{05391140-9B9E-4830-A2C7-0994B30BC1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3" name="Text Box 7">
          <a:extLst>
            <a:ext uri="{FF2B5EF4-FFF2-40B4-BE49-F238E27FC236}">
              <a16:creationId xmlns:a16="http://schemas.microsoft.com/office/drawing/2014/main" id="{0DA54599-2755-4234-91AE-B10DC4257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4" name="Text Box 7">
          <a:extLst>
            <a:ext uri="{FF2B5EF4-FFF2-40B4-BE49-F238E27FC236}">
              <a16:creationId xmlns:a16="http://schemas.microsoft.com/office/drawing/2014/main" id="{3F285110-636D-4050-9BB6-DD063F2E4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5" name="Text Box 7">
          <a:extLst>
            <a:ext uri="{FF2B5EF4-FFF2-40B4-BE49-F238E27FC236}">
              <a16:creationId xmlns:a16="http://schemas.microsoft.com/office/drawing/2014/main" id="{0765F9FA-F34E-4AD4-9CF2-AD0FDCFCD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6" name="Text Box 7">
          <a:extLst>
            <a:ext uri="{FF2B5EF4-FFF2-40B4-BE49-F238E27FC236}">
              <a16:creationId xmlns:a16="http://schemas.microsoft.com/office/drawing/2014/main" id="{D773CD8C-9419-4DC5-A345-9B9B99BE1F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7" name="Text Box 7">
          <a:extLst>
            <a:ext uri="{FF2B5EF4-FFF2-40B4-BE49-F238E27FC236}">
              <a16:creationId xmlns:a16="http://schemas.microsoft.com/office/drawing/2014/main" id="{82D0B54F-485E-42D8-9CF0-3C58D83E9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8" name="Text Box 7">
          <a:extLst>
            <a:ext uri="{FF2B5EF4-FFF2-40B4-BE49-F238E27FC236}">
              <a16:creationId xmlns:a16="http://schemas.microsoft.com/office/drawing/2014/main" id="{55F82BE3-5426-48D5-989B-ACEF5373E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9" name="Text Box 7">
          <a:extLst>
            <a:ext uri="{FF2B5EF4-FFF2-40B4-BE49-F238E27FC236}">
              <a16:creationId xmlns:a16="http://schemas.microsoft.com/office/drawing/2014/main" id="{3EB029EE-3CD0-4443-8949-7E5E009235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0" name="Text Box 7">
          <a:extLst>
            <a:ext uri="{FF2B5EF4-FFF2-40B4-BE49-F238E27FC236}">
              <a16:creationId xmlns:a16="http://schemas.microsoft.com/office/drawing/2014/main" id="{55F09E90-6364-4AA7-A3BF-09ABC0E2E5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1" name="Text Box 7">
          <a:extLst>
            <a:ext uri="{FF2B5EF4-FFF2-40B4-BE49-F238E27FC236}">
              <a16:creationId xmlns:a16="http://schemas.microsoft.com/office/drawing/2014/main" id="{8CE7CAE4-1E7F-4F58-9B6A-F1EC260B2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2" name="Text Box 7">
          <a:extLst>
            <a:ext uri="{FF2B5EF4-FFF2-40B4-BE49-F238E27FC236}">
              <a16:creationId xmlns:a16="http://schemas.microsoft.com/office/drawing/2014/main" id="{29D4BB13-921E-4183-B775-A8A96EAE1F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3" name="Text Box 7">
          <a:extLst>
            <a:ext uri="{FF2B5EF4-FFF2-40B4-BE49-F238E27FC236}">
              <a16:creationId xmlns:a16="http://schemas.microsoft.com/office/drawing/2014/main" id="{C670D7FE-63AB-4E9A-81A7-D55791B369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4" name="Text Box 7">
          <a:extLst>
            <a:ext uri="{FF2B5EF4-FFF2-40B4-BE49-F238E27FC236}">
              <a16:creationId xmlns:a16="http://schemas.microsoft.com/office/drawing/2014/main" id="{7605BAFA-8C02-4BF8-8369-2EE358570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5" name="Text Box 7">
          <a:extLst>
            <a:ext uri="{FF2B5EF4-FFF2-40B4-BE49-F238E27FC236}">
              <a16:creationId xmlns:a16="http://schemas.microsoft.com/office/drawing/2014/main" id="{D03D1E85-7860-41F4-B171-F710E3824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6" name="Text Box 7">
          <a:extLst>
            <a:ext uri="{FF2B5EF4-FFF2-40B4-BE49-F238E27FC236}">
              <a16:creationId xmlns:a16="http://schemas.microsoft.com/office/drawing/2014/main" id="{7DA2E526-9358-4328-9E23-72D74A634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7" name="Text Box 7">
          <a:extLst>
            <a:ext uri="{FF2B5EF4-FFF2-40B4-BE49-F238E27FC236}">
              <a16:creationId xmlns:a16="http://schemas.microsoft.com/office/drawing/2014/main" id="{DD387FEC-F218-49A7-8909-1B7D5E2C8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8" name="Text Box 7">
          <a:extLst>
            <a:ext uri="{FF2B5EF4-FFF2-40B4-BE49-F238E27FC236}">
              <a16:creationId xmlns:a16="http://schemas.microsoft.com/office/drawing/2014/main" id="{85010935-2C5E-49FD-8EE0-AB3F8D8F95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06" name="Text Box 7">
          <a:extLst>
            <a:ext uri="{FF2B5EF4-FFF2-40B4-BE49-F238E27FC236}">
              <a16:creationId xmlns:a16="http://schemas.microsoft.com/office/drawing/2014/main" id="{20EC3564-F48E-4214-A8CD-75FBE7090D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07" name="Text Box 7">
          <a:extLst>
            <a:ext uri="{FF2B5EF4-FFF2-40B4-BE49-F238E27FC236}">
              <a16:creationId xmlns:a16="http://schemas.microsoft.com/office/drawing/2014/main" id="{B66939A0-9287-4DEC-BB81-1229BC5B53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08" name="Text Box 7">
          <a:extLst>
            <a:ext uri="{FF2B5EF4-FFF2-40B4-BE49-F238E27FC236}">
              <a16:creationId xmlns:a16="http://schemas.microsoft.com/office/drawing/2014/main" id="{389881C4-A054-454F-9A35-C2F4C9710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09" name="Text Box 7">
          <a:extLst>
            <a:ext uri="{FF2B5EF4-FFF2-40B4-BE49-F238E27FC236}">
              <a16:creationId xmlns:a16="http://schemas.microsoft.com/office/drawing/2014/main" id="{CBB06700-A07C-400A-9BF4-171F094C80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0" name="Text Box 7">
          <a:extLst>
            <a:ext uri="{FF2B5EF4-FFF2-40B4-BE49-F238E27FC236}">
              <a16:creationId xmlns:a16="http://schemas.microsoft.com/office/drawing/2014/main" id="{6A52D41B-2DD1-41BA-99BE-6F9C4D8D8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1" name="Text Box 7">
          <a:extLst>
            <a:ext uri="{FF2B5EF4-FFF2-40B4-BE49-F238E27FC236}">
              <a16:creationId xmlns:a16="http://schemas.microsoft.com/office/drawing/2014/main" id="{4DF27428-BD1A-418E-AE1F-2178E053B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2" name="Text Box 7">
          <a:extLst>
            <a:ext uri="{FF2B5EF4-FFF2-40B4-BE49-F238E27FC236}">
              <a16:creationId xmlns:a16="http://schemas.microsoft.com/office/drawing/2014/main" id="{D6534FE3-D973-4D66-8C94-7420F04828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3" name="Text Box 7">
          <a:extLst>
            <a:ext uri="{FF2B5EF4-FFF2-40B4-BE49-F238E27FC236}">
              <a16:creationId xmlns:a16="http://schemas.microsoft.com/office/drawing/2014/main" id="{283F9562-E201-4A24-ABB1-AE971D720B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4" name="Text Box 7">
          <a:extLst>
            <a:ext uri="{FF2B5EF4-FFF2-40B4-BE49-F238E27FC236}">
              <a16:creationId xmlns:a16="http://schemas.microsoft.com/office/drawing/2014/main" id="{97A9F09E-D5D1-4B41-A5A0-E1C085F367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5" name="Text Box 7">
          <a:extLst>
            <a:ext uri="{FF2B5EF4-FFF2-40B4-BE49-F238E27FC236}">
              <a16:creationId xmlns:a16="http://schemas.microsoft.com/office/drawing/2014/main" id="{EE269AAF-BA56-4A19-BBE1-F3AD3773F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6" name="Text Box 7">
          <a:extLst>
            <a:ext uri="{FF2B5EF4-FFF2-40B4-BE49-F238E27FC236}">
              <a16:creationId xmlns:a16="http://schemas.microsoft.com/office/drawing/2014/main" id="{53860B76-3A6F-46EC-989F-685AAA159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7" name="Text Box 7">
          <a:extLst>
            <a:ext uri="{FF2B5EF4-FFF2-40B4-BE49-F238E27FC236}">
              <a16:creationId xmlns:a16="http://schemas.microsoft.com/office/drawing/2014/main" id="{C3FC8B6C-2956-497E-8DC9-7AD6CD4D6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8" name="Text Box 7">
          <a:extLst>
            <a:ext uri="{FF2B5EF4-FFF2-40B4-BE49-F238E27FC236}">
              <a16:creationId xmlns:a16="http://schemas.microsoft.com/office/drawing/2014/main" id="{63E34067-606A-42B2-AD16-4137CD10CE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9" name="Text Box 7">
          <a:extLst>
            <a:ext uri="{FF2B5EF4-FFF2-40B4-BE49-F238E27FC236}">
              <a16:creationId xmlns:a16="http://schemas.microsoft.com/office/drawing/2014/main" id="{A84F0FE8-E4B1-4B92-9709-A01FAABD7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0" name="Text Box 7">
          <a:extLst>
            <a:ext uri="{FF2B5EF4-FFF2-40B4-BE49-F238E27FC236}">
              <a16:creationId xmlns:a16="http://schemas.microsoft.com/office/drawing/2014/main" id="{F20AADE7-39AC-433F-9038-C4E6BC6E7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1" name="Text Box 7">
          <a:extLst>
            <a:ext uri="{FF2B5EF4-FFF2-40B4-BE49-F238E27FC236}">
              <a16:creationId xmlns:a16="http://schemas.microsoft.com/office/drawing/2014/main" id="{2FCD4043-A77F-4256-B4B8-4493F28336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2" name="Text Box 7">
          <a:extLst>
            <a:ext uri="{FF2B5EF4-FFF2-40B4-BE49-F238E27FC236}">
              <a16:creationId xmlns:a16="http://schemas.microsoft.com/office/drawing/2014/main" id="{CBD7EBA9-E1D7-4012-AC68-9E7F0F43D9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3" name="Text Box 7">
          <a:extLst>
            <a:ext uri="{FF2B5EF4-FFF2-40B4-BE49-F238E27FC236}">
              <a16:creationId xmlns:a16="http://schemas.microsoft.com/office/drawing/2014/main" id="{2DE1C176-8F13-4033-AD39-C6768CE2A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4" name="Text Box 7">
          <a:extLst>
            <a:ext uri="{FF2B5EF4-FFF2-40B4-BE49-F238E27FC236}">
              <a16:creationId xmlns:a16="http://schemas.microsoft.com/office/drawing/2014/main" id="{7D01C145-1798-40E5-844C-C03959D70F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5" name="Text Box 7">
          <a:extLst>
            <a:ext uri="{FF2B5EF4-FFF2-40B4-BE49-F238E27FC236}">
              <a16:creationId xmlns:a16="http://schemas.microsoft.com/office/drawing/2014/main" id="{57C211F8-2F70-451E-8A08-7E62A0383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6" name="Text Box 7">
          <a:extLst>
            <a:ext uri="{FF2B5EF4-FFF2-40B4-BE49-F238E27FC236}">
              <a16:creationId xmlns:a16="http://schemas.microsoft.com/office/drawing/2014/main" id="{647D475D-2CCC-4E03-8AE8-CBB0228426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7" name="Text Box 7">
          <a:extLst>
            <a:ext uri="{FF2B5EF4-FFF2-40B4-BE49-F238E27FC236}">
              <a16:creationId xmlns:a16="http://schemas.microsoft.com/office/drawing/2014/main" id="{A56F6B49-E650-4CBB-B718-763818A4F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8" name="Text Box 7">
          <a:extLst>
            <a:ext uri="{FF2B5EF4-FFF2-40B4-BE49-F238E27FC236}">
              <a16:creationId xmlns:a16="http://schemas.microsoft.com/office/drawing/2014/main" id="{D79CBEF0-BCE6-41A0-A507-92FA631FD2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9" name="Text Box 7">
          <a:extLst>
            <a:ext uri="{FF2B5EF4-FFF2-40B4-BE49-F238E27FC236}">
              <a16:creationId xmlns:a16="http://schemas.microsoft.com/office/drawing/2014/main" id="{7C15CB96-358A-44D8-A9CB-1BFBF804AD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0" name="Text Box 7">
          <a:extLst>
            <a:ext uri="{FF2B5EF4-FFF2-40B4-BE49-F238E27FC236}">
              <a16:creationId xmlns:a16="http://schemas.microsoft.com/office/drawing/2014/main" id="{E2CE0D0A-58F5-4200-B2C6-9A5C8580A9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1" name="Text Box 7">
          <a:extLst>
            <a:ext uri="{FF2B5EF4-FFF2-40B4-BE49-F238E27FC236}">
              <a16:creationId xmlns:a16="http://schemas.microsoft.com/office/drawing/2014/main" id="{593F464C-9907-4426-A711-17AAE29F1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2" name="Text Box 7">
          <a:extLst>
            <a:ext uri="{FF2B5EF4-FFF2-40B4-BE49-F238E27FC236}">
              <a16:creationId xmlns:a16="http://schemas.microsoft.com/office/drawing/2014/main" id="{8EA1D4E1-C398-4E67-BCBF-2F6C2E4D5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3" name="Text Box 7">
          <a:extLst>
            <a:ext uri="{FF2B5EF4-FFF2-40B4-BE49-F238E27FC236}">
              <a16:creationId xmlns:a16="http://schemas.microsoft.com/office/drawing/2014/main" id="{DFACD2B5-5CEA-4EE0-AF0E-B915D14645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4" name="Text Box 7">
          <a:extLst>
            <a:ext uri="{FF2B5EF4-FFF2-40B4-BE49-F238E27FC236}">
              <a16:creationId xmlns:a16="http://schemas.microsoft.com/office/drawing/2014/main" id="{7757B861-6375-43BF-93F2-644AAD6B2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5" name="Text Box 7">
          <a:extLst>
            <a:ext uri="{FF2B5EF4-FFF2-40B4-BE49-F238E27FC236}">
              <a16:creationId xmlns:a16="http://schemas.microsoft.com/office/drawing/2014/main" id="{FFD828D3-A040-448E-8971-A8A5289DE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6" name="Text Box 7">
          <a:extLst>
            <a:ext uri="{FF2B5EF4-FFF2-40B4-BE49-F238E27FC236}">
              <a16:creationId xmlns:a16="http://schemas.microsoft.com/office/drawing/2014/main" id="{FB1C7CFF-38FD-4CEF-84DF-1B06428F6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7" name="Text Box 7">
          <a:extLst>
            <a:ext uri="{FF2B5EF4-FFF2-40B4-BE49-F238E27FC236}">
              <a16:creationId xmlns:a16="http://schemas.microsoft.com/office/drawing/2014/main" id="{C82FFCB6-B81C-41F7-BBF3-637C9EE918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8" name="Text Box 7">
          <a:extLst>
            <a:ext uri="{FF2B5EF4-FFF2-40B4-BE49-F238E27FC236}">
              <a16:creationId xmlns:a16="http://schemas.microsoft.com/office/drawing/2014/main" id="{216D64FC-4BA2-4732-8E01-4F14569E0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9" name="Text Box 7">
          <a:extLst>
            <a:ext uri="{FF2B5EF4-FFF2-40B4-BE49-F238E27FC236}">
              <a16:creationId xmlns:a16="http://schemas.microsoft.com/office/drawing/2014/main" id="{F05A6365-F021-4E98-B4F7-F32B439EB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0" name="Text Box 7">
          <a:extLst>
            <a:ext uri="{FF2B5EF4-FFF2-40B4-BE49-F238E27FC236}">
              <a16:creationId xmlns:a16="http://schemas.microsoft.com/office/drawing/2014/main" id="{F279C771-BAFB-41E3-837D-725BB1DCD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1" name="Text Box 7">
          <a:extLst>
            <a:ext uri="{FF2B5EF4-FFF2-40B4-BE49-F238E27FC236}">
              <a16:creationId xmlns:a16="http://schemas.microsoft.com/office/drawing/2014/main" id="{965FACFD-0B87-4A46-97F9-41F401FDB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2" name="Text Box 7">
          <a:extLst>
            <a:ext uri="{FF2B5EF4-FFF2-40B4-BE49-F238E27FC236}">
              <a16:creationId xmlns:a16="http://schemas.microsoft.com/office/drawing/2014/main" id="{836D3158-C3C7-4153-BB31-3ACF44370E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3" name="Text Box 7">
          <a:extLst>
            <a:ext uri="{FF2B5EF4-FFF2-40B4-BE49-F238E27FC236}">
              <a16:creationId xmlns:a16="http://schemas.microsoft.com/office/drawing/2014/main" id="{46E0ED83-88B1-4C68-B989-964BF4DDEE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4" name="Text Box 7">
          <a:extLst>
            <a:ext uri="{FF2B5EF4-FFF2-40B4-BE49-F238E27FC236}">
              <a16:creationId xmlns:a16="http://schemas.microsoft.com/office/drawing/2014/main" id="{3FA0DB93-C962-462D-80B7-741E86238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5" name="Text Box 7">
          <a:extLst>
            <a:ext uri="{FF2B5EF4-FFF2-40B4-BE49-F238E27FC236}">
              <a16:creationId xmlns:a16="http://schemas.microsoft.com/office/drawing/2014/main" id="{67D38DAB-3AB1-4EC4-A75D-4CC2AB5C0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6" name="Text Box 7">
          <a:extLst>
            <a:ext uri="{FF2B5EF4-FFF2-40B4-BE49-F238E27FC236}">
              <a16:creationId xmlns:a16="http://schemas.microsoft.com/office/drawing/2014/main" id="{4007A538-48D0-46E1-8B18-1388C7DB4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7" name="Text Box 7">
          <a:extLst>
            <a:ext uri="{FF2B5EF4-FFF2-40B4-BE49-F238E27FC236}">
              <a16:creationId xmlns:a16="http://schemas.microsoft.com/office/drawing/2014/main" id="{0CDC8280-52BF-49CC-8DEE-CF5288AB8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8" name="Text Box 7">
          <a:extLst>
            <a:ext uri="{FF2B5EF4-FFF2-40B4-BE49-F238E27FC236}">
              <a16:creationId xmlns:a16="http://schemas.microsoft.com/office/drawing/2014/main" id="{455CC718-49DE-4411-8E9D-30B092F862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9" name="Text Box 7">
          <a:extLst>
            <a:ext uri="{FF2B5EF4-FFF2-40B4-BE49-F238E27FC236}">
              <a16:creationId xmlns:a16="http://schemas.microsoft.com/office/drawing/2014/main" id="{97327D5A-6F40-402C-8B00-3E11CE4C26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0" name="Text Box 7">
          <a:extLst>
            <a:ext uri="{FF2B5EF4-FFF2-40B4-BE49-F238E27FC236}">
              <a16:creationId xmlns:a16="http://schemas.microsoft.com/office/drawing/2014/main" id="{CEC74C4E-B803-49A7-8F63-4ECDB0F5B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1" name="Text Box 7">
          <a:extLst>
            <a:ext uri="{FF2B5EF4-FFF2-40B4-BE49-F238E27FC236}">
              <a16:creationId xmlns:a16="http://schemas.microsoft.com/office/drawing/2014/main" id="{C91CB435-509C-4BDC-BDA0-514ABCB1F1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2" name="Text Box 7">
          <a:extLst>
            <a:ext uri="{FF2B5EF4-FFF2-40B4-BE49-F238E27FC236}">
              <a16:creationId xmlns:a16="http://schemas.microsoft.com/office/drawing/2014/main" id="{FF8D046F-FC56-4459-99DB-D19B74A96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3" name="Text Box 7">
          <a:extLst>
            <a:ext uri="{FF2B5EF4-FFF2-40B4-BE49-F238E27FC236}">
              <a16:creationId xmlns:a16="http://schemas.microsoft.com/office/drawing/2014/main" id="{7B6C5020-D7DE-4B63-978C-2F1B8DB58E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4" name="Text Box 7">
          <a:extLst>
            <a:ext uri="{FF2B5EF4-FFF2-40B4-BE49-F238E27FC236}">
              <a16:creationId xmlns:a16="http://schemas.microsoft.com/office/drawing/2014/main" id="{3E815B47-03F2-4EBF-81A1-DD8BF49D6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5" name="Text Box 7">
          <a:extLst>
            <a:ext uri="{FF2B5EF4-FFF2-40B4-BE49-F238E27FC236}">
              <a16:creationId xmlns:a16="http://schemas.microsoft.com/office/drawing/2014/main" id="{BFB64F1D-B076-4B1D-AFE5-649DCFD2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6" name="Text Box 7">
          <a:extLst>
            <a:ext uri="{FF2B5EF4-FFF2-40B4-BE49-F238E27FC236}">
              <a16:creationId xmlns:a16="http://schemas.microsoft.com/office/drawing/2014/main" id="{85F32865-1BFE-4C3E-AB06-C776A61CB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7" name="Text Box 7">
          <a:extLst>
            <a:ext uri="{FF2B5EF4-FFF2-40B4-BE49-F238E27FC236}">
              <a16:creationId xmlns:a16="http://schemas.microsoft.com/office/drawing/2014/main" id="{129EF0A6-ABE5-4F95-9757-BA42418DE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8" name="Text Box 7">
          <a:extLst>
            <a:ext uri="{FF2B5EF4-FFF2-40B4-BE49-F238E27FC236}">
              <a16:creationId xmlns:a16="http://schemas.microsoft.com/office/drawing/2014/main" id="{7A5816D6-5932-4A38-B455-8E79F1DAD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9" name="Text Box 7">
          <a:extLst>
            <a:ext uri="{FF2B5EF4-FFF2-40B4-BE49-F238E27FC236}">
              <a16:creationId xmlns:a16="http://schemas.microsoft.com/office/drawing/2014/main" id="{14DC4A79-ED1E-4873-94C9-CAFD7ED98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0" name="Text Box 7">
          <a:extLst>
            <a:ext uri="{FF2B5EF4-FFF2-40B4-BE49-F238E27FC236}">
              <a16:creationId xmlns:a16="http://schemas.microsoft.com/office/drawing/2014/main" id="{E3A3A5C2-7C5C-4A75-9E6B-984ACCCE1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1" name="Text Box 7">
          <a:extLst>
            <a:ext uri="{FF2B5EF4-FFF2-40B4-BE49-F238E27FC236}">
              <a16:creationId xmlns:a16="http://schemas.microsoft.com/office/drawing/2014/main" id="{304BF91D-0EE9-4F9E-8DAF-6367F621B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2" name="Text Box 7">
          <a:extLst>
            <a:ext uri="{FF2B5EF4-FFF2-40B4-BE49-F238E27FC236}">
              <a16:creationId xmlns:a16="http://schemas.microsoft.com/office/drawing/2014/main" id="{F91BA329-EF15-47F6-8F04-8FEEF94FD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3" name="Text Box 7">
          <a:extLst>
            <a:ext uri="{FF2B5EF4-FFF2-40B4-BE49-F238E27FC236}">
              <a16:creationId xmlns:a16="http://schemas.microsoft.com/office/drawing/2014/main" id="{48E0A794-26E1-412B-8FEE-CE0ED7A026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4" name="Text Box 7">
          <a:extLst>
            <a:ext uri="{FF2B5EF4-FFF2-40B4-BE49-F238E27FC236}">
              <a16:creationId xmlns:a16="http://schemas.microsoft.com/office/drawing/2014/main" id="{E1B4585E-20D6-40B8-A14E-9F3494886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5" name="Text Box 7">
          <a:extLst>
            <a:ext uri="{FF2B5EF4-FFF2-40B4-BE49-F238E27FC236}">
              <a16:creationId xmlns:a16="http://schemas.microsoft.com/office/drawing/2014/main" id="{6F63C7E2-8320-4A76-99D4-F8AFB0E343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6" name="Text Box 7">
          <a:extLst>
            <a:ext uri="{FF2B5EF4-FFF2-40B4-BE49-F238E27FC236}">
              <a16:creationId xmlns:a16="http://schemas.microsoft.com/office/drawing/2014/main" id="{D44D911D-4FA6-4DF4-8256-36804A9B5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7" name="Text Box 7">
          <a:extLst>
            <a:ext uri="{FF2B5EF4-FFF2-40B4-BE49-F238E27FC236}">
              <a16:creationId xmlns:a16="http://schemas.microsoft.com/office/drawing/2014/main" id="{7776FFC4-01A3-4FCC-BAD8-D35318261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8" name="Text Box 7">
          <a:extLst>
            <a:ext uri="{FF2B5EF4-FFF2-40B4-BE49-F238E27FC236}">
              <a16:creationId xmlns:a16="http://schemas.microsoft.com/office/drawing/2014/main" id="{0BA2C97E-C43B-4475-886E-0D7EAD025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9" name="Text Box 7">
          <a:extLst>
            <a:ext uri="{FF2B5EF4-FFF2-40B4-BE49-F238E27FC236}">
              <a16:creationId xmlns:a16="http://schemas.microsoft.com/office/drawing/2014/main" id="{9812DD5D-B11E-487C-B6A4-993D31FB1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0" name="Text Box 7">
          <a:extLst>
            <a:ext uri="{FF2B5EF4-FFF2-40B4-BE49-F238E27FC236}">
              <a16:creationId xmlns:a16="http://schemas.microsoft.com/office/drawing/2014/main" id="{7192C29D-AB82-45F2-977D-B32418E53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1" name="Text Box 7">
          <a:extLst>
            <a:ext uri="{FF2B5EF4-FFF2-40B4-BE49-F238E27FC236}">
              <a16:creationId xmlns:a16="http://schemas.microsoft.com/office/drawing/2014/main" id="{11CBBE9E-A7B5-4CB7-A9F8-3E46E0A20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2" name="Text Box 7">
          <a:extLst>
            <a:ext uri="{FF2B5EF4-FFF2-40B4-BE49-F238E27FC236}">
              <a16:creationId xmlns:a16="http://schemas.microsoft.com/office/drawing/2014/main" id="{87C5EC20-1FAD-4ABF-AD4F-7C0602DED5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3" name="Text Box 7">
          <a:extLst>
            <a:ext uri="{FF2B5EF4-FFF2-40B4-BE49-F238E27FC236}">
              <a16:creationId xmlns:a16="http://schemas.microsoft.com/office/drawing/2014/main" id="{A3015A50-8B1C-4258-8147-C01EBAD73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4" name="Text Box 7">
          <a:extLst>
            <a:ext uri="{FF2B5EF4-FFF2-40B4-BE49-F238E27FC236}">
              <a16:creationId xmlns:a16="http://schemas.microsoft.com/office/drawing/2014/main" id="{468B8AA3-FF96-4A8A-B1B7-A96FC17392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5" name="Text Box 7">
          <a:extLst>
            <a:ext uri="{FF2B5EF4-FFF2-40B4-BE49-F238E27FC236}">
              <a16:creationId xmlns:a16="http://schemas.microsoft.com/office/drawing/2014/main" id="{72DDD015-EA08-4A4E-B82E-A6FE767C2E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6" name="Text Box 7">
          <a:extLst>
            <a:ext uri="{FF2B5EF4-FFF2-40B4-BE49-F238E27FC236}">
              <a16:creationId xmlns:a16="http://schemas.microsoft.com/office/drawing/2014/main" id="{6D9E2568-2B0A-4076-8F02-C0652C926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7" name="Text Box 7">
          <a:extLst>
            <a:ext uri="{FF2B5EF4-FFF2-40B4-BE49-F238E27FC236}">
              <a16:creationId xmlns:a16="http://schemas.microsoft.com/office/drawing/2014/main" id="{29D66ED0-3AD1-4231-B5FF-35BE8D6384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8" name="Text Box 7">
          <a:extLst>
            <a:ext uri="{FF2B5EF4-FFF2-40B4-BE49-F238E27FC236}">
              <a16:creationId xmlns:a16="http://schemas.microsoft.com/office/drawing/2014/main" id="{FD299507-9CE2-4687-BE54-7D4BAA1FC6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9" name="Text Box 7">
          <a:extLst>
            <a:ext uri="{FF2B5EF4-FFF2-40B4-BE49-F238E27FC236}">
              <a16:creationId xmlns:a16="http://schemas.microsoft.com/office/drawing/2014/main" id="{F7AA4DA9-15AD-45EA-9062-254C07E42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0" name="Text Box 7">
          <a:extLst>
            <a:ext uri="{FF2B5EF4-FFF2-40B4-BE49-F238E27FC236}">
              <a16:creationId xmlns:a16="http://schemas.microsoft.com/office/drawing/2014/main" id="{F845249D-213E-4ABD-8866-C29A3F025F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1" name="Text Box 7">
          <a:extLst>
            <a:ext uri="{FF2B5EF4-FFF2-40B4-BE49-F238E27FC236}">
              <a16:creationId xmlns:a16="http://schemas.microsoft.com/office/drawing/2014/main" id="{31FDD047-469D-4684-B2EE-5165F893A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2" name="Text Box 7">
          <a:extLst>
            <a:ext uri="{FF2B5EF4-FFF2-40B4-BE49-F238E27FC236}">
              <a16:creationId xmlns:a16="http://schemas.microsoft.com/office/drawing/2014/main" id="{4440669D-81AF-4381-BCBF-D4279E000B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3" name="Text Box 7">
          <a:extLst>
            <a:ext uri="{FF2B5EF4-FFF2-40B4-BE49-F238E27FC236}">
              <a16:creationId xmlns:a16="http://schemas.microsoft.com/office/drawing/2014/main" id="{703C1AFB-1207-48A4-B3CF-40696C859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4" name="Text Box 7">
          <a:extLst>
            <a:ext uri="{FF2B5EF4-FFF2-40B4-BE49-F238E27FC236}">
              <a16:creationId xmlns:a16="http://schemas.microsoft.com/office/drawing/2014/main" id="{C3552A85-5AC8-49F7-9B1E-6D1608FA6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5" name="Text Box 7">
          <a:extLst>
            <a:ext uri="{FF2B5EF4-FFF2-40B4-BE49-F238E27FC236}">
              <a16:creationId xmlns:a16="http://schemas.microsoft.com/office/drawing/2014/main" id="{A1D78745-2403-4F25-8EE1-51A3D537CC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6" name="Text Box 7">
          <a:extLst>
            <a:ext uri="{FF2B5EF4-FFF2-40B4-BE49-F238E27FC236}">
              <a16:creationId xmlns:a16="http://schemas.microsoft.com/office/drawing/2014/main" id="{59978CFF-75FC-4B7F-B911-C2A6CA79B1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7" name="Text Box 7">
          <a:extLst>
            <a:ext uri="{FF2B5EF4-FFF2-40B4-BE49-F238E27FC236}">
              <a16:creationId xmlns:a16="http://schemas.microsoft.com/office/drawing/2014/main" id="{E5545882-C20E-41E5-A2BA-CDE4533B3A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8" name="Text Box 7">
          <a:extLst>
            <a:ext uri="{FF2B5EF4-FFF2-40B4-BE49-F238E27FC236}">
              <a16:creationId xmlns:a16="http://schemas.microsoft.com/office/drawing/2014/main" id="{B14B5AB3-EF3D-401A-AF5E-64A4AD8896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9" name="Text Box 7">
          <a:extLst>
            <a:ext uri="{FF2B5EF4-FFF2-40B4-BE49-F238E27FC236}">
              <a16:creationId xmlns:a16="http://schemas.microsoft.com/office/drawing/2014/main" id="{F9A2CAB5-A5AB-4E20-8741-9C4FD8D319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0" name="Text Box 7">
          <a:extLst>
            <a:ext uri="{FF2B5EF4-FFF2-40B4-BE49-F238E27FC236}">
              <a16:creationId xmlns:a16="http://schemas.microsoft.com/office/drawing/2014/main" id="{AA48D96E-9B11-4FE9-B551-5964BD5D2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1" name="Text Box 7">
          <a:extLst>
            <a:ext uri="{FF2B5EF4-FFF2-40B4-BE49-F238E27FC236}">
              <a16:creationId xmlns:a16="http://schemas.microsoft.com/office/drawing/2014/main" id="{5AD52312-D7F5-493D-843F-B8DAEF0FC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2" name="Text Box 7">
          <a:extLst>
            <a:ext uri="{FF2B5EF4-FFF2-40B4-BE49-F238E27FC236}">
              <a16:creationId xmlns:a16="http://schemas.microsoft.com/office/drawing/2014/main" id="{129E3CA2-DCAC-48CB-9811-8B0CE7902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3" name="Text Box 7">
          <a:extLst>
            <a:ext uri="{FF2B5EF4-FFF2-40B4-BE49-F238E27FC236}">
              <a16:creationId xmlns:a16="http://schemas.microsoft.com/office/drawing/2014/main" id="{EE88A3D4-93DE-421F-9CFB-C6D896FCBC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4" name="Text Box 7">
          <a:extLst>
            <a:ext uri="{FF2B5EF4-FFF2-40B4-BE49-F238E27FC236}">
              <a16:creationId xmlns:a16="http://schemas.microsoft.com/office/drawing/2014/main" id="{FE8E0504-1DFE-48BA-8BE6-AD09164C7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5" name="Text Box 7">
          <a:extLst>
            <a:ext uri="{FF2B5EF4-FFF2-40B4-BE49-F238E27FC236}">
              <a16:creationId xmlns:a16="http://schemas.microsoft.com/office/drawing/2014/main" id="{26560F72-857B-420F-918B-4AA7D3B8A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6" name="Text Box 7">
          <a:extLst>
            <a:ext uri="{FF2B5EF4-FFF2-40B4-BE49-F238E27FC236}">
              <a16:creationId xmlns:a16="http://schemas.microsoft.com/office/drawing/2014/main" id="{D4BD6C55-21F3-4949-9252-5CA0226B1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4" name="Text Box 7">
          <a:extLst>
            <a:ext uri="{FF2B5EF4-FFF2-40B4-BE49-F238E27FC236}">
              <a16:creationId xmlns:a16="http://schemas.microsoft.com/office/drawing/2014/main" id="{14699DF0-4A7B-422A-B812-4276E3C065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5" name="Text Box 7">
          <a:extLst>
            <a:ext uri="{FF2B5EF4-FFF2-40B4-BE49-F238E27FC236}">
              <a16:creationId xmlns:a16="http://schemas.microsoft.com/office/drawing/2014/main" id="{0668F061-A8FD-4B29-950E-AA2121464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6" name="Text Box 7">
          <a:extLst>
            <a:ext uri="{FF2B5EF4-FFF2-40B4-BE49-F238E27FC236}">
              <a16:creationId xmlns:a16="http://schemas.microsoft.com/office/drawing/2014/main" id="{BB355D27-AA34-44BA-9287-F4AD01A312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7" name="Text Box 7">
          <a:extLst>
            <a:ext uri="{FF2B5EF4-FFF2-40B4-BE49-F238E27FC236}">
              <a16:creationId xmlns:a16="http://schemas.microsoft.com/office/drawing/2014/main" id="{6A30D545-ED85-4DAD-AE03-A1135B485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8" name="Text Box 7">
          <a:extLst>
            <a:ext uri="{FF2B5EF4-FFF2-40B4-BE49-F238E27FC236}">
              <a16:creationId xmlns:a16="http://schemas.microsoft.com/office/drawing/2014/main" id="{A46BDC32-38A4-4433-B7FA-80FA35693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9" name="Text Box 7">
          <a:extLst>
            <a:ext uri="{FF2B5EF4-FFF2-40B4-BE49-F238E27FC236}">
              <a16:creationId xmlns:a16="http://schemas.microsoft.com/office/drawing/2014/main" id="{D8440D4A-C463-4AAA-BCB6-DD91EB9FD6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0" name="Text Box 7">
          <a:extLst>
            <a:ext uri="{FF2B5EF4-FFF2-40B4-BE49-F238E27FC236}">
              <a16:creationId xmlns:a16="http://schemas.microsoft.com/office/drawing/2014/main" id="{64976846-90C8-4F4B-987D-C381726CB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1" name="Text Box 7">
          <a:extLst>
            <a:ext uri="{FF2B5EF4-FFF2-40B4-BE49-F238E27FC236}">
              <a16:creationId xmlns:a16="http://schemas.microsoft.com/office/drawing/2014/main" id="{2478F727-6D76-4ABF-AF53-861666B36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2" name="Text Box 7">
          <a:extLst>
            <a:ext uri="{FF2B5EF4-FFF2-40B4-BE49-F238E27FC236}">
              <a16:creationId xmlns:a16="http://schemas.microsoft.com/office/drawing/2014/main" id="{BF335928-B3A8-425E-9471-7EA4451147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3" name="Text Box 7">
          <a:extLst>
            <a:ext uri="{FF2B5EF4-FFF2-40B4-BE49-F238E27FC236}">
              <a16:creationId xmlns:a16="http://schemas.microsoft.com/office/drawing/2014/main" id="{DD5BC34C-7BA0-41BA-964A-71E7A827A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4" name="Text Box 7">
          <a:extLst>
            <a:ext uri="{FF2B5EF4-FFF2-40B4-BE49-F238E27FC236}">
              <a16:creationId xmlns:a16="http://schemas.microsoft.com/office/drawing/2014/main" id="{505FC18C-1695-4360-B093-18DABA52ED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5" name="Text Box 7">
          <a:extLst>
            <a:ext uri="{FF2B5EF4-FFF2-40B4-BE49-F238E27FC236}">
              <a16:creationId xmlns:a16="http://schemas.microsoft.com/office/drawing/2014/main" id="{EEFB3544-C1F6-427C-9E89-F813454F3C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6" name="Text Box 7">
          <a:extLst>
            <a:ext uri="{FF2B5EF4-FFF2-40B4-BE49-F238E27FC236}">
              <a16:creationId xmlns:a16="http://schemas.microsoft.com/office/drawing/2014/main" id="{CAB3C9FC-2283-4F89-8BCF-734FC8629D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7" name="Text Box 7">
          <a:extLst>
            <a:ext uri="{FF2B5EF4-FFF2-40B4-BE49-F238E27FC236}">
              <a16:creationId xmlns:a16="http://schemas.microsoft.com/office/drawing/2014/main" id="{1D671027-7639-483A-99B4-60626990D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8" name="Text Box 7">
          <a:extLst>
            <a:ext uri="{FF2B5EF4-FFF2-40B4-BE49-F238E27FC236}">
              <a16:creationId xmlns:a16="http://schemas.microsoft.com/office/drawing/2014/main" id="{E44EBF21-13DC-4667-B294-6E9D4C07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9" name="Text Box 7">
          <a:extLst>
            <a:ext uri="{FF2B5EF4-FFF2-40B4-BE49-F238E27FC236}">
              <a16:creationId xmlns:a16="http://schemas.microsoft.com/office/drawing/2014/main" id="{684FC82C-E5E2-4DAA-8427-380F71EB9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0" name="Text Box 7">
          <a:extLst>
            <a:ext uri="{FF2B5EF4-FFF2-40B4-BE49-F238E27FC236}">
              <a16:creationId xmlns:a16="http://schemas.microsoft.com/office/drawing/2014/main" id="{49AED0F8-C115-40EC-BB80-0A656961A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1" name="Text Box 7">
          <a:extLst>
            <a:ext uri="{FF2B5EF4-FFF2-40B4-BE49-F238E27FC236}">
              <a16:creationId xmlns:a16="http://schemas.microsoft.com/office/drawing/2014/main" id="{20BB9644-216D-42F7-A13C-C753C168B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2" name="Text Box 7">
          <a:extLst>
            <a:ext uri="{FF2B5EF4-FFF2-40B4-BE49-F238E27FC236}">
              <a16:creationId xmlns:a16="http://schemas.microsoft.com/office/drawing/2014/main" id="{9A0E91EE-6F41-4137-B646-7D27DBC1B5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3" name="Text Box 7">
          <a:extLst>
            <a:ext uri="{FF2B5EF4-FFF2-40B4-BE49-F238E27FC236}">
              <a16:creationId xmlns:a16="http://schemas.microsoft.com/office/drawing/2014/main" id="{D6874C69-3ECD-4FFA-A208-B6527F6F0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4" name="Text Box 7">
          <a:extLst>
            <a:ext uri="{FF2B5EF4-FFF2-40B4-BE49-F238E27FC236}">
              <a16:creationId xmlns:a16="http://schemas.microsoft.com/office/drawing/2014/main" id="{9B3DE180-5F8F-40B9-A9A7-4C84376FF6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5" name="Text Box 7">
          <a:extLst>
            <a:ext uri="{FF2B5EF4-FFF2-40B4-BE49-F238E27FC236}">
              <a16:creationId xmlns:a16="http://schemas.microsoft.com/office/drawing/2014/main" id="{7D8921F5-BD2A-4361-BE59-BB68663C0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6" name="Text Box 7">
          <a:extLst>
            <a:ext uri="{FF2B5EF4-FFF2-40B4-BE49-F238E27FC236}">
              <a16:creationId xmlns:a16="http://schemas.microsoft.com/office/drawing/2014/main" id="{8F2AB81A-4024-41B8-9FE5-A97D5B5AB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7" name="Text Box 7">
          <a:extLst>
            <a:ext uri="{FF2B5EF4-FFF2-40B4-BE49-F238E27FC236}">
              <a16:creationId xmlns:a16="http://schemas.microsoft.com/office/drawing/2014/main" id="{2B73FCA0-DFB4-49F7-BC58-B76334E4B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8" name="Text Box 7">
          <a:extLst>
            <a:ext uri="{FF2B5EF4-FFF2-40B4-BE49-F238E27FC236}">
              <a16:creationId xmlns:a16="http://schemas.microsoft.com/office/drawing/2014/main" id="{0820D09E-D5A1-48E5-BB75-E995B21B02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9" name="Text Box 7">
          <a:extLst>
            <a:ext uri="{FF2B5EF4-FFF2-40B4-BE49-F238E27FC236}">
              <a16:creationId xmlns:a16="http://schemas.microsoft.com/office/drawing/2014/main" id="{61052E7E-0456-4BB5-99B2-FF179EA33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0" name="Text Box 7">
          <a:extLst>
            <a:ext uri="{FF2B5EF4-FFF2-40B4-BE49-F238E27FC236}">
              <a16:creationId xmlns:a16="http://schemas.microsoft.com/office/drawing/2014/main" id="{DD36D912-D486-4C86-8EE2-E6F88596EA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1" name="Text Box 7">
          <a:extLst>
            <a:ext uri="{FF2B5EF4-FFF2-40B4-BE49-F238E27FC236}">
              <a16:creationId xmlns:a16="http://schemas.microsoft.com/office/drawing/2014/main" id="{AEACF397-AD0A-4350-827A-89576D8B9C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2" name="Text Box 7">
          <a:extLst>
            <a:ext uri="{FF2B5EF4-FFF2-40B4-BE49-F238E27FC236}">
              <a16:creationId xmlns:a16="http://schemas.microsoft.com/office/drawing/2014/main" id="{9CFA6680-B09B-42B7-B944-419318C330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3" name="Text Box 7">
          <a:extLst>
            <a:ext uri="{FF2B5EF4-FFF2-40B4-BE49-F238E27FC236}">
              <a16:creationId xmlns:a16="http://schemas.microsoft.com/office/drawing/2014/main" id="{4B288AAA-10CE-40ED-B683-5A116DC65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4" name="Text Box 7">
          <a:extLst>
            <a:ext uri="{FF2B5EF4-FFF2-40B4-BE49-F238E27FC236}">
              <a16:creationId xmlns:a16="http://schemas.microsoft.com/office/drawing/2014/main" id="{5A4DE65E-84DE-4376-B776-0C78067CBB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5" name="Text Box 7">
          <a:extLst>
            <a:ext uri="{FF2B5EF4-FFF2-40B4-BE49-F238E27FC236}">
              <a16:creationId xmlns:a16="http://schemas.microsoft.com/office/drawing/2014/main" id="{FC4B98A1-84BB-43E9-9B9B-70FBC913C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6" name="Text Box 7">
          <a:extLst>
            <a:ext uri="{FF2B5EF4-FFF2-40B4-BE49-F238E27FC236}">
              <a16:creationId xmlns:a16="http://schemas.microsoft.com/office/drawing/2014/main" id="{E7B5E233-73F6-4F16-A644-199AD234F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7" name="Text Box 7">
          <a:extLst>
            <a:ext uri="{FF2B5EF4-FFF2-40B4-BE49-F238E27FC236}">
              <a16:creationId xmlns:a16="http://schemas.microsoft.com/office/drawing/2014/main" id="{30E4B42C-E519-47C2-9615-2CE3427EE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8" name="Text Box 7">
          <a:extLst>
            <a:ext uri="{FF2B5EF4-FFF2-40B4-BE49-F238E27FC236}">
              <a16:creationId xmlns:a16="http://schemas.microsoft.com/office/drawing/2014/main" id="{2A04D38A-CBC8-4373-9CF2-4634AD5D4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9" name="Text Box 7">
          <a:extLst>
            <a:ext uri="{FF2B5EF4-FFF2-40B4-BE49-F238E27FC236}">
              <a16:creationId xmlns:a16="http://schemas.microsoft.com/office/drawing/2014/main" id="{0AAE0194-FEEB-4A5A-B956-F321F48BF7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0" name="Text Box 7">
          <a:extLst>
            <a:ext uri="{FF2B5EF4-FFF2-40B4-BE49-F238E27FC236}">
              <a16:creationId xmlns:a16="http://schemas.microsoft.com/office/drawing/2014/main" id="{83387809-8C63-4101-8070-D2EAB52F10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1" name="Text Box 7">
          <a:extLst>
            <a:ext uri="{FF2B5EF4-FFF2-40B4-BE49-F238E27FC236}">
              <a16:creationId xmlns:a16="http://schemas.microsoft.com/office/drawing/2014/main" id="{5FB3269E-0585-4491-93D4-81F32D3C7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2" name="Text Box 7">
          <a:extLst>
            <a:ext uri="{FF2B5EF4-FFF2-40B4-BE49-F238E27FC236}">
              <a16:creationId xmlns:a16="http://schemas.microsoft.com/office/drawing/2014/main" id="{99909CEE-DD9D-47BF-86BD-084C5B39C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3" name="Text Box 7">
          <a:extLst>
            <a:ext uri="{FF2B5EF4-FFF2-40B4-BE49-F238E27FC236}">
              <a16:creationId xmlns:a16="http://schemas.microsoft.com/office/drawing/2014/main" id="{15BBB9D2-5B89-4274-A92C-92B09A6120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4" name="Text Box 7">
          <a:extLst>
            <a:ext uri="{FF2B5EF4-FFF2-40B4-BE49-F238E27FC236}">
              <a16:creationId xmlns:a16="http://schemas.microsoft.com/office/drawing/2014/main" id="{6325C897-AD9B-4D98-BB4B-59BD9A9391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5" name="Text Box 7">
          <a:extLst>
            <a:ext uri="{FF2B5EF4-FFF2-40B4-BE49-F238E27FC236}">
              <a16:creationId xmlns:a16="http://schemas.microsoft.com/office/drawing/2014/main" id="{858EFAED-5EBE-40A1-A482-FD55D5505C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6" name="Text Box 7">
          <a:extLst>
            <a:ext uri="{FF2B5EF4-FFF2-40B4-BE49-F238E27FC236}">
              <a16:creationId xmlns:a16="http://schemas.microsoft.com/office/drawing/2014/main" id="{6CCADF0F-861C-4FAB-B2FC-96EAFEE374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7" name="Text Box 7">
          <a:extLst>
            <a:ext uri="{FF2B5EF4-FFF2-40B4-BE49-F238E27FC236}">
              <a16:creationId xmlns:a16="http://schemas.microsoft.com/office/drawing/2014/main" id="{B70E55B3-F4D7-4AC3-878B-BA1840C4D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8" name="Text Box 7">
          <a:extLst>
            <a:ext uri="{FF2B5EF4-FFF2-40B4-BE49-F238E27FC236}">
              <a16:creationId xmlns:a16="http://schemas.microsoft.com/office/drawing/2014/main" id="{2F2FC85F-A56B-4D0D-898F-C13D353E8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9" name="Text Box 7">
          <a:extLst>
            <a:ext uri="{FF2B5EF4-FFF2-40B4-BE49-F238E27FC236}">
              <a16:creationId xmlns:a16="http://schemas.microsoft.com/office/drawing/2014/main" id="{96F71505-D3BE-4BB0-8637-43F08F8C6E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0" name="Text Box 7">
          <a:extLst>
            <a:ext uri="{FF2B5EF4-FFF2-40B4-BE49-F238E27FC236}">
              <a16:creationId xmlns:a16="http://schemas.microsoft.com/office/drawing/2014/main" id="{A82A5D6E-AF2E-43D2-995F-2FB73D882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1" name="Text Box 7">
          <a:extLst>
            <a:ext uri="{FF2B5EF4-FFF2-40B4-BE49-F238E27FC236}">
              <a16:creationId xmlns:a16="http://schemas.microsoft.com/office/drawing/2014/main" id="{6AF55A64-7206-48EF-99B9-CE537DD0B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2" name="Text Box 7">
          <a:extLst>
            <a:ext uri="{FF2B5EF4-FFF2-40B4-BE49-F238E27FC236}">
              <a16:creationId xmlns:a16="http://schemas.microsoft.com/office/drawing/2014/main" id="{9076B169-891D-4EEA-8B62-5CA8117C7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3" name="Text Box 7">
          <a:extLst>
            <a:ext uri="{FF2B5EF4-FFF2-40B4-BE49-F238E27FC236}">
              <a16:creationId xmlns:a16="http://schemas.microsoft.com/office/drawing/2014/main" id="{62C6E855-B1A1-420F-B46A-C54457F4B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4" name="Text Box 7">
          <a:extLst>
            <a:ext uri="{FF2B5EF4-FFF2-40B4-BE49-F238E27FC236}">
              <a16:creationId xmlns:a16="http://schemas.microsoft.com/office/drawing/2014/main" id="{DB72BEC7-C8BB-4BA1-BE92-082FAF34E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5" name="Text Box 7">
          <a:extLst>
            <a:ext uri="{FF2B5EF4-FFF2-40B4-BE49-F238E27FC236}">
              <a16:creationId xmlns:a16="http://schemas.microsoft.com/office/drawing/2014/main" id="{F5BB0F7D-EE37-4E1E-A092-A74FC9D84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6" name="Text Box 7">
          <a:extLst>
            <a:ext uri="{FF2B5EF4-FFF2-40B4-BE49-F238E27FC236}">
              <a16:creationId xmlns:a16="http://schemas.microsoft.com/office/drawing/2014/main" id="{ADC6B998-9400-44C1-8825-AC85C9221A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7" name="Text Box 7">
          <a:extLst>
            <a:ext uri="{FF2B5EF4-FFF2-40B4-BE49-F238E27FC236}">
              <a16:creationId xmlns:a16="http://schemas.microsoft.com/office/drawing/2014/main" id="{E7C02837-87F6-4A7B-8678-80A688ED7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8" name="Text Box 7">
          <a:extLst>
            <a:ext uri="{FF2B5EF4-FFF2-40B4-BE49-F238E27FC236}">
              <a16:creationId xmlns:a16="http://schemas.microsoft.com/office/drawing/2014/main" id="{C33669F0-4B0C-4BF9-9208-D644D5899D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9" name="Text Box 7">
          <a:extLst>
            <a:ext uri="{FF2B5EF4-FFF2-40B4-BE49-F238E27FC236}">
              <a16:creationId xmlns:a16="http://schemas.microsoft.com/office/drawing/2014/main" id="{09A6AE5A-582C-47C0-802A-E0A2D6C52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0" name="Text Box 7">
          <a:extLst>
            <a:ext uri="{FF2B5EF4-FFF2-40B4-BE49-F238E27FC236}">
              <a16:creationId xmlns:a16="http://schemas.microsoft.com/office/drawing/2014/main" id="{F7A3B04B-4B4A-448C-864D-C87DE05E5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1" name="Text Box 7">
          <a:extLst>
            <a:ext uri="{FF2B5EF4-FFF2-40B4-BE49-F238E27FC236}">
              <a16:creationId xmlns:a16="http://schemas.microsoft.com/office/drawing/2014/main" id="{243C886A-1635-4003-BAFB-0CC3729CA7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2" name="Text Box 7">
          <a:extLst>
            <a:ext uri="{FF2B5EF4-FFF2-40B4-BE49-F238E27FC236}">
              <a16:creationId xmlns:a16="http://schemas.microsoft.com/office/drawing/2014/main" id="{51EA339F-B1BE-4AC7-A436-5938A2820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3" name="Text Box 7">
          <a:extLst>
            <a:ext uri="{FF2B5EF4-FFF2-40B4-BE49-F238E27FC236}">
              <a16:creationId xmlns:a16="http://schemas.microsoft.com/office/drawing/2014/main" id="{A555B13A-C3A8-44A8-A413-1C31DEFAF8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4" name="Text Box 7">
          <a:extLst>
            <a:ext uri="{FF2B5EF4-FFF2-40B4-BE49-F238E27FC236}">
              <a16:creationId xmlns:a16="http://schemas.microsoft.com/office/drawing/2014/main" id="{A3063445-24E3-4B84-8BF6-2BA15EE526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5" name="Text Box 7">
          <a:extLst>
            <a:ext uri="{FF2B5EF4-FFF2-40B4-BE49-F238E27FC236}">
              <a16:creationId xmlns:a16="http://schemas.microsoft.com/office/drawing/2014/main" id="{D6CA5C0D-8834-4779-A3AB-56EDCECC0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6" name="Text Box 7">
          <a:extLst>
            <a:ext uri="{FF2B5EF4-FFF2-40B4-BE49-F238E27FC236}">
              <a16:creationId xmlns:a16="http://schemas.microsoft.com/office/drawing/2014/main" id="{8D9F548B-2D4B-425C-8520-D9B182F0CF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7" name="Text Box 7">
          <a:extLst>
            <a:ext uri="{FF2B5EF4-FFF2-40B4-BE49-F238E27FC236}">
              <a16:creationId xmlns:a16="http://schemas.microsoft.com/office/drawing/2014/main" id="{44FEF302-02CE-4C33-96C4-E6C2DA0C4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8" name="Text Box 7">
          <a:extLst>
            <a:ext uri="{FF2B5EF4-FFF2-40B4-BE49-F238E27FC236}">
              <a16:creationId xmlns:a16="http://schemas.microsoft.com/office/drawing/2014/main" id="{949B5768-A967-4362-BDC8-C79C9F26E2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9" name="Text Box 7">
          <a:extLst>
            <a:ext uri="{FF2B5EF4-FFF2-40B4-BE49-F238E27FC236}">
              <a16:creationId xmlns:a16="http://schemas.microsoft.com/office/drawing/2014/main" id="{073A1895-94A4-4F54-BF84-759EE6F3D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0" name="Text Box 7">
          <a:extLst>
            <a:ext uri="{FF2B5EF4-FFF2-40B4-BE49-F238E27FC236}">
              <a16:creationId xmlns:a16="http://schemas.microsoft.com/office/drawing/2014/main" id="{1322F8E9-E238-452C-8313-23CCF369C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1" name="Text Box 7">
          <a:extLst>
            <a:ext uri="{FF2B5EF4-FFF2-40B4-BE49-F238E27FC236}">
              <a16:creationId xmlns:a16="http://schemas.microsoft.com/office/drawing/2014/main" id="{78FC4F6E-4779-4FA2-9F61-F58D6BDD15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2" name="Text Box 7">
          <a:extLst>
            <a:ext uri="{FF2B5EF4-FFF2-40B4-BE49-F238E27FC236}">
              <a16:creationId xmlns:a16="http://schemas.microsoft.com/office/drawing/2014/main" id="{60C278F8-1BD7-4331-883E-31054ACF3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3" name="Text Box 7">
          <a:extLst>
            <a:ext uri="{FF2B5EF4-FFF2-40B4-BE49-F238E27FC236}">
              <a16:creationId xmlns:a16="http://schemas.microsoft.com/office/drawing/2014/main" id="{711F24CD-8062-40E7-B23B-795E59353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4" name="Text Box 7">
          <a:extLst>
            <a:ext uri="{FF2B5EF4-FFF2-40B4-BE49-F238E27FC236}">
              <a16:creationId xmlns:a16="http://schemas.microsoft.com/office/drawing/2014/main" id="{309E2ED6-E279-49A3-849F-8204371F4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5" name="Text Box 7">
          <a:extLst>
            <a:ext uri="{FF2B5EF4-FFF2-40B4-BE49-F238E27FC236}">
              <a16:creationId xmlns:a16="http://schemas.microsoft.com/office/drawing/2014/main" id="{F66C05AE-2D64-4B63-BDEF-C41C4D641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6" name="Text Box 7">
          <a:extLst>
            <a:ext uri="{FF2B5EF4-FFF2-40B4-BE49-F238E27FC236}">
              <a16:creationId xmlns:a16="http://schemas.microsoft.com/office/drawing/2014/main" id="{D7A9F96E-1EDE-4689-A3C1-5E3605D23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7" name="Text Box 7">
          <a:extLst>
            <a:ext uri="{FF2B5EF4-FFF2-40B4-BE49-F238E27FC236}">
              <a16:creationId xmlns:a16="http://schemas.microsoft.com/office/drawing/2014/main" id="{89CC9805-D017-482F-8F3B-19A48F753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8" name="Text Box 7">
          <a:extLst>
            <a:ext uri="{FF2B5EF4-FFF2-40B4-BE49-F238E27FC236}">
              <a16:creationId xmlns:a16="http://schemas.microsoft.com/office/drawing/2014/main" id="{FCBCEBDE-9156-4F99-B0AB-6FC229573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9" name="Text Box 7">
          <a:extLst>
            <a:ext uri="{FF2B5EF4-FFF2-40B4-BE49-F238E27FC236}">
              <a16:creationId xmlns:a16="http://schemas.microsoft.com/office/drawing/2014/main" id="{2B28AC80-057E-44FA-846E-E3DF23237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0" name="Text Box 7">
          <a:extLst>
            <a:ext uri="{FF2B5EF4-FFF2-40B4-BE49-F238E27FC236}">
              <a16:creationId xmlns:a16="http://schemas.microsoft.com/office/drawing/2014/main" id="{18AA9F1B-26B5-4605-8186-011DA6ED2C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1" name="Text Box 7">
          <a:extLst>
            <a:ext uri="{FF2B5EF4-FFF2-40B4-BE49-F238E27FC236}">
              <a16:creationId xmlns:a16="http://schemas.microsoft.com/office/drawing/2014/main" id="{5F97F09D-6389-4F01-B16E-C01530F7B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2" name="Text Box 7">
          <a:extLst>
            <a:ext uri="{FF2B5EF4-FFF2-40B4-BE49-F238E27FC236}">
              <a16:creationId xmlns:a16="http://schemas.microsoft.com/office/drawing/2014/main" id="{4C044404-D40F-4E7E-A68B-21CD0AA08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3" name="Text Box 7">
          <a:extLst>
            <a:ext uri="{FF2B5EF4-FFF2-40B4-BE49-F238E27FC236}">
              <a16:creationId xmlns:a16="http://schemas.microsoft.com/office/drawing/2014/main" id="{4442A1F5-74FE-447B-A6CF-26B0981EA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4" name="Text Box 7">
          <a:extLst>
            <a:ext uri="{FF2B5EF4-FFF2-40B4-BE49-F238E27FC236}">
              <a16:creationId xmlns:a16="http://schemas.microsoft.com/office/drawing/2014/main" id="{421C624D-F3B7-43E4-8A33-A53F85442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5" name="Text Box 7">
          <a:extLst>
            <a:ext uri="{FF2B5EF4-FFF2-40B4-BE49-F238E27FC236}">
              <a16:creationId xmlns:a16="http://schemas.microsoft.com/office/drawing/2014/main" id="{2A4BA972-8AD8-4DEA-AAFE-9C3F95CACA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6" name="Text Box 7">
          <a:extLst>
            <a:ext uri="{FF2B5EF4-FFF2-40B4-BE49-F238E27FC236}">
              <a16:creationId xmlns:a16="http://schemas.microsoft.com/office/drawing/2014/main" id="{4EE318CA-9FD0-4524-BED0-CAD8D3883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7" name="Text Box 7">
          <a:extLst>
            <a:ext uri="{FF2B5EF4-FFF2-40B4-BE49-F238E27FC236}">
              <a16:creationId xmlns:a16="http://schemas.microsoft.com/office/drawing/2014/main" id="{1C24E83E-E7EC-4DAD-BE44-69B418AF1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8" name="Text Box 7">
          <a:extLst>
            <a:ext uri="{FF2B5EF4-FFF2-40B4-BE49-F238E27FC236}">
              <a16:creationId xmlns:a16="http://schemas.microsoft.com/office/drawing/2014/main" id="{EE34A1F8-1A97-43FC-A709-E7F784381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9" name="Text Box 7">
          <a:extLst>
            <a:ext uri="{FF2B5EF4-FFF2-40B4-BE49-F238E27FC236}">
              <a16:creationId xmlns:a16="http://schemas.microsoft.com/office/drawing/2014/main" id="{A2E09F3F-3B61-44E6-9989-E4A32A7D18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40" name="Text Box 7">
          <a:extLst>
            <a:ext uri="{FF2B5EF4-FFF2-40B4-BE49-F238E27FC236}">
              <a16:creationId xmlns:a16="http://schemas.microsoft.com/office/drawing/2014/main" id="{527CA82A-F887-4287-AC00-F5F44E12D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41" name="Text Box 7">
          <a:extLst>
            <a:ext uri="{FF2B5EF4-FFF2-40B4-BE49-F238E27FC236}">
              <a16:creationId xmlns:a16="http://schemas.microsoft.com/office/drawing/2014/main" id="{5552E965-CB13-49DD-9DAA-5B5DD28EDA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42" name="Text Box 7">
          <a:extLst>
            <a:ext uri="{FF2B5EF4-FFF2-40B4-BE49-F238E27FC236}">
              <a16:creationId xmlns:a16="http://schemas.microsoft.com/office/drawing/2014/main" id="{9D190360-0FCD-4480-9A56-DD208007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43" name="Text Box 7">
          <a:extLst>
            <a:ext uri="{FF2B5EF4-FFF2-40B4-BE49-F238E27FC236}">
              <a16:creationId xmlns:a16="http://schemas.microsoft.com/office/drawing/2014/main" id="{57D43A63-789E-4810-9ED6-F218716481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44" name="Text Box 7">
          <a:extLst>
            <a:ext uri="{FF2B5EF4-FFF2-40B4-BE49-F238E27FC236}">
              <a16:creationId xmlns:a16="http://schemas.microsoft.com/office/drawing/2014/main" id="{179EC81F-6145-400C-B44A-0448170AF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2" name="Text Box 7">
          <a:extLst>
            <a:ext uri="{FF2B5EF4-FFF2-40B4-BE49-F238E27FC236}">
              <a16:creationId xmlns:a16="http://schemas.microsoft.com/office/drawing/2014/main" id="{EED31876-8DFA-483C-BC53-DCEB1F82B7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3" name="Text Box 7">
          <a:extLst>
            <a:ext uri="{FF2B5EF4-FFF2-40B4-BE49-F238E27FC236}">
              <a16:creationId xmlns:a16="http://schemas.microsoft.com/office/drawing/2014/main" id="{0F5895FA-9F81-492A-B2BE-D969E8D9DB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4" name="Text Box 7">
          <a:extLst>
            <a:ext uri="{FF2B5EF4-FFF2-40B4-BE49-F238E27FC236}">
              <a16:creationId xmlns:a16="http://schemas.microsoft.com/office/drawing/2014/main" id="{5DA7BAE1-31C3-421D-A3E5-A18E289E4E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5" name="Text Box 7">
          <a:extLst>
            <a:ext uri="{FF2B5EF4-FFF2-40B4-BE49-F238E27FC236}">
              <a16:creationId xmlns:a16="http://schemas.microsoft.com/office/drawing/2014/main" id="{0CC721A8-360A-40D3-972A-B8F37A36F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6" name="Text Box 7">
          <a:extLst>
            <a:ext uri="{FF2B5EF4-FFF2-40B4-BE49-F238E27FC236}">
              <a16:creationId xmlns:a16="http://schemas.microsoft.com/office/drawing/2014/main" id="{7472F0DA-B1C8-41E7-82F1-0B86AF0C6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7" name="Text Box 7">
          <a:extLst>
            <a:ext uri="{FF2B5EF4-FFF2-40B4-BE49-F238E27FC236}">
              <a16:creationId xmlns:a16="http://schemas.microsoft.com/office/drawing/2014/main" id="{81559C10-4FA9-40F7-BE15-96283E30F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8" name="Text Box 7">
          <a:extLst>
            <a:ext uri="{FF2B5EF4-FFF2-40B4-BE49-F238E27FC236}">
              <a16:creationId xmlns:a16="http://schemas.microsoft.com/office/drawing/2014/main" id="{B18FC659-AA79-4575-BFE8-1F5F17420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9" name="Text Box 7">
          <a:extLst>
            <a:ext uri="{FF2B5EF4-FFF2-40B4-BE49-F238E27FC236}">
              <a16:creationId xmlns:a16="http://schemas.microsoft.com/office/drawing/2014/main" id="{478F7CF5-8DD7-41FE-B4E9-476106341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0" name="Text Box 7">
          <a:extLst>
            <a:ext uri="{FF2B5EF4-FFF2-40B4-BE49-F238E27FC236}">
              <a16:creationId xmlns:a16="http://schemas.microsoft.com/office/drawing/2014/main" id="{F2C7947E-3331-4A23-8A03-DDE66A04E3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1" name="Text Box 7">
          <a:extLst>
            <a:ext uri="{FF2B5EF4-FFF2-40B4-BE49-F238E27FC236}">
              <a16:creationId xmlns:a16="http://schemas.microsoft.com/office/drawing/2014/main" id="{3EF25914-5D8D-4BD8-B4A1-25996A30B5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2" name="Text Box 7">
          <a:extLst>
            <a:ext uri="{FF2B5EF4-FFF2-40B4-BE49-F238E27FC236}">
              <a16:creationId xmlns:a16="http://schemas.microsoft.com/office/drawing/2014/main" id="{34C71079-782D-4BA9-B857-AFE5AC75A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3" name="Text Box 7">
          <a:extLst>
            <a:ext uri="{FF2B5EF4-FFF2-40B4-BE49-F238E27FC236}">
              <a16:creationId xmlns:a16="http://schemas.microsoft.com/office/drawing/2014/main" id="{D2FB9B18-004A-4CD9-B585-8E9EF0E3F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4" name="Text Box 7">
          <a:extLst>
            <a:ext uri="{FF2B5EF4-FFF2-40B4-BE49-F238E27FC236}">
              <a16:creationId xmlns:a16="http://schemas.microsoft.com/office/drawing/2014/main" id="{FB39A32E-E5D6-4A9E-AADC-1267F5430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5" name="Text Box 7">
          <a:extLst>
            <a:ext uri="{FF2B5EF4-FFF2-40B4-BE49-F238E27FC236}">
              <a16:creationId xmlns:a16="http://schemas.microsoft.com/office/drawing/2014/main" id="{D77BF762-3014-4116-9736-98878FF363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6" name="Text Box 7">
          <a:extLst>
            <a:ext uri="{FF2B5EF4-FFF2-40B4-BE49-F238E27FC236}">
              <a16:creationId xmlns:a16="http://schemas.microsoft.com/office/drawing/2014/main" id="{9393E2E8-FAAF-4511-9859-5F7E9CE25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7" name="Text Box 7">
          <a:extLst>
            <a:ext uri="{FF2B5EF4-FFF2-40B4-BE49-F238E27FC236}">
              <a16:creationId xmlns:a16="http://schemas.microsoft.com/office/drawing/2014/main" id="{731DD97A-612C-43B5-AF38-ADC8CB21E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8" name="Text Box 7">
          <a:extLst>
            <a:ext uri="{FF2B5EF4-FFF2-40B4-BE49-F238E27FC236}">
              <a16:creationId xmlns:a16="http://schemas.microsoft.com/office/drawing/2014/main" id="{76B7779B-E3CE-4B1F-9992-70C6E69C70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9" name="Text Box 7">
          <a:extLst>
            <a:ext uri="{FF2B5EF4-FFF2-40B4-BE49-F238E27FC236}">
              <a16:creationId xmlns:a16="http://schemas.microsoft.com/office/drawing/2014/main" id="{BA3A4749-CD07-45AC-A2E7-66AF805A3C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0" name="Text Box 7">
          <a:extLst>
            <a:ext uri="{FF2B5EF4-FFF2-40B4-BE49-F238E27FC236}">
              <a16:creationId xmlns:a16="http://schemas.microsoft.com/office/drawing/2014/main" id="{DCD9FE78-4795-4A7E-820E-A62CC4602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1" name="Text Box 7">
          <a:extLst>
            <a:ext uri="{FF2B5EF4-FFF2-40B4-BE49-F238E27FC236}">
              <a16:creationId xmlns:a16="http://schemas.microsoft.com/office/drawing/2014/main" id="{793436E9-B60E-4D59-A595-B7B4B5C6A9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2" name="Text Box 7">
          <a:extLst>
            <a:ext uri="{FF2B5EF4-FFF2-40B4-BE49-F238E27FC236}">
              <a16:creationId xmlns:a16="http://schemas.microsoft.com/office/drawing/2014/main" id="{ABA5C06C-519C-44FF-B487-68EC60CDC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3" name="Text Box 7">
          <a:extLst>
            <a:ext uri="{FF2B5EF4-FFF2-40B4-BE49-F238E27FC236}">
              <a16:creationId xmlns:a16="http://schemas.microsoft.com/office/drawing/2014/main" id="{8A37AEEC-A26C-4754-8BE5-4420B4FA7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4" name="Text Box 7">
          <a:extLst>
            <a:ext uri="{FF2B5EF4-FFF2-40B4-BE49-F238E27FC236}">
              <a16:creationId xmlns:a16="http://schemas.microsoft.com/office/drawing/2014/main" id="{8123B381-5FB0-408B-804C-0A839964A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5" name="Text Box 7">
          <a:extLst>
            <a:ext uri="{FF2B5EF4-FFF2-40B4-BE49-F238E27FC236}">
              <a16:creationId xmlns:a16="http://schemas.microsoft.com/office/drawing/2014/main" id="{305AB123-327D-4257-9D15-20EA6CD5D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6" name="Text Box 7">
          <a:extLst>
            <a:ext uri="{FF2B5EF4-FFF2-40B4-BE49-F238E27FC236}">
              <a16:creationId xmlns:a16="http://schemas.microsoft.com/office/drawing/2014/main" id="{7B75DD72-F097-49FC-868C-63E859FBF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7" name="Text Box 7">
          <a:extLst>
            <a:ext uri="{FF2B5EF4-FFF2-40B4-BE49-F238E27FC236}">
              <a16:creationId xmlns:a16="http://schemas.microsoft.com/office/drawing/2014/main" id="{E2CE7669-6144-475A-9713-39C80EA4E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8" name="Text Box 7">
          <a:extLst>
            <a:ext uri="{FF2B5EF4-FFF2-40B4-BE49-F238E27FC236}">
              <a16:creationId xmlns:a16="http://schemas.microsoft.com/office/drawing/2014/main" id="{70FF5EF5-0C2C-4475-BA3D-A59F08D96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9" name="Text Box 7">
          <a:extLst>
            <a:ext uri="{FF2B5EF4-FFF2-40B4-BE49-F238E27FC236}">
              <a16:creationId xmlns:a16="http://schemas.microsoft.com/office/drawing/2014/main" id="{EE246B31-ADEF-412E-8C92-29F3CAA2B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0" name="Text Box 7">
          <a:extLst>
            <a:ext uri="{FF2B5EF4-FFF2-40B4-BE49-F238E27FC236}">
              <a16:creationId xmlns:a16="http://schemas.microsoft.com/office/drawing/2014/main" id="{D2515713-4397-439A-93BF-EFF4224B76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1" name="Text Box 7">
          <a:extLst>
            <a:ext uri="{FF2B5EF4-FFF2-40B4-BE49-F238E27FC236}">
              <a16:creationId xmlns:a16="http://schemas.microsoft.com/office/drawing/2014/main" id="{FF88F3A7-D006-4BA6-BCF3-4D792CB5CA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2" name="Text Box 7">
          <a:extLst>
            <a:ext uri="{FF2B5EF4-FFF2-40B4-BE49-F238E27FC236}">
              <a16:creationId xmlns:a16="http://schemas.microsoft.com/office/drawing/2014/main" id="{A9AB1587-F679-4315-A1E7-D57DF3C5C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3" name="Text Box 7">
          <a:extLst>
            <a:ext uri="{FF2B5EF4-FFF2-40B4-BE49-F238E27FC236}">
              <a16:creationId xmlns:a16="http://schemas.microsoft.com/office/drawing/2014/main" id="{EE6F30EF-0751-4BBF-BE40-CACA7143C7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4" name="Text Box 7">
          <a:extLst>
            <a:ext uri="{FF2B5EF4-FFF2-40B4-BE49-F238E27FC236}">
              <a16:creationId xmlns:a16="http://schemas.microsoft.com/office/drawing/2014/main" id="{808535D0-A304-4997-ACAC-A6AEA2651E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5" name="Text Box 7">
          <a:extLst>
            <a:ext uri="{FF2B5EF4-FFF2-40B4-BE49-F238E27FC236}">
              <a16:creationId xmlns:a16="http://schemas.microsoft.com/office/drawing/2014/main" id="{5C526C5D-CC89-41A6-9CCA-05794EA74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6" name="Text Box 7">
          <a:extLst>
            <a:ext uri="{FF2B5EF4-FFF2-40B4-BE49-F238E27FC236}">
              <a16:creationId xmlns:a16="http://schemas.microsoft.com/office/drawing/2014/main" id="{0FCB878B-84A1-4488-A8F8-A1A8A1A819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7" name="Text Box 7">
          <a:extLst>
            <a:ext uri="{FF2B5EF4-FFF2-40B4-BE49-F238E27FC236}">
              <a16:creationId xmlns:a16="http://schemas.microsoft.com/office/drawing/2014/main" id="{3FC2CC6F-01DD-4ABC-8780-C334975A6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8" name="Text Box 7">
          <a:extLst>
            <a:ext uri="{FF2B5EF4-FFF2-40B4-BE49-F238E27FC236}">
              <a16:creationId xmlns:a16="http://schemas.microsoft.com/office/drawing/2014/main" id="{156D1E81-2095-49B0-B4FB-03B24B7887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9" name="Text Box 7">
          <a:extLst>
            <a:ext uri="{FF2B5EF4-FFF2-40B4-BE49-F238E27FC236}">
              <a16:creationId xmlns:a16="http://schemas.microsoft.com/office/drawing/2014/main" id="{6A643FAE-311F-43AA-9410-E4EC21B9FC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0" name="Text Box 7">
          <a:extLst>
            <a:ext uri="{FF2B5EF4-FFF2-40B4-BE49-F238E27FC236}">
              <a16:creationId xmlns:a16="http://schemas.microsoft.com/office/drawing/2014/main" id="{71356DE6-8F7E-42B8-9F92-7A99ED95E3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1" name="Text Box 7">
          <a:extLst>
            <a:ext uri="{FF2B5EF4-FFF2-40B4-BE49-F238E27FC236}">
              <a16:creationId xmlns:a16="http://schemas.microsoft.com/office/drawing/2014/main" id="{99FFE4EA-680E-4E37-9499-380F865984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2" name="Text Box 7">
          <a:extLst>
            <a:ext uri="{FF2B5EF4-FFF2-40B4-BE49-F238E27FC236}">
              <a16:creationId xmlns:a16="http://schemas.microsoft.com/office/drawing/2014/main" id="{C59BACF2-2465-4982-ABF9-7CEC18431D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3" name="Text Box 7">
          <a:extLst>
            <a:ext uri="{FF2B5EF4-FFF2-40B4-BE49-F238E27FC236}">
              <a16:creationId xmlns:a16="http://schemas.microsoft.com/office/drawing/2014/main" id="{A4C6FC9C-C976-46C5-ACF4-1DA256957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4" name="Text Box 7">
          <a:extLst>
            <a:ext uri="{FF2B5EF4-FFF2-40B4-BE49-F238E27FC236}">
              <a16:creationId xmlns:a16="http://schemas.microsoft.com/office/drawing/2014/main" id="{4C60024A-7DB3-4214-B82C-E4A8801E4F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5" name="Text Box 7">
          <a:extLst>
            <a:ext uri="{FF2B5EF4-FFF2-40B4-BE49-F238E27FC236}">
              <a16:creationId xmlns:a16="http://schemas.microsoft.com/office/drawing/2014/main" id="{49B21B3E-6E1E-4E3C-9DF6-5ED93178A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6" name="Text Box 7">
          <a:extLst>
            <a:ext uri="{FF2B5EF4-FFF2-40B4-BE49-F238E27FC236}">
              <a16:creationId xmlns:a16="http://schemas.microsoft.com/office/drawing/2014/main" id="{EE669FAC-8C7F-49A1-81C6-F08DB301D4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7" name="Text Box 7">
          <a:extLst>
            <a:ext uri="{FF2B5EF4-FFF2-40B4-BE49-F238E27FC236}">
              <a16:creationId xmlns:a16="http://schemas.microsoft.com/office/drawing/2014/main" id="{0C8C74D7-34E5-4ACA-ADFD-892518A51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8" name="Text Box 7">
          <a:extLst>
            <a:ext uri="{FF2B5EF4-FFF2-40B4-BE49-F238E27FC236}">
              <a16:creationId xmlns:a16="http://schemas.microsoft.com/office/drawing/2014/main" id="{EB8B55BE-2AAD-4766-90BA-EEF8E536E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9" name="Text Box 7">
          <a:extLst>
            <a:ext uri="{FF2B5EF4-FFF2-40B4-BE49-F238E27FC236}">
              <a16:creationId xmlns:a16="http://schemas.microsoft.com/office/drawing/2014/main" id="{7DFB0E06-1B02-496B-A1B8-67F48166A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0" name="Text Box 7">
          <a:extLst>
            <a:ext uri="{FF2B5EF4-FFF2-40B4-BE49-F238E27FC236}">
              <a16:creationId xmlns:a16="http://schemas.microsoft.com/office/drawing/2014/main" id="{06930B43-AD5C-4FE4-ACE3-0383B68EE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1" name="Text Box 7">
          <a:extLst>
            <a:ext uri="{FF2B5EF4-FFF2-40B4-BE49-F238E27FC236}">
              <a16:creationId xmlns:a16="http://schemas.microsoft.com/office/drawing/2014/main" id="{3DDD4B2C-CD2D-427E-B9E8-789971F03B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2" name="Text Box 7">
          <a:extLst>
            <a:ext uri="{FF2B5EF4-FFF2-40B4-BE49-F238E27FC236}">
              <a16:creationId xmlns:a16="http://schemas.microsoft.com/office/drawing/2014/main" id="{B74BBAC0-6FF8-4966-8B3F-F98B88906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3" name="Text Box 7">
          <a:extLst>
            <a:ext uri="{FF2B5EF4-FFF2-40B4-BE49-F238E27FC236}">
              <a16:creationId xmlns:a16="http://schemas.microsoft.com/office/drawing/2014/main" id="{4E1A9446-0814-4BF1-8B54-BAE1204A8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4" name="Text Box 7">
          <a:extLst>
            <a:ext uri="{FF2B5EF4-FFF2-40B4-BE49-F238E27FC236}">
              <a16:creationId xmlns:a16="http://schemas.microsoft.com/office/drawing/2014/main" id="{FD23E553-E3CB-440D-8E36-826595FB87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5" name="Text Box 7">
          <a:extLst>
            <a:ext uri="{FF2B5EF4-FFF2-40B4-BE49-F238E27FC236}">
              <a16:creationId xmlns:a16="http://schemas.microsoft.com/office/drawing/2014/main" id="{D765D548-4D21-4321-902B-CFF508381D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6" name="Text Box 7">
          <a:extLst>
            <a:ext uri="{FF2B5EF4-FFF2-40B4-BE49-F238E27FC236}">
              <a16:creationId xmlns:a16="http://schemas.microsoft.com/office/drawing/2014/main" id="{9865A723-6B6F-4060-B064-59D902C3F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7" name="Text Box 7">
          <a:extLst>
            <a:ext uri="{FF2B5EF4-FFF2-40B4-BE49-F238E27FC236}">
              <a16:creationId xmlns:a16="http://schemas.microsoft.com/office/drawing/2014/main" id="{655AE5F2-B102-41AF-8BB7-F2E113B07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8" name="Text Box 7">
          <a:extLst>
            <a:ext uri="{FF2B5EF4-FFF2-40B4-BE49-F238E27FC236}">
              <a16:creationId xmlns:a16="http://schemas.microsoft.com/office/drawing/2014/main" id="{4FBB3D9E-BB90-4EBE-BCB6-22061C679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9" name="Text Box 7">
          <a:extLst>
            <a:ext uri="{FF2B5EF4-FFF2-40B4-BE49-F238E27FC236}">
              <a16:creationId xmlns:a16="http://schemas.microsoft.com/office/drawing/2014/main" id="{953E5F94-8653-42EA-ADCA-098132F856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0" name="Text Box 7">
          <a:extLst>
            <a:ext uri="{FF2B5EF4-FFF2-40B4-BE49-F238E27FC236}">
              <a16:creationId xmlns:a16="http://schemas.microsoft.com/office/drawing/2014/main" id="{960F01A3-4266-4047-844A-6A76A0E24D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1" name="Text Box 7">
          <a:extLst>
            <a:ext uri="{FF2B5EF4-FFF2-40B4-BE49-F238E27FC236}">
              <a16:creationId xmlns:a16="http://schemas.microsoft.com/office/drawing/2014/main" id="{8E475E41-8204-44E0-819C-00BF9A718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2" name="Text Box 7">
          <a:extLst>
            <a:ext uri="{FF2B5EF4-FFF2-40B4-BE49-F238E27FC236}">
              <a16:creationId xmlns:a16="http://schemas.microsoft.com/office/drawing/2014/main" id="{C0DF0B77-64A0-422E-B2EB-FDFC7BD23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3" name="Text Box 7">
          <a:extLst>
            <a:ext uri="{FF2B5EF4-FFF2-40B4-BE49-F238E27FC236}">
              <a16:creationId xmlns:a16="http://schemas.microsoft.com/office/drawing/2014/main" id="{8A03B1C9-8220-4D3E-B2B5-708961DA07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4" name="Text Box 7">
          <a:extLst>
            <a:ext uri="{FF2B5EF4-FFF2-40B4-BE49-F238E27FC236}">
              <a16:creationId xmlns:a16="http://schemas.microsoft.com/office/drawing/2014/main" id="{DCA3C9E9-9F8C-43EC-9F37-0B69CFE3FB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5" name="Text Box 7">
          <a:extLst>
            <a:ext uri="{FF2B5EF4-FFF2-40B4-BE49-F238E27FC236}">
              <a16:creationId xmlns:a16="http://schemas.microsoft.com/office/drawing/2014/main" id="{FF1D1189-093A-4D1C-B2C4-01E7CB7A20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6" name="Text Box 7">
          <a:extLst>
            <a:ext uri="{FF2B5EF4-FFF2-40B4-BE49-F238E27FC236}">
              <a16:creationId xmlns:a16="http://schemas.microsoft.com/office/drawing/2014/main" id="{6F1E8A87-04E1-409A-89DF-413FBF4708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7" name="Text Box 7">
          <a:extLst>
            <a:ext uri="{FF2B5EF4-FFF2-40B4-BE49-F238E27FC236}">
              <a16:creationId xmlns:a16="http://schemas.microsoft.com/office/drawing/2014/main" id="{124027BC-02EA-491B-B6B5-3D6FF73B58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8" name="Text Box 7">
          <a:extLst>
            <a:ext uri="{FF2B5EF4-FFF2-40B4-BE49-F238E27FC236}">
              <a16:creationId xmlns:a16="http://schemas.microsoft.com/office/drawing/2014/main" id="{49DF7843-D61A-4932-9A86-FFE9D4024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9" name="Text Box 7">
          <a:extLst>
            <a:ext uri="{FF2B5EF4-FFF2-40B4-BE49-F238E27FC236}">
              <a16:creationId xmlns:a16="http://schemas.microsoft.com/office/drawing/2014/main" id="{7720D064-35E2-4670-A6E7-920441E89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0" name="Text Box 7">
          <a:extLst>
            <a:ext uri="{FF2B5EF4-FFF2-40B4-BE49-F238E27FC236}">
              <a16:creationId xmlns:a16="http://schemas.microsoft.com/office/drawing/2014/main" id="{FF2E1076-71BB-4A71-90AE-D055890F5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1" name="Text Box 7">
          <a:extLst>
            <a:ext uri="{FF2B5EF4-FFF2-40B4-BE49-F238E27FC236}">
              <a16:creationId xmlns:a16="http://schemas.microsoft.com/office/drawing/2014/main" id="{72E9D74C-5B57-481D-B364-8671D4BBF2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2" name="Text Box 7">
          <a:extLst>
            <a:ext uri="{FF2B5EF4-FFF2-40B4-BE49-F238E27FC236}">
              <a16:creationId xmlns:a16="http://schemas.microsoft.com/office/drawing/2014/main" id="{312CA761-C0B2-445F-86C1-93D78645C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3" name="Text Box 7">
          <a:extLst>
            <a:ext uri="{FF2B5EF4-FFF2-40B4-BE49-F238E27FC236}">
              <a16:creationId xmlns:a16="http://schemas.microsoft.com/office/drawing/2014/main" id="{60A33CBC-450C-4F35-B36F-1A80EBF7E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4" name="Text Box 7">
          <a:extLst>
            <a:ext uri="{FF2B5EF4-FFF2-40B4-BE49-F238E27FC236}">
              <a16:creationId xmlns:a16="http://schemas.microsoft.com/office/drawing/2014/main" id="{36763153-33E8-4793-932E-43283E450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5" name="Text Box 7">
          <a:extLst>
            <a:ext uri="{FF2B5EF4-FFF2-40B4-BE49-F238E27FC236}">
              <a16:creationId xmlns:a16="http://schemas.microsoft.com/office/drawing/2014/main" id="{75D65903-E439-49BA-9CAC-263C57A48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6" name="Text Box 7">
          <a:extLst>
            <a:ext uri="{FF2B5EF4-FFF2-40B4-BE49-F238E27FC236}">
              <a16:creationId xmlns:a16="http://schemas.microsoft.com/office/drawing/2014/main" id="{E0BB3803-2A40-4CC0-B710-7826B7865E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7" name="Text Box 7">
          <a:extLst>
            <a:ext uri="{FF2B5EF4-FFF2-40B4-BE49-F238E27FC236}">
              <a16:creationId xmlns:a16="http://schemas.microsoft.com/office/drawing/2014/main" id="{1377F918-8DDF-4961-9134-B1BE65358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8" name="Text Box 7">
          <a:extLst>
            <a:ext uri="{FF2B5EF4-FFF2-40B4-BE49-F238E27FC236}">
              <a16:creationId xmlns:a16="http://schemas.microsoft.com/office/drawing/2014/main" id="{3B6F35D2-1F7D-4E43-869B-8A523163C1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9" name="Text Box 7">
          <a:extLst>
            <a:ext uri="{FF2B5EF4-FFF2-40B4-BE49-F238E27FC236}">
              <a16:creationId xmlns:a16="http://schemas.microsoft.com/office/drawing/2014/main" id="{1B795119-5098-465F-BD8E-B3FDEC363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0" name="Text Box 7">
          <a:extLst>
            <a:ext uri="{FF2B5EF4-FFF2-40B4-BE49-F238E27FC236}">
              <a16:creationId xmlns:a16="http://schemas.microsoft.com/office/drawing/2014/main" id="{A0283759-C9F8-409B-B491-1461A3E768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1" name="Text Box 7">
          <a:extLst>
            <a:ext uri="{FF2B5EF4-FFF2-40B4-BE49-F238E27FC236}">
              <a16:creationId xmlns:a16="http://schemas.microsoft.com/office/drawing/2014/main" id="{EA66A528-FDE3-4507-8C5C-86F7A382F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2" name="Text Box 7">
          <a:extLst>
            <a:ext uri="{FF2B5EF4-FFF2-40B4-BE49-F238E27FC236}">
              <a16:creationId xmlns:a16="http://schemas.microsoft.com/office/drawing/2014/main" id="{1B13278C-C6D2-43BA-A3B5-BFF0E776C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3" name="Text Box 7">
          <a:extLst>
            <a:ext uri="{FF2B5EF4-FFF2-40B4-BE49-F238E27FC236}">
              <a16:creationId xmlns:a16="http://schemas.microsoft.com/office/drawing/2014/main" id="{2D9D4D76-4DD2-4F2E-ABC7-59DBA43D3A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4" name="Text Box 7">
          <a:extLst>
            <a:ext uri="{FF2B5EF4-FFF2-40B4-BE49-F238E27FC236}">
              <a16:creationId xmlns:a16="http://schemas.microsoft.com/office/drawing/2014/main" id="{39D566CC-FB17-4BF3-A1EE-EED811465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5" name="Text Box 7">
          <a:extLst>
            <a:ext uri="{FF2B5EF4-FFF2-40B4-BE49-F238E27FC236}">
              <a16:creationId xmlns:a16="http://schemas.microsoft.com/office/drawing/2014/main" id="{5982AA6C-0248-4107-8E69-9170D2AAA6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6" name="Text Box 7">
          <a:extLst>
            <a:ext uri="{FF2B5EF4-FFF2-40B4-BE49-F238E27FC236}">
              <a16:creationId xmlns:a16="http://schemas.microsoft.com/office/drawing/2014/main" id="{14EA63BE-1810-4236-A70F-69C6D60958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7" name="Text Box 7">
          <a:extLst>
            <a:ext uri="{FF2B5EF4-FFF2-40B4-BE49-F238E27FC236}">
              <a16:creationId xmlns:a16="http://schemas.microsoft.com/office/drawing/2014/main" id="{A7394CE5-6EE6-44BF-940A-C9D5D6CEF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8" name="Text Box 7">
          <a:extLst>
            <a:ext uri="{FF2B5EF4-FFF2-40B4-BE49-F238E27FC236}">
              <a16:creationId xmlns:a16="http://schemas.microsoft.com/office/drawing/2014/main" id="{6DB3EF22-9ACF-48B7-ABEC-81A1D858E9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9" name="Text Box 7">
          <a:extLst>
            <a:ext uri="{FF2B5EF4-FFF2-40B4-BE49-F238E27FC236}">
              <a16:creationId xmlns:a16="http://schemas.microsoft.com/office/drawing/2014/main" id="{A704FFBC-06D7-4903-8EFD-87CD5F7B2C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90" name="Text Box 7">
          <a:extLst>
            <a:ext uri="{FF2B5EF4-FFF2-40B4-BE49-F238E27FC236}">
              <a16:creationId xmlns:a16="http://schemas.microsoft.com/office/drawing/2014/main" id="{3DF53EC0-1B23-4F18-95C5-A85158373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91" name="Text Box 7">
          <a:extLst>
            <a:ext uri="{FF2B5EF4-FFF2-40B4-BE49-F238E27FC236}">
              <a16:creationId xmlns:a16="http://schemas.microsoft.com/office/drawing/2014/main" id="{0343B2CF-49FA-4E1E-AFCA-EB60BEBF7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92" name="Text Box 7">
          <a:extLst>
            <a:ext uri="{FF2B5EF4-FFF2-40B4-BE49-F238E27FC236}">
              <a16:creationId xmlns:a16="http://schemas.microsoft.com/office/drawing/2014/main" id="{CF15C776-87BA-42E5-915F-5FBBA307C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67750" name="Text Box 7">
          <a:extLst>
            <a:ext uri="{FF2B5EF4-FFF2-40B4-BE49-F238E27FC236}">
              <a16:creationId xmlns:a16="http://schemas.microsoft.com/office/drawing/2014/main" id="{6A410F06-CABF-4B1F-8EA1-5C9A1E4CC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2" name="Text Box 7">
          <a:extLst>
            <a:ext uri="{FF2B5EF4-FFF2-40B4-BE49-F238E27FC236}">
              <a16:creationId xmlns:a16="http://schemas.microsoft.com/office/drawing/2014/main" id="{3BE6A881-0ECB-4E58-BB02-C9584F027DB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3" name="Text Box 7">
          <a:extLst>
            <a:ext uri="{FF2B5EF4-FFF2-40B4-BE49-F238E27FC236}">
              <a16:creationId xmlns:a16="http://schemas.microsoft.com/office/drawing/2014/main" id="{28934ADC-5D30-42C4-B1DE-79B6C2019B6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4" name="Text Box 7">
          <a:extLst>
            <a:ext uri="{FF2B5EF4-FFF2-40B4-BE49-F238E27FC236}">
              <a16:creationId xmlns:a16="http://schemas.microsoft.com/office/drawing/2014/main" id="{7BC845EB-5CBC-4B32-AFA0-9B8AA746C0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5" name="Text Box 7">
          <a:extLst>
            <a:ext uri="{FF2B5EF4-FFF2-40B4-BE49-F238E27FC236}">
              <a16:creationId xmlns:a16="http://schemas.microsoft.com/office/drawing/2014/main" id="{5641C970-F93B-46AE-A813-8E471334DFB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6" name="Text Box 7">
          <a:extLst>
            <a:ext uri="{FF2B5EF4-FFF2-40B4-BE49-F238E27FC236}">
              <a16:creationId xmlns:a16="http://schemas.microsoft.com/office/drawing/2014/main" id="{72F0EDE3-C624-4610-A9AC-07F8AED943B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7" name="Text Box 7">
          <a:extLst>
            <a:ext uri="{FF2B5EF4-FFF2-40B4-BE49-F238E27FC236}">
              <a16:creationId xmlns:a16="http://schemas.microsoft.com/office/drawing/2014/main" id="{73164D87-EBA3-4BC5-AEE7-A9A40B9FDC2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8" name="Text Box 7">
          <a:extLst>
            <a:ext uri="{FF2B5EF4-FFF2-40B4-BE49-F238E27FC236}">
              <a16:creationId xmlns:a16="http://schemas.microsoft.com/office/drawing/2014/main" id="{883527D8-A86D-434C-910F-28DD8E56E2A1}"/>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9" name="Text Box 7">
          <a:extLst>
            <a:ext uri="{FF2B5EF4-FFF2-40B4-BE49-F238E27FC236}">
              <a16:creationId xmlns:a16="http://schemas.microsoft.com/office/drawing/2014/main" id="{04903FDF-75B4-440F-965A-E906D7A4F36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0" name="Text Box 7">
          <a:extLst>
            <a:ext uri="{FF2B5EF4-FFF2-40B4-BE49-F238E27FC236}">
              <a16:creationId xmlns:a16="http://schemas.microsoft.com/office/drawing/2014/main" id="{1B70F526-481B-4826-8137-7635975E224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1" name="Text Box 7">
          <a:extLst>
            <a:ext uri="{FF2B5EF4-FFF2-40B4-BE49-F238E27FC236}">
              <a16:creationId xmlns:a16="http://schemas.microsoft.com/office/drawing/2014/main" id="{EEA4947E-02CF-47E4-AEE5-70FAD58876B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2" name="Text Box 7">
          <a:extLst>
            <a:ext uri="{FF2B5EF4-FFF2-40B4-BE49-F238E27FC236}">
              <a16:creationId xmlns:a16="http://schemas.microsoft.com/office/drawing/2014/main" id="{86496574-C567-47DB-959B-2BA4D898C55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3" name="Text Box 7">
          <a:extLst>
            <a:ext uri="{FF2B5EF4-FFF2-40B4-BE49-F238E27FC236}">
              <a16:creationId xmlns:a16="http://schemas.microsoft.com/office/drawing/2014/main" id="{1AC24BAB-F5B1-40FE-9334-6F8E71A0AB7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4" name="Text Box 7">
          <a:extLst>
            <a:ext uri="{FF2B5EF4-FFF2-40B4-BE49-F238E27FC236}">
              <a16:creationId xmlns:a16="http://schemas.microsoft.com/office/drawing/2014/main" id="{9427ABF5-80B6-42D6-AB69-59B6B83F39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5" name="Text Box 7">
          <a:extLst>
            <a:ext uri="{FF2B5EF4-FFF2-40B4-BE49-F238E27FC236}">
              <a16:creationId xmlns:a16="http://schemas.microsoft.com/office/drawing/2014/main" id="{C509CC37-A6A6-4703-B0C4-70C231BB1B1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6" name="Text Box 7">
          <a:extLst>
            <a:ext uri="{FF2B5EF4-FFF2-40B4-BE49-F238E27FC236}">
              <a16:creationId xmlns:a16="http://schemas.microsoft.com/office/drawing/2014/main" id="{C335F382-399E-4AFF-AFD5-C0A3A7092CC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7" name="Text Box 7">
          <a:extLst>
            <a:ext uri="{FF2B5EF4-FFF2-40B4-BE49-F238E27FC236}">
              <a16:creationId xmlns:a16="http://schemas.microsoft.com/office/drawing/2014/main" id="{6245E34F-0588-4175-9B52-4C70DC5BC5C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8" name="Text Box 7">
          <a:extLst>
            <a:ext uri="{FF2B5EF4-FFF2-40B4-BE49-F238E27FC236}">
              <a16:creationId xmlns:a16="http://schemas.microsoft.com/office/drawing/2014/main" id="{89B4D989-657C-4EB8-807C-16C3876C610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9" name="Text Box 7">
          <a:extLst>
            <a:ext uri="{FF2B5EF4-FFF2-40B4-BE49-F238E27FC236}">
              <a16:creationId xmlns:a16="http://schemas.microsoft.com/office/drawing/2014/main" id="{FD9FDC03-7BB9-4B79-89B6-FA9CE200FEA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0" name="Text Box 7">
          <a:extLst>
            <a:ext uri="{FF2B5EF4-FFF2-40B4-BE49-F238E27FC236}">
              <a16:creationId xmlns:a16="http://schemas.microsoft.com/office/drawing/2014/main" id="{A2416416-A398-4524-914B-B27A3E25661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1" name="Text Box 7">
          <a:extLst>
            <a:ext uri="{FF2B5EF4-FFF2-40B4-BE49-F238E27FC236}">
              <a16:creationId xmlns:a16="http://schemas.microsoft.com/office/drawing/2014/main" id="{5F860A6A-EB88-4074-B3DE-1D16D04165F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2" name="Text Box 7">
          <a:extLst>
            <a:ext uri="{FF2B5EF4-FFF2-40B4-BE49-F238E27FC236}">
              <a16:creationId xmlns:a16="http://schemas.microsoft.com/office/drawing/2014/main" id="{4B86C238-9D62-4E0A-9539-A92C9C7D64C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3" name="Text Box 7">
          <a:extLst>
            <a:ext uri="{FF2B5EF4-FFF2-40B4-BE49-F238E27FC236}">
              <a16:creationId xmlns:a16="http://schemas.microsoft.com/office/drawing/2014/main" id="{1A643A46-D3D8-41C2-894B-4EF441DE34F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4" name="Text Box 7">
          <a:extLst>
            <a:ext uri="{FF2B5EF4-FFF2-40B4-BE49-F238E27FC236}">
              <a16:creationId xmlns:a16="http://schemas.microsoft.com/office/drawing/2014/main" id="{F98B0427-F06D-47AD-B1DC-7E7DDD3651D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5" name="Text Box 7">
          <a:extLst>
            <a:ext uri="{FF2B5EF4-FFF2-40B4-BE49-F238E27FC236}">
              <a16:creationId xmlns:a16="http://schemas.microsoft.com/office/drawing/2014/main" id="{6C0820B9-6ADF-48A4-962F-460CAAFFE41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6" name="Text Box 7">
          <a:extLst>
            <a:ext uri="{FF2B5EF4-FFF2-40B4-BE49-F238E27FC236}">
              <a16:creationId xmlns:a16="http://schemas.microsoft.com/office/drawing/2014/main" id="{957AFA40-8D79-42C3-B98D-E7923DB6127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7" name="Text Box 7">
          <a:extLst>
            <a:ext uri="{FF2B5EF4-FFF2-40B4-BE49-F238E27FC236}">
              <a16:creationId xmlns:a16="http://schemas.microsoft.com/office/drawing/2014/main" id="{3F61E91E-C2A0-412A-8282-787867A6D74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8" name="Text Box 7">
          <a:extLst>
            <a:ext uri="{FF2B5EF4-FFF2-40B4-BE49-F238E27FC236}">
              <a16:creationId xmlns:a16="http://schemas.microsoft.com/office/drawing/2014/main" id="{B6B58F92-F290-466E-AE34-2F9D0655425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9" name="Text Box 7">
          <a:extLst>
            <a:ext uri="{FF2B5EF4-FFF2-40B4-BE49-F238E27FC236}">
              <a16:creationId xmlns:a16="http://schemas.microsoft.com/office/drawing/2014/main" id="{0613B1F4-0742-48E2-861E-8D31C3722E9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0" name="Text Box 7">
          <a:extLst>
            <a:ext uri="{FF2B5EF4-FFF2-40B4-BE49-F238E27FC236}">
              <a16:creationId xmlns:a16="http://schemas.microsoft.com/office/drawing/2014/main" id="{BBAB6CE2-CBB6-484B-AFDB-230B055D579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1" name="Text Box 7">
          <a:extLst>
            <a:ext uri="{FF2B5EF4-FFF2-40B4-BE49-F238E27FC236}">
              <a16:creationId xmlns:a16="http://schemas.microsoft.com/office/drawing/2014/main" id="{4DA15BE6-CEF1-4033-9C47-D9DECC6B8A3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2" name="Text Box 7">
          <a:extLst>
            <a:ext uri="{FF2B5EF4-FFF2-40B4-BE49-F238E27FC236}">
              <a16:creationId xmlns:a16="http://schemas.microsoft.com/office/drawing/2014/main" id="{F36386D5-7A7A-4BE8-90A8-9C790B3E5F1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3" name="Text Box 7">
          <a:extLst>
            <a:ext uri="{FF2B5EF4-FFF2-40B4-BE49-F238E27FC236}">
              <a16:creationId xmlns:a16="http://schemas.microsoft.com/office/drawing/2014/main" id="{4DE3CFFF-EA13-413D-A932-52E626E8594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4" name="Text Box 7">
          <a:extLst>
            <a:ext uri="{FF2B5EF4-FFF2-40B4-BE49-F238E27FC236}">
              <a16:creationId xmlns:a16="http://schemas.microsoft.com/office/drawing/2014/main" id="{9E4A6A11-58F5-4F4C-83F0-20BD3570A94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5" name="Text Box 7">
          <a:extLst>
            <a:ext uri="{FF2B5EF4-FFF2-40B4-BE49-F238E27FC236}">
              <a16:creationId xmlns:a16="http://schemas.microsoft.com/office/drawing/2014/main" id="{3978F3D5-E725-488C-9696-98CF6464D00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6" name="Text Box 7">
          <a:extLst>
            <a:ext uri="{FF2B5EF4-FFF2-40B4-BE49-F238E27FC236}">
              <a16:creationId xmlns:a16="http://schemas.microsoft.com/office/drawing/2014/main" id="{C59F22C6-B632-4B16-A36B-7F1FA6D1C30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7" name="Text Box 7">
          <a:extLst>
            <a:ext uri="{FF2B5EF4-FFF2-40B4-BE49-F238E27FC236}">
              <a16:creationId xmlns:a16="http://schemas.microsoft.com/office/drawing/2014/main" id="{FB2C1932-0B48-43E0-B0D2-BEA3EAF6D62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8" name="Text Box 7">
          <a:extLst>
            <a:ext uri="{FF2B5EF4-FFF2-40B4-BE49-F238E27FC236}">
              <a16:creationId xmlns:a16="http://schemas.microsoft.com/office/drawing/2014/main" id="{4279DF6E-D4FD-400A-A629-695A0ED0A6D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9" name="Text Box 7">
          <a:extLst>
            <a:ext uri="{FF2B5EF4-FFF2-40B4-BE49-F238E27FC236}">
              <a16:creationId xmlns:a16="http://schemas.microsoft.com/office/drawing/2014/main" id="{3578DAF3-8977-404A-A4DA-C5968D5CA4E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0" name="Text Box 7">
          <a:extLst>
            <a:ext uri="{FF2B5EF4-FFF2-40B4-BE49-F238E27FC236}">
              <a16:creationId xmlns:a16="http://schemas.microsoft.com/office/drawing/2014/main" id="{CD6DACBC-65D1-4028-9438-621E75EFD08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1" name="Text Box 7">
          <a:extLst>
            <a:ext uri="{FF2B5EF4-FFF2-40B4-BE49-F238E27FC236}">
              <a16:creationId xmlns:a16="http://schemas.microsoft.com/office/drawing/2014/main" id="{0A1C431E-D135-49B4-97A9-371B242B609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2" name="Text Box 7">
          <a:extLst>
            <a:ext uri="{FF2B5EF4-FFF2-40B4-BE49-F238E27FC236}">
              <a16:creationId xmlns:a16="http://schemas.microsoft.com/office/drawing/2014/main" id="{DD8FA241-CD9D-456F-8EDF-A2EDBE87333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3" name="Text Box 7">
          <a:extLst>
            <a:ext uri="{FF2B5EF4-FFF2-40B4-BE49-F238E27FC236}">
              <a16:creationId xmlns:a16="http://schemas.microsoft.com/office/drawing/2014/main" id="{C8D50DDF-08D3-4F54-8E12-DE1ED9BB0F0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4" name="Text Box 7">
          <a:extLst>
            <a:ext uri="{FF2B5EF4-FFF2-40B4-BE49-F238E27FC236}">
              <a16:creationId xmlns:a16="http://schemas.microsoft.com/office/drawing/2014/main" id="{333688B5-1C57-4DA2-B3E9-96D0FC066F2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5" name="Text Box 7">
          <a:extLst>
            <a:ext uri="{FF2B5EF4-FFF2-40B4-BE49-F238E27FC236}">
              <a16:creationId xmlns:a16="http://schemas.microsoft.com/office/drawing/2014/main" id="{AFEED584-EFBE-4B8E-989F-3E03AF61FEA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6" name="Text Box 7">
          <a:extLst>
            <a:ext uri="{FF2B5EF4-FFF2-40B4-BE49-F238E27FC236}">
              <a16:creationId xmlns:a16="http://schemas.microsoft.com/office/drawing/2014/main" id="{7F31BFBC-BBFA-42E2-803F-CCF1F556234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7" name="Text Box 7">
          <a:extLst>
            <a:ext uri="{FF2B5EF4-FFF2-40B4-BE49-F238E27FC236}">
              <a16:creationId xmlns:a16="http://schemas.microsoft.com/office/drawing/2014/main" id="{52AC7529-FA9F-4E27-A64A-628A7AF4C34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8" name="Text Box 7">
          <a:extLst>
            <a:ext uri="{FF2B5EF4-FFF2-40B4-BE49-F238E27FC236}">
              <a16:creationId xmlns:a16="http://schemas.microsoft.com/office/drawing/2014/main" id="{9CCFFF80-FD6C-4B09-9334-3E80461D462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9" name="Text Box 7">
          <a:extLst>
            <a:ext uri="{FF2B5EF4-FFF2-40B4-BE49-F238E27FC236}">
              <a16:creationId xmlns:a16="http://schemas.microsoft.com/office/drawing/2014/main" id="{09BC5B2A-F6E1-4598-9E3E-A31953C4D19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0" name="Text Box 7">
          <a:extLst>
            <a:ext uri="{FF2B5EF4-FFF2-40B4-BE49-F238E27FC236}">
              <a16:creationId xmlns:a16="http://schemas.microsoft.com/office/drawing/2014/main" id="{1DFB79A5-3286-4EBC-9ACD-8A50604C6A8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1" name="Text Box 7">
          <a:extLst>
            <a:ext uri="{FF2B5EF4-FFF2-40B4-BE49-F238E27FC236}">
              <a16:creationId xmlns:a16="http://schemas.microsoft.com/office/drawing/2014/main" id="{E8208186-2504-4F32-B5B6-D406D3BCB6F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2" name="Text Box 7">
          <a:extLst>
            <a:ext uri="{FF2B5EF4-FFF2-40B4-BE49-F238E27FC236}">
              <a16:creationId xmlns:a16="http://schemas.microsoft.com/office/drawing/2014/main" id="{7466533D-A996-4B21-A7CF-C5F74432E83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3" name="Text Box 7">
          <a:extLst>
            <a:ext uri="{FF2B5EF4-FFF2-40B4-BE49-F238E27FC236}">
              <a16:creationId xmlns:a16="http://schemas.microsoft.com/office/drawing/2014/main" id="{A930AD1F-8AD6-4E23-B445-B3F6736B84E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4" name="Text Box 7">
          <a:extLst>
            <a:ext uri="{FF2B5EF4-FFF2-40B4-BE49-F238E27FC236}">
              <a16:creationId xmlns:a16="http://schemas.microsoft.com/office/drawing/2014/main" id="{E36D7BCD-4E65-45A5-A96F-E14ADDC9EF9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5" name="Text Box 7">
          <a:extLst>
            <a:ext uri="{FF2B5EF4-FFF2-40B4-BE49-F238E27FC236}">
              <a16:creationId xmlns:a16="http://schemas.microsoft.com/office/drawing/2014/main" id="{4A15A81C-7FD3-4054-92EB-704AF53E968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6" name="Text Box 7">
          <a:extLst>
            <a:ext uri="{FF2B5EF4-FFF2-40B4-BE49-F238E27FC236}">
              <a16:creationId xmlns:a16="http://schemas.microsoft.com/office/drawing/2014/main" id="{ACDB75EB-ED84-4CC3-AAD4-5557727E1D1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7" name="Text Box 7">
          <a:extLst>
            <a:ext uri="{FF2B5EF4-FFF2-40B4-BE49-F238E27FC236}">
              <a16:creationId xmlns:a16="http://schemas.microsoft.com/office/drawing/2014/main" id="{EE8F24F6-E0FC-4470-98E3-AE499766FD9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8" name="Text Box 7">
          <a:extLst>
            <a:ext uri="{FF2B5EF4-FFF2-40B4-BE49-F238E27FC236}">
              <a16:creationId xmlns:a16="http://schemas.microsoft.com/office/drawing/2014/main" id="{28CBC520-9637-4330-9CB6-9188D5E6D0C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9" name="Text Box 7">
          <a:extLst>
            <a:ext uri="{FF2B5EF4-FFF2-40B4-BE49-F238E27FC236}">
              <a16:creationId xmlns:a16="http://schemas.microsoft.com/office/drawing/2014/main" id="{47E905A8-B80C-48E0-8FCF-FB19F9BDCD5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0" name="Text Box 7">
          <a:extLst>
            <a:ext uri="{FF2B5EF4-FFF2-40B4-BE49-F238E27FC236}">
              <a16:creationId xmlns:a16="http://schemas.microsoft.com/office/drawing/2014/main" id="{86ED5BFF-693B-48FF-9DB9-B243F8EA4B9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1" name="Text Box 7">
          <a:extLst>
            <a:ext uri="{FF2B5EF4-FFF2-40B4-BE49-F238E27FC236}">
              <a16:creationId xmlns:a16="http://schemas.microsoft.com/office/drawing/2014/main" id="{6888061D-0246-48E8-A4B0-58DBBC3FBF7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2" name="Text Box 7">
          <a:extLst>
            <a:ext uri="{FF2B5EF4-FFF2-40B4-BE49-F238E27FC236}">
              <a16:creationId xmlns:a16="http://schemas.microsoft.com/office/drawing/2014/main" id="{6D3B1E81-E571-438A-828B-8A04FBAF51C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3" name="Text Box 7">
          <a:extLst>
            <a:ext uri="{FF2B5EF4-FFF2-40B4-BE49-F238E27FC236}">
              <a16:creationId xmlns:a16="http://schemas.microsoft.com/office/drawing/2014/main" id="{4FCAA6D2-94D8-4CDD-93BC-256CD030097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4" name="Text Box 7">
          <a:extLst>
            <a:ext uri="{FF2B5EF4-FFF2-40B4-BE49-F238E27FC236}">
              <a16:creationId xmlns:a16="http://schemas.microsoft.com/office/drawing/2014/main" id="{960BE641-F9E9-4FF9-99BE-FE09B5BDA23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5" name="Text Box 7">
          <a:extLst>
            <a:ext uri="{FF2B5EF4-FFF2-40B4-BE49-F238E27FC236}">
              <a16:creationId xmlns:a16="http://schemas.microsoft.com/office/drawing/2014/main" id="{199D8D1C-A153-4A2C-BA60-708EB53907E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6" name="Text Box 7">
          <a:extLst>
            <a:ext uri="{FF2B5EF4-FFF2-40B4-BE49-F238E27FC236}">
              <a16:creationId xmlns:a16="http://schemas.microsoft.com/office/drawing/2014/main" id="{2EA49956-38C9-41E7-B796-E1CC0A24A5F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7" name="Text Box 7">
          <a:extLst>
            <a:ext uri="{FF2B5EF4-FFF2-40B4-BE49-F238E27FC236}">
              <a16:creationId xmlns:a16="http://schemas.microsoft.com/office/drawing/2014/main" id="{660C4404-0B97-4F04-A7A8-C12E5B03B3F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8" name="Text Box 7">
          <a:extLst>
            <a:ext uri="{FF2B5EF4-FFF2-40B4-BE49-F238E27FC236}">
              <a16:creationId xmlns:a16="http://schemas.microsoft.com/office/drawing/2014/main" id="{00BDDC53-CC21-48D7-8B0E-8B4A14C4FE5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9" name="Text Box 7">
          <a:extLst>
            <a:ext uri="{FF2B5EF4-FFF2-40B4-BE49-F238E27FC236}">
              <a16:creationId xmlns:a16="http://schemas.microsoft.com/office/drawing/2014/main" id="{9774AA88-07C5-4C0D-8C83-3DDFAAE0FD0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0" name="Text Box 7">
          <a:extLst>
            <a:ext uri="{FF2B5EF4-FFF2-40B4-BE49-F238E27FC236}">
              <a16:creationId xmlns:a16="http://schemas.microsoft.com/office/drawing/2014/main" id="{A064CB6E-E868-4689-8737-8A159450EC8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1" name="Text Box 7">
          <a:extLst>
            <a:ext uri="{FF2B5EF4-FFF2-40B4-BE49-F238E27FC236}">
              <a16:creationId xmlns:a16="http://schemas.microsoft.com/office/drawing/2014/main" id="{AA2F1233-BC31-4CAC-A359-4BAC7599C31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2" name="Text Box 7">
          <a:extLst>
            <a:ext uri="{FF2B5EF4-FFF2-40B4-BE49-F238E27FC236}">
              <a16:creationId xmlns:a16="http://schemas.microsoft.com/office/drawing/2014/main" id="{A4582EA7-4778-4880-A5C5-49FDB5AA09F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3" name="Text Box 7">
          <a:extLst>
            <a:ext uri="{FF2B5EF4-FFF2-40B4-BE49-F238E27FC236}">
              <a16:creationId xmlns:a16="http://schemas.microsoft.com/office/drawing/2014/main" id="{8FFF37FC-5957-4650-8E09-48037ABB777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4" name="Text Box 7">
          <a:extLst>
            <a:ext uri="{FF2B5EF4-FFF2-40B4-BE49-F238E27FC236}">
              <a16:creationId xmlns:a16="http://schemas.microsoft.com/office/drawing/2014/main" id="{76A79B53-95E4-47D2-8D8E-B104184512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5" name="Text Box 7">
          <a:extLst>
            <a:ext uri="{FF2B5EF4-FFF2-40B4-BE49-F238E27FC236}">
              <a16:creationId xmlns:a16="http://schemas.microsoft.com/office/drawing/2014/main" id="{A6A1AE61-1FA2-49FF-8351-81383179650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6" name="Text Box 7">
          <a:extLst>
            <a:ext uri="{FF2B5EF4-FFF2-40B4-BE49-F238E27FC236}">
              <a16:creationId xmlns:a16="http://schemas.microsoft.com/office/drawing/2014/main" id="{D1C6FC3D-354D-4C8D-A5FF-663E0A8437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7" name="Text Box 7">
          <a:extLst>
            <a:ext uri="{FF2B5EF4-FFF2-40B4-BE49-F238E27FC236}">
              <a16:creationId xmlns:a16="http://schemas.microsoft.com/office/drawing/2014/main" id="{FA2C6666-9F47-41B1-8A35-8B097FB999A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8" name="Text Box 7">
          <a:extLst>
            <a:ext uri="{FF2B5EF4-FFF2-40B4-BE49-F238E27FC236}">
              <a16:creationId xmlns:a16="http://schemas.microsoft.com/office/drawing/2014/main" id="{C26E9219-F3B3-4182-963B-729611B79BD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9" name="Text Box 7">
          <a:extLst>
            <a:ext uri="{FF2B5EF4-FFF2-40B4-BE49-F238E27FC236}">
              <a16:creationId xmlns:a16="http://schemas.microsoft.com/office/drawing/2014/main" id="{F7445E48-AF52-49DB-8A72-3B1A1695CF8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0" name="Text Box 7">
          <a:extLst>
            <a:ext uri="{FF2B5EF4-FFF2-40B4-BE49-F238E27FC236}">
              <a16:creationId xmlns:a16="http://schemas.microsoft.com/office/drawing/2014/main" id="{9BCC43A2-289E-4159-9E09-8241C527510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1" name="Text Box 7">
          <a:extLst>
            <a:ext uri="{FF2B5EF4-FFF2-40B4-BE49-F238E27FC236}">
              <a16:creationId xmlns:a16="http://schemas.microsoft.com/office/drawing/2014/main" id="{A2E17DF2-B68A-424A-A8FC-F4D2AFF4D31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2" name="Text Box 7">
          <a:extLst>
            <a:ext uri="{FF2B5EF4-FFF2-40B4-BE49-F238E27FC236}">
              <a16:creationId xmlns:a16="http://schemas.microsoft.com/office/drawing/2014/main" id="{012E5540-6E97-460C-88B4-E4600677C4F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3" name="Text Box 7">
          <a:extLst>
            <a:ext uri="{FF2B5EF4-FFF2-40B4-BE49-F238E27FC236}">
              <a16:creationId xmlns:a16="http://schemas.microsoft.com/office/drawing/2014/main" id="{DE3B74CC-0C2E-428C-B0C7-4C1B9B4F9AB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4" name="Text Box 7">
          <a:extLst>
            <a:ext uri="{FF2B5EF4-FFF2-40B4-BE49-F238E27FC236}">
              <a16:creationId xmlns:a16="http://schemas.microsoft.com/office/drawing/2014/main" id="{C49616B2-6943-409D-A8A6-86E742E3B34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5" name="Text Box 7">
          <a:extLst>
            <a:ext uri="{FF2B5EF4-FFF2-40B4-BE49-F238E27FC236}">
              <a16:creationId xmlns:a16="http://schemas.microsoft.com/office/drawing/2014/main" id="{0F6FFB97-93BB-4D1A-AAAD-7B0DF725253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6" name="Text Box 7">
          <a:extLst>
            <a:ext uri="{FF2B5EF4-FFF2-40B4-BE49-F238E27FC236}">
              <a16:creationId xmlns:a16="http://schemas.microsoft.com/office/drawing/2014/main" id="{F7E57CE9-C5F3-44B4-AB83-9EA5AF62A2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7" name="Text Box 7">
          <a:extLst>
            <a:ext uri="{FF2B5EF4-FFF2-40B4-BE49-F238E27FC236}">
              <a16:creationId xmlns:a16="http://schemas.microsoft.com/office/drawing/2014/main" id="{F277EBED-C7AC-4A31-8E1E-77BDF6E1D9E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8" name="Text Box 7">
          <a:extLst>
            <a:ext uri="{FF2B5EF4-FFF2-40B4-BE49-F238E27FC236}">
              <a16:creationId xmlns:a16="http://schemas.microsoft.com/office/drawing/2014/main" id="{084564F9-2818-4918-812B-F3307D4F64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9" name="Text Box 7">
          <a:extLst>
            <a:ext uri="{FF2B5EF4-FFF2-40B4-BE49-F238E27FC236}">
              <a16:creationId xmlns:a16="http://schemas.microsoft.com/office/drawing/2014/main" id="{E2B13CC8-6102-407E-80AF-ABD464435E9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40" name="Text Box 7">
          <a:extLst>
            <a:ext uri="{FF2B5EF4-FFF2-40B4-BE49-F238E27FC236}">
              <a16:creationId xmlns:a16="http://schemas.microsoft.com/office/drawing/2014/main" id="{D43A4D0E-B7C7-4EE2-9663-5FAB3E46C3E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41" name="Text Box 7">
          <a:extLst>
            <a:ext uri="{FF2B5EF4-FFF2-40B4-BE49-F238E27FC236}">
              <a16:creationId xmlns:a16="http://schemas.microsoft.com/office/drawing/2014/main" id="{30C68399-7696-4C06-9D01-2BC5C326F3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42" name="Text Box 7">
          <a:extLst>
            <a:ext uri="{FF2B5EF4-FFF2-40B4-BE49-F238E27FC236}">
              <a16:creationId xmlns:a16="http://schemas.microsoft.com/office/drawing/2014/main" id="{1B3E099C-6D72-4E1A-B2C0-2516EC833C3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543" name="Text Box 7">
          <a:extLst>
            <a:ext uri="{FF2B5EF4-FFF2-40B4-BE49-F238E27FC236}">
              <a16:creationId xmlns:a16="http://schemas.microsoft.com/office/drawing/2014/main" id="{D3C602D7-BFB2-4CD0-8448-65009C593E97}"/>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544" name="Text Box 7">
          <a:extLst>
            <a:ext uri="{FF2B5EF4-FFF2-40B4-BE49-F238E27FC236}">
              <a16:creationId xmlns:a16="http://schemas.microsoft.com/office/drawing/2014/main" id="{5E4A12AA-0EE6-4FAD-84DB-F1149C73CC5A}"/>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545" name="Text Box 7">
          <a:extLst>
            <a:ext uri="{FF2B5EF4-FFF2-40B4-BE49-F238E27FC236}">
              <a16:creationId xmlns:a16="http://schemas.microsoft.com/office/drawing/2014/main" id="{3F6ECE21-14D1-4C09-AC26-E267881A8718}"/>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546" name="Text Box 7">
          <a:extLst>
            <a:ext uri="{FF2B5EF4-FFF2-40B4-BE49-F238E27FC236}">
              <a16:creationId xmlns:a16="http://schemas.microsoft.com/office/drawing/2014/main" id="{3C76B881-1BB2-442C-A4BB-387B0B00B957}"/>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547" name="Text Box 7">
          <a:extLst>
            <a:ext uri="{FF2B5EF4-FFF2-40B4-BE49-F238E27FC236}">
              <a16:creationId xmlns:a16="http://schemas.microsoft.com/office/drawing/2014/main" id="{3BA24549-9B53-46B6-A18B-FE9EA3867AE4}"/>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48" name="Text Box 7">
          <a:extLst>
            <a:ext uri="{FF2B5EF4-FFF2-40B4-BE49-F238E27FC236}">
              <a16:creationId xmlns:a16="http://schemas.microsoft.com/office/drawing/2014/main" id="{2ECC2941-EA8D-4524-B03F-2F028C4F38D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49" name="Text Box 7">
          <a:extLst>
            <a:ext uri="{FF2B5EF4-FFF2-40B4-BE49-F238E27FC236}">
              <a16:creationId xmlns:a16="http://schemas.microsoft.com/office/drawing/2014/main" id="{842D1361-1E7E-4CE0-987A-F1E8DF64B9D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0" name="Text Box 7">
          <a:extLst>
            <a:ext uri="{FF2B5EF4-FFF2-40B4-BE49-F238E27FC236}">
              <a16:creationId xmlns:a16="http://schemas.microsoft.com/office/drawing/2014/main" id="{B21B48C8-5DB1-459C-A88F-A42FA786F59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1" name="Text Box 7">
          <a:extLst>
            <a:ext uri="{FF2B5EF4-FFF2-40B4-BE49-F238E27FC236}">
              <a16:creationId xmlns:a16="http://schemas.microsoft.com/office/drawing/2014/main" id="{2A07FCAC-9FA1-4E43-9B00-50CD0E3D372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2" name="Text Box 7">
          <a:extLst>
            <a:ext uri="{FF2B5EF4-FFF2-40B4-BE49-F238E27FC236}">
              <a16:creationId xmlns:a16="http://schemas.microsoft.com/office/drawing/2014/main" id="{922EC962-78F6-47AB-BEFD-992890E9040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3" name="Text Box 7">
          <a:extLst>
            <a:ext uri="{FF2B5EF4-FFF2-40B4-BE49-F238E27FC236}">
              <a16:creationId xmlns:a16="http://schemas.microsoft.com/office/drawing/2014/main" id="{68B2B49F-B68D-4E01-874A-673AE344959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4" name="Text Box 7">
          <a:extLst>
            <a:ext uri="{FF2B5EF4-FFF2-40B4-BE49-F238E27FC236}">
              <a16:creationId xmlns:a16="http://schemas.microsoft.com/office/drawing/2014/main" id="{E652B9C0-954E-420E-BDAB-3210D3ED343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5" name="Text Box 7">
          <a:extLst>
            <a:ext uri="{FF2B5EF4-FFF2-40B4-BE49-F238E27FC236}">
              <a16:creationId xmlns:a16="http://schemas.microsoft.com/office/drawing/2014/main" id="{50B6F2C0-25A0-4A1E-AFF3-B7B561C3B2F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6" name="Text Box 7">
          <a:extLst>
            <a:ext uri="{FF2B5EF4-FFF2-40B4-BE49-F238E27FC236}">
              <a16:creationId xmlns:a16="http://schemas.microsoft.com/office/drawing/2014/main" id="{8B22D1B5-8857-4E9E-8394-1AD658653E3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7" name="Text Box 7">
          <a:extLst>
            <a:ext uri="{FF2B5EF4-FFF2-40B4-BE49-F238E27FC236}">
              <a16:creationId xmlns:a16="http://schemas.microsoft.com/office/drawing/2014/main" id="{B7134841-BF01-41EC-A32F-3ABC60DC367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8" name="Text Box 7">
          <a:extLst>
            <a:ext uri="{FF2B5EF4-FFF2-40B4-BE49-F238E27FC236}">
              <a16:creationId xmlns:a16="http://schemas.microsoft.com/office/drawing/2014/main" id="{608B0033-AB3F-48F0-B343-3C65F2E5A41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9" name="Text Box 7">
          <a:extLst>
            <a:ext uri="{FF2B5EF4-FFF2-40B4-BE49-F238E27FC236}">
              <a16:creationId xmlns:a16="http://schemas.microsoft.com/office/drawing/2014/main" id="{102A2F96-F05C-467B-B42C-97CB1532CE4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0" name="Text Box 7">
          <a:extLst>
            <a:ext uri="{FF2B5EF4-FFF2-40B4-BE49-F238E27FC236}">
              <a16:creationId xmlns:a16="http://schemas.microsoft.com/office/drawing/2014/main" id="{1CEAA361-C150-4580-9381-4ABA0244DD6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1" name="Text Box 7">
          <a:extLst>
            <a:ext uri="{FF2B5EF4-FFF2-40B4-BE49-F238E27FC236}">
              <a16:creationId xmlns:a16="http://schemas.microsoft.com/office/drawing/2014/main" id="{8FA7FC42-0BED-4A7E-9C9F-9E8D53AE8F0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2" name="Text Box 7">
          <a:extLst>
            <a:ext uri="{FF2B5EF4-FFF2-40B4-BE49-F238E27FC236}">
              <a16:creationId xmlns:a16="http://schemas.microsoft.com/office/drawing/2014/main" id="{EA63654C-C51A-4ECC-B5D4-035EE9DA5E4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3" name="Text Box 7">
          <a:extLst>
            <a:ext uri="{FF2B5EF4-FFF2-40B4-BE49-F238E27FC236}">
              <a16:creationId xmlns:a16="http://schemas.microsoft.com/office/drawing/2014/main" id="{74DF99A6-4667-4390-83B5-F9C747F6B6A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4" name="Text Box 7">
          <a:extLst>
            <a:ext uri="{FF2B5EF4-FFF2-40B4-BE49-F238E27FC236}">
              <a16:creationId xmlns:a16="http://schemas.microsoft.com/office/drawing/2014/main" id="{54EA7A83-B6E8-4EBB-B0A0-906B7F77E54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5" name="Text Box 7">
          <a:extLst>
            <a:ext uri="{FF2B5EF4-FFF2-40B4-BE49-F238E27FC236}">
              <a16:creationId xmlns:a16="http://schemas.microsoft.com/office/drawing/2014/main" id="{26A606AE-0A9E-432C-8A7F-D5E57C2AFC0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6" name="Text Box 7">
          <a:extLst>
            <a:ext uri="{FF2B5EF4-FFF2-40B4-BE49-F238E27FC236}">
              <a16:creationId xmlns:a16="http://schemas.microsoft.com/office/drawing/2014/main" id="{D29C6929-3E23-4C9C-8FBC-94435B3D7D3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7" name="Text Box 7">
          <a:extLst>
            <a:ext uri="{FF2B5EF4-FFF2-40B4-BE49-F238E27FC236}">
              <a16:creationId xmlns:a16="http://schemas.microsoft.com/office/drawing/2014/main" id="{B018B6C0-CA37-4251-A171-AE1B72FB4F7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8" name="Text Box 7">
          <a:extLst>
            <a:ext uri="{FF2B5EF4-FFF2-40B4-BE49-F238E27FC236}">
              <a16:creationId xmlns:a16="http://schemas.microsoft.com/office/drawing/2014/main" id="{E1259AE4-6D6F-4203-B320-334B9C077E5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9" name="Text Box 7">
          <a:extLst>
            <a:ext uri="{FF2B5EF4-FFF2-40B4-BE49-F238E27FC236}">
              <a16:creationId xmlns:a16="http://schemas.microsoft.com/office/drawing/2014/main" id="{5F215C0E-8453-44DE-ADAA-6C1C86C21A8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0" name="Text Box 7">
          <a:extLst>
            <a:ext uri="{FF2B5EF4-FFF2-40B4-BE49-F238E27FC236}">
              <a16:creationId xmlns:a16="http://schemas.microsoft.com/office/drawing/2014/main" id="{93AF7BFB-FA13-45DB-A64C-7F4AAC566D1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1" name="Text Box 7">
          <a:extLst>
            <a:ext uri="{FF2B5EF4-FFF2-40B4-BE49-F238E27FC236}">
              <a16:creationId xmlns:a16="http://schemas.microsoft.com/office/drawing/2014/main" id="{21CEEF00-14D5-4382-BCE6-C0E1D3E3082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2" name="Text Box 7">
          <a:extLst>
            <a:ext uri="{FF2B5EF4-FFF2-40B4-BE49-F238E27FC236}">
              <a16:creationId xmlns:a16="http://schemas.microsoft.com/office/drawing/2014/main" id="{97BCFD93-1816-4156-8F2F-34A9916F0AF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3" name="Text Box 7">
          <a:extLst>
            <a:ext uri="{FF2B5EF4-FFF2-40B4-BE49-F238E27FC236}">
              <a16:creationId xmlns:a16="http://schemas.microsoft.com/office/drawing/2014/main" id="{A6547433-34DB-4A9D-85D2-EA6A1856A8F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4" name="Text Box 7">
          <a:extLst>
            <a:ext uri="{FF2B5EF4-FFF2-40B4-BE49-F238E27FC236}">
              <a16:creationId xmlns:a16="http://schemas.microsoft.com/office/drawing/2014/main" id="{99EC80B2-E354-4CFD-BB7A-31EF7E86B8F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5" name="Text Box 7">
          <a:extLst>
            <a:ext uri="{FF2B5EF4-FFF2-40B4-BE49-F238E27FC236}">
              <a16:creationId xmlns:a16="http://schemas.microsoft.com/office/drawing/2014/main" id="{18A35D9D-D3AC-45E2-BA4A-524EBF6CBF6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6" name="Text Box 7">
          <a:extLst>
            <a:ext uri="{FF2B5EF4-FFF2-40B4-BE49-F238E27FC236}">
              <a16:creationId xmlns:a16="http://schemas.microsoft.com/office/drawing/2014/main" id="{C043E796-442D-4A39-8BFF-08AF599E904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7" name="Text Box 7">
          <a:extLst>
            <a:ext uri="{FF2B5EF4-FFF2-40B4-BE49-F238E27FC236}">
              <a16:creationId xmlns:a16="http://schemas.microsoft.com/office/drawing/2014/main" id="{857EA6A1-D7EF-4CBC-9A98-B986DF99215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8" name="Text Box 7">
          <a:extLst>
            <a:ext uri="{FF2B5EF4-FFF2-40B4-BE49-F238E27FC236}">
              <a16:creationId xmlns:a16="http://schemas.microsoft.com/office/drawing/2014/main" id="{D87D9CFF-0EB8-4F87-82F3-5826D056F8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9" name="Text Box 7">
          <a:extLst>
            <a:ext uri="{FF2B5EF4-FFF2-40B4-BE49-F238E27FC236}">
              <a16:creationId xmlns:a16="http://schemas.microsoft.com/office/drawing/2014/main" id="{A628F188-6E4D-4703-AE66-D3D18348EEF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0" name="Text Box 7">
          <a:extLst>
            <a:ext uri="{FF2B5EF4-FFF2-40B4-BE49-F238E27FC236}">
              <a16:creationId xmlns:a16="http://schemas.microsoft.com/office/drawing/2014/main" id="{BC9C378B-F570-48B3-870A-66817A06BC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1" name="Text Box 7">
          <a:extLst>
            <a:ext uri="{FF2B5EF4-FFF2-40B4-BE49-F238E27FC236}">
              <a16:creationId xmlns:a16="http://schemas.microsoft.com/office/drawing/2014/main" id="{9478CE5D-A3A8-4BD1-B46F-0CDDF163047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2" name="Text Box 7">
          <a:extLst>
            <a:ext uri="{FF2B5EF4-FFF2-40B4-BE49-F238E27FC236}">
              <a16:creationId xmlns:a16="http://schemas.microsoft.com/office/drawing/2014/main" id="{29567B65-7D13-4A50-AE34-8B260667142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3" name="Text Box 7">
          <a:extLst>
            <a:ext uri="{FF2B5EF4-FFF2-40B4-BE49-F238E27FC236}">
              <a16:creationId xmlns:a16="http://schemas.microsoft.com/office/drawing/2014/main" id="{41235A29-DE3E-4AC5-B314-F5549BADC6F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4" name="Text Box 7">
          <a:extLst>
            <a:ext uri="{FF2B5EF4-FFF2-40B4-BE49-F238E27FC236}">
              <a16:creationId xmlns:a16="http://schemas.microsoft.com/office/drawing/2014/main" id="{FA151C98-55E6-4660-9868-A60DC88F366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5" name="Text Box 7">
          <a:extLst>
            <a:ext uri="{FF2B5EF4-FFF2-40B4-BE49-F238E27FC236}">
              <a16:creationId xmlns:a16="http://schemas.microsoft.com/office/drawing/2014/main" id="{866DFED4-8CD8-416E-BD30-989994C391D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6" name="Text Box 7">
          <a:extLst>
            <a:ext uri="{FF2B5EF4-FFF2-40B4-BE49-F238E27FC236}">
              <a16:creationId xmlns:a16="http://schemas.microsoft.com/office/drawing/2014/main" id="{018F70FE-C2A1-42FA-B5A9-155DB802275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7" name="Text Box 7">
          <a:extLst>
            <a:ext uri="{FF2B5EF4-FFF2-40B4-BE49-F238E27FC236}">
              <a16:creationId xmlns:a16="http://schemas.microsoft.com/office/drawing/2014/main" id="{2D24FDB1-36C1-435B-BC3A-78494CA3D5B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8" name="Text Box 7">
          <a:extLst>
            <a:ext uri="{FF2B5EF4-FFF2-40B4-BE49-F238E27FC236}">
              <a16:creationId xmlns:a16="http://schemas.microsoft.com/office/drawing/2014/main" id="{B8A18614-ACD4-422B-8137-8DB8F3EDED3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9" name="Text Box 7">
          <a:extLst>
            <a:ext uri="{FF2B5EF4-FFF2-40B4-BE49-F238E27FC236}">
              <a16:creationId xmlns:a16="http://schemas.microsoft.com/office/drawing/2014/main" id="{5680769A-646F-43D7-8AA6-5DDA4705E02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0" name="Text Box 7">
          <a:extLst>
            <a:ext uri="{FF2B5EF4-FFF2-40B4-BE49-F238E27FC236}">
              <a16:creationId xmlns:a16="http://schemas.microsoft.com/office/drawing/2014/main" id="{4DFDF77B-D7F8-47EF-BF8E-EB712D16B17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1" name="Text Box 7">
          <a:extLst>
            <a:ext uri="{FF2B5EF4-FFF2-40B4-BE49-F238E27FC236}">
              <a16:creationId xmlns:a16="http://schemas.microsoft.com/office/drawing/2014/main" id="{BD587F5A-5708-40E1-BE60-87DAD1A70A8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2" name="Text Box 7">
          <a:extLst>
            <a:ext uri="{FF2B5EF4-FFF2-40B4-BE49-F238E27FC236}">
              <a16:creationId xmlns:a16="http://schemas.microsoft.com/office/drawing/2014/main" id="{4C6E0E9D-F70D-4E0B-A24F-A9E2641235B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3" name="Text Box 7">
          <a:extLst>
            <a:ext uri="{FF2B5EF4-FFF2-40B4-BE49-F238E27FC236}">
              <a16:creationId xmlns:a16="http://schemas.microsoft.com/office/drawing/2014/main" id="{88702BCA-5540-4EE7-ADF6-763F182F692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4" name="Text Box 7">
          <a:extLst>
            <a:ext uri="{FF2B5EF4-FFF2-40B4-BE49-F238E27FC236}">
              <a16:creationId xmlns:a16="http://schemas.microsoft.com/office/drawing/2014/main" id="{7BC7BC2F-5372-4C19-83F4-BA18520EBD3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5" name="Text Box 7">
          <a:extLst>
            <a:ext uri="{FF2B5EF4-FFF2-40B4-BE49-F238E27FC236}">
              <a16:creationId xmlns:a16="http://schemas.microsoft.com/office/drawing/2014/main" id="{FDF72000-0F83-4442-97FE-D07FDA5B9C6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6" name="Text Box 7">
          <a:extLst>
            <a:ext uri="{FF2B5EF4-FFF2-40B4-BE49-F238E27FC236}">
              <a16:creationId xmlns:a16="http://schemas.microsoft.com/office/drawing/2014/main" id="{4CE94ECF-6D8D-465F-A05F-4CFAC668AE6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7" name="Text Box 7">
          <a:extLst>
            <a:ext uri="{FF2B5EF4-FFF2-40B4-BE49-F238E27FC236}">
              <a16:creationId xmlns:a16="http://schemas.microsoft.com/office/drawing/2014/main" id="{6070237B-F324-4142-BC52-9C3EB8BCD1C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8" name="Text Box 7">
          <a:extLst>
            <a:ext uri="{FF2B5EF4-FFF2-40B4-BE49-F238E27FC236}">
              <a16:creationId xmlns:a16="http://schemas.microsoft.com/office/drawing/2014/main" id="{DBAFF89F-F8C1-4404-A344-45E2563BA57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9" name="Text Box 7">
          <a:extLst>
            <a:ext uri="{FF2B5EF4-FFF2-40B4-BE49-F238E27FC236}">
              <a16:creationId xmlns:a16="http://schemas.microsoft.com/office/drawing/2014/main" id="{A8CE59E3-2274-44D7-9632-0989B976B809}"/>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0" name="Text Box 7">
          <a:extLst>
            <a:ext uri="{FF2B5EF4-FFF2-40B4-BE49-F238E27FC236}">
              <a16:creationId xmlns:a16="http://schemas.microsoft.com/office/drawing/2014/main" id="{6E5A2A4B-11F4-4BFE-A0EB-1823498BA42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1" name="Text Box 7">
          <a:extLst>
            <a:ext uri="{FF2B5EF4-FFF2-40B4-BE49-F238E27FC236}">
              <a16:creationId xmlns:a16="http://schemas.microsoft.com/office/drawing/2014/main" id="{5936D6A1-91E6-4112-AB3E-55D80AF0344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2" name="Text Box 7">
          <a:extLst>
            <a:ext uri="{FF2B5EF4-FFF2-40B4-BE49-F238E27FC236}">
              <a16:creationId xmlns:a16="http://schemas.microsoft.com/office/drawing/2014/main" id="{9BF7EF1E-A850-4ABA-AFDA-A10BA9D36F0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3" name="Text Box 7">
          <a:extLst>
            <a:ext uri="{FF2B5EF4-FFF2-40B4-BE49-F238E27FC236}">
              <a16:creationId xmlns:a16="http://schemas.microsoft.com/office/drawing/2014/main" id="{A54CCF73-8376-48F4-AE58-5A97E2278E0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4" name="Text Box 7">
          <a:extLst>
            <a:ext uri="{FF2B5EF4-FFF2-40B4-BE49-F238E27FC236}">
              <a16:creationId xmlns:a16="http://schemas.microsoft.com/office/drawing/2014/main" id="{C60FC8AE-85A2-4F8C-AF9C-299D3B866AD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5" name="Text Box 7">
          <a:extLst>
            <a:ext uri="{FF2B5EF4-FFF2-40B4-BE49-F238E27FC236}">
              <a16:creationId xmlns:a16="http://schemas.microsoft.com/office/drawing/2014/main" id="{2AC484CF-D30D-4BB3-96F0-14E01606360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6" name="Text Box 7">
          <a:extLst>
            <a:ext uri="{FF2B5EF4-FFF2-40B4-BE49-F238E27FC236}">
              <a16:creationId xmlns:a16="http://schemas.microsoft.com/office/drawing/2014/main" id="{84B667B4-F33B-4AD0-921D-23CCF02679B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7" name="Text Box 7">
          <a:extLst>
            <a:ext uri="{FF2B5EF4-FFF2-40B4-BE49-F238E27FC236}">
              <a16:creationId xmlns:a16="http://schemas.microsoft.com/office/drawing/2014/main" id="{FE3C5265-CAD1-4051-923D-AC308686E5D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8" name="Text Box 7">
          <a:extLst>
            <a:ext uri="{FF2B5EF4-FFF2-40B4-BE49-F238E27FC236}">
              <a16:creationId xmlns:a16="http://schemas.microsoft.com/office/drawing/2014/main" id="{0B120244-C1D9-4EA9-8FAE-B614663F775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9" name="Text Box 7">
          <a:extLst>
            <a:ext uri="{FF2B5EF4-FFF2-40B4-BE49-F238E27FC236}">
              <a16:creationId xmlns:a16="http://schemas.microsoft.com/office/drawing/2014/main" id="{6191297B-A436-43A8-9A34-2836AC15F9C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0" name="Text Box 7">
          <a:extLst>
            <a:ext uri="{FF2B5EF4-FFF2-40B4-BE49-F238E27FC236}">
              <a16:creationId xmlns:a16="http://schemas.microsoft.com/office/drawing/2014/main" id="{06C6217F-A50D-4E16-BF72-0B7990FC945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1" name="Text Box 7">
          <a:extLst>
            <a:ext uri="{FF2B5EF4-FFF2-40B4-BE49-F238E27FC236}">
              <a16:creationId xmlns:a16="http://schemas.microsoft.com/office/drawing/2014/main" id="{F0CC3511-F7F6-4751-A2D0-580FC760DEF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2" name="Text Box 7">
          <a:extLst>
            <a:ext uri="{FF2B5EF4-FFF2-40B4-BE49-F238E27FC236}">
              <a16:creationId xmlns:a16="http://schemas.microsoft.com/office/drawing/2014/main" id="{2B21EEFB-0D47-4762-8EEC-3EB68FB000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3" name="Text Box 7">
          <a:extLst>
            <a:ext uri="{FF2B5EF4-FFF2-40B4-BE49-F238E27FC236}">
              <a16:creationId xmlns:a16="http://schemas.microsoft.com/office/drawing/2014/main" id="{E765952B-0FCA-43AB-A66A-428446AE561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4" name="Text Box 7">
          <a:extLst>
            <a:ext uri="{FF2B5EF4-FFF2-40B4-BE49-F238E27FC236}">
              <a16:creationId xmlns:a16="http://schemas.microsoft.com/office/drawing/2014/main" id="{9095FCF8-ECE3-4BE8-A6B9-606B3281930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5" name="Text Box 7">
          <a:extLst>
            <a:ext uri="{FF2B5EF4-FFF2-40B4-BE49-F238E27FC236}">
              <a16:creationId xmlns:a16="http://schemas.microsoft.com/office/drawing/2014/main" id="{BEA04D81-F276-48D6-8B8F-22D2689DD05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6" name="Text Box 7">
          <a:extLst>
            <a:ext uri="{FF2B5EF4-FFF2-40B4-BE49-F238E27FC236}">
              <a16:creationId xmlns:a16="http://schemas.microsoft.com/office/drawing/2014/main" id="{0AC32A0D-F1F5-47E9-96DC-5EE5D3B5780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7" name="Text Box 7">
          <a:extLst>
            <a:ext uri="{FF2B5EF4-FFF2-40B4-BE49-F238E27FC236}">
              <a16:creationId xmlns:a16="http://schemas.microsoft.com/office/drawing/2014/main" id="{E72F5008-0833-4302-9BA5-61A5E6177B0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8" name="Text Box 7">
          <a:extLst>
            <a:ext uri="{FF2B5EF4-FFF2-40B4-BE49-F238E27FC236}">
              <a16:creationId xmlns:a16="http://schemas.microsoft.com/office/drawing/2014/main" id="{03957B3D-40C5-4372-939B-69E30984CB3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9" name="Text Box 7">
          <a:extLst>
            <a:ext uri="{FF2B5EF4-FFF2-40B4-BE49-F238E27FC236}">
              <a16:creationId xmlns:a16="http://schemas.microsoft.com/office/drawing/2014/main" id="{513DDF21-7E11-490F-AD01-2A55CAEDDD1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0" name="Text Box 7">
          <a:extLst>
            <a:ext uri="{FF2B5EF4-FFF2-40B4-BE49-F238E27FC236}">
              <a16:creationId xmlns:a16="http://schemas.microsoft.com/office/drawing/2014/main" id="{DE26059A-5370-40D5-82DC-0C02AAECE6B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1" name="Text Box 7">
          <a:extLst>
            <a:ext uri="{FF2B5EF4-FFF2-40B4-BE49-F238E27FC236}">
              <a16:creationId xmlns:a16="http://schemas.microsoft.com/office/drawing/2014/main" id="{5929197D-7692-4FA3-AE8F-FA7D00C4741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2" name="Text Box 7">
          <a:extLst>
            <a:ext uri="{FF2B5EF4-FFF2-40B4-BE49-F238E27FC236}">
              <a16:creationId xmlns:a16="http://schemas.microsoft.com/office/drawing/2014/main" id="{3CDFEB96-FDB1-4881-ACFB-BAE271EEDAC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3" name="Text Box 7">
          <a:extLst>
            <a:ext uri="{FF2B5EF4-FFF2-40B4-BE49-F238E27FC236}">
              <a16:creationId xmlns:a16="http://schemas.microsoft.com/office/drawing/2014/main" id="{84C9E80B-FF83-4866-BF1A-60BDDE8E6EB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4" name="Text Box 7">
          <a:extLst>
            <a:ext uri="{FF2B5EF4-FFF2-40B4-BE49-F238E27FC236}">
              <a16:creationId xmlns:a16="http://schemas.microsoft.com/office/drawing/2014/main" id="{420789EB-6EB6-4D6F-B848-58D38CEB74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5" name="Text Box 7">
          <a:extLst>
            <a:ext uri="{FF2B5EF4-FFF2-40B4-BE49-F238E27FC236}">
              <a16:creationId xmlns:a16="http://schemas.microsoft.com/office/drawing/2014/main" id="{EA135E78-0A24-408C-A408-BBE4AD17E04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6" name="Text Box 7">
          <a:extLst>
            <a:ext uri="{FF2B5EF4-FFF2-40B4-BE49-F238E27FC236}">
              <a16:creationId xmlns:a16="http://schemas.microsoft.com/office/drawing/2014/main" id="{07521100-4DC0-4D41-98B6-0D7985A3E0B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7" name="Text Box 7">
          <a:extLst>
            <a:ext uri="{FF2B5EF4-FFF2-40B4-BE49-F238E27FC236}">
              <a16:creationId xmlns:a16="http://schemas.microsoft.com/office/drawing/2014/main" id="{17E09884-CAB8-4646-9FB5-2160E673CA0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8" name="Text Box 7">
          <a:extLst>
            <a:ext uri="{FF2B5EF4-FFF2-40B4-BE49-F238E27FC236}">
              <a16:creationId xmlns:a16="http://schemas.microsoft.com/office/drawing/2014/main" id="{36454029-8241-404F-ADBA-B668321A447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9" name="Text Box 7">
          <a:extLst>
            <a:ext uri="{FF2B5EF4-FFF2-40B4-BE49-F238E27FC236}">
              <a16:creationId xmlns:a16="http://schemas.microsoft.com/office/drawing/2014/main" id="{F9918D0B-AA8C-412C-8EAB-027088E7A50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0" name="Text Box 7">
          <a:extLst>
            <a:ext uri="{FF2B5EF4-FFF2-40B4-BE49-F238E27FC236}">
              <a16:creationId xmlns:a16="http://schemas.microsoft.com/office/drawing/2014/main" id="{2DA57E44-1794-47E8-8C68-B0A249B65E7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1" name="Text Box 7">
          <a:extLst>
            <a:ext uri="{FF2B5EF4-FFF2-40B4-BE49-F238E27FC236}">
              <a16:creationId xmlns:a16="http://schemas.microsoft.com/office/drawing/2014/main" id="{CB03AF54-8130-40D8-BA2C-009DFD4D4DA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2" name="Text Box 7">
          <a:extLst>
            <a:ext uri="{FF2B5EF4-FFF2-40B4-BE49-F238E27FC236}">
              <a16:creationId xmlns:a16="http://schemas.microsoft.com/office/drawing/2014/main" id="{693DBD06-2BC0-4B04-8B81-00A4ED4826A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3" name="Text Box 7">
          <a:extLst>
            <a:ext uri="{FF2B5EF4-FFF2-40B4-BE49-F238E27FC236}">
              <a16:creationId xmlns:a16="http://schemas.microsoft.com/office/drawing/2014/main" id="{B168C313-7252-4CF4-A6AE-DF847232814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4" name="Text Box 7">
          <a:extLst>
            <a:ext uri="{FF2B5EF4-FFF2-40B4-BE49-F238E27FC236}">
              <a16:creationId xmlns:a16="http://schemas.microsoft.com/office/drawing/2014/main" id="{5E669683-B694-4926-AAE9-34BEB2D8398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5" name="Text Box 7">
          <a:extLst>
            <a:ext uri="{FF2B5EF4-FFF2-40B4-BE49-F238E27FC236}">
              <a16:creationId xmlns:a16="http://schemas.microsoft.com/office/drawing/2014/main" id="{B6B76CC5-3D92-4D55-86ED-CBCCF681003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6" name="Text Box 7">
          <a:extLst>
            <a:ext uri="{FF2B5EF4-FFF2-40B4-BE49-F238E27FC236}">
              <a16:creationId xmlns:a16="http://schemas.microsoft.com/office/drawing/2014/main" id="{B269A154-ECE8-4C79-8DCC-69A91ECFCA6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7" name="Text Box 7">
          <a:extLst>
            <a:ext uri="{FF2B5EF4-FFF2-40B4-BE49-F238E27FC236}">
              <a16:creationId xmlns:a16="http://schemas.microsoft.com/office/drawing/2014/main" id="{E01A07EA-251C-4387-93E5-5819F87D00E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8" name="Text Box 7">
          <a:extLst>
            <a:ext uri="{FF2B5EF4-FFF2-40B4-BE49-F238E27FC236}">
              <a16:creationId xmlns:a16="http://schemas.microsoft.com/office/drawing/2014/main" id="{341B4710-9F5F-4DAC-92B2-87FF005CB78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639" name="Text Box 7">
          <a:extLst>
            <a:ext uri="{FF2B5EF4-FFF2-40B4-BE49-F238E27FC236}">
              <a16:creationId xmlns:a16="http://schemas.microsoft.com/office/drawing/2014/main" id="{FE0AE77D-1879-40B8-B3ED-5CE4372373B8}"/>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640" name="Text Box 7">
          <a:extLst>
            <a:ext uri="{FF2B5EF4-FFF2-40B4-BE49-F238E27FC236}">
              <a16:creationId xmlns:a16="http://schemas.microsoft.com/office/drawing/2014/main" id="{9A9FDA90-05C3-4E72-ABF8-66690DD813E3}"/>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641" name="Text Box 7">
          <a:extLst>
            <a:ext uri="{FF2B5EF4-FFF2-40B4-BE49-F238E27FC236}">
              <a16:creationId xmlns:a16="http://schemas.microsoft.com/office/drawing/2014/main" id="{2BFB8541-6EB7-4C75-BD4E-7FE95FBF6EA1}"/>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642" name="Text Box 7">
          <a:extLst>
            <a:ext uri="{FF2B5EF4-FFF2-40B4-BE49-F238E27FC236}">
              <a16:creationId xmlns:a16="http://schemas.microsoft.com/office/drawing/2014/main" id="{4F617166-E0FE-4DFE-A10D-6E70AFA664E1}"/>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643" name="Text Box 7">
          <a:extLst>
            <a:ext uri="{FF2B5EF4-FFF2-40B4-BE49-F238E27FC236}">
              <a16:creationId xmlns:a16="http://schemas.microsoft.com/office/drawing/2014/main" id="{1263B8E2-1396-4B79-A61C-479C5B95D17F}"/>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21</xdr:row>
      <xdr:rowOff>197549</xdr:rowOff>
    </xdr:from>
    <xdr:to>
      <xdr:col>19</xdr:col>
      <xdr:colOff>1155990</xdr:colOff>
      <xdr:row>21</xdr:row>
      <xdr:rowOff>201385</xdr:rowOff>
    </xdr:to>
    <xdr:sp macro="[1]!mostrarControlesExistentes" textlink="">
      <xdr:nvSpPr>
        <xdr:cNvPr id="8644" name="Text Box 7">
          <a:extLst>
            <a:ext uri="{FF2B5EF4-FFF2-40B4-BE49-F238E27FC236}">
              <a16:creationId xmlns:a16="http://schemas.microsoft.com/office/drawing/2014/main" id="{0F2B37DE-2140-4DAF-B74D-0ABF4F6D12E5}"/>
            </a:ext>
          </a:extLst>
        </xdr:cNvPr>
        <xdr:cNvSpPr txBox="1"/>
      </xdr:nvSpPr>
      <xdr:spPr>
        <a:xfrm>
          <a:off x="14538615" y="82937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1" name="Text Box 7">
          <a:extLst>
            <a:ext uri="{FF2B5EF4-FFF2-40B4-BE49-F238E27FC236}">
              <a16:creationId xmlns:a16="http://schemas.microsoft.com/office/drawing/2014/main" id="{D127CE9B-C8DB-4CAE-B2C3-B6F6AEDC3A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2" name="Text Box 7">
          <a:extLst>
            <a:ext uri="{FF2B5EF4-FFF2-40B4-BE49-F238E27FC236}">
              <a16:creationId xmlns:a16="http://schemas.microsoft.com/office/drawing/2014/main" id="{A5B7FD3D-C238-496A-B4CA-48944BC965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3" name="Text Box 7">
          <a:extLst>
            <a:ext uri="{FF2B5EF4-FFF2-40B4-BE49-F238E27FC236}">
              <a16:creationId xmlns:a16="http://schemas.microsoft.com/office/drawing/2014/main" id="{F1E8FE3A-3895-42D3-825D-FD7FCE19C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4" name="Text Box 7">
          <a:extLst>
            <a:ext uri="{FF2B5EF4-FFF2-40B4-BE49-F238E27FC236}">
              <a16:creationId xmlns:a16="http://schemas.microsoft.com/office/drawing/2014/main" id="{B5B61BD4-6CF5-47BE-93CE-88EF1D2A1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5" name="Text Box 7">
          <a:extLst>
            <a:ext uri="{FF2B5EF4-FFF2-40B4-BE49-F238E27FC236}">
              <a16:creationId xmlns:a16="http://schemas.microsoft.com/office/drawing/2014/main" id="{2676C790-BE1C-4C59-B3D5-0C539ABEE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6" name="Text Box 7">
          <a:extLst>
            <a:ext uri="{FF2B5EF4-FFF2-40B4-BE49-F238E27FC236}">
              <a16:creationId xmlns:a16="http://schemas.microsoft.com/office/drawing/2014/main" id="{AFEE2DA8-D0EB-43D7-A9CD-831ED5988C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7" name="Text Box 7">
          <a:extLst>
            <a:ext uri="{FF2B5EF4-FFF2-40B4-BE49-F238E27FC236}">
              <a16:creationId xmlns:a16="http://schemas.microsoft.com/office/drawing/2014/main" id="{3FE354FF-774E-4E1E-9D7A-47CFF0F17D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8" name="Text Box 7">
          <a:extLst>
            <a:ext uri="{FF2B5EF4-FFF2-40B4-BE49-F238E27FC236}">
              <a16:creationId xmlns:a16="http://schemas.microsoft.com/office/drawing/2014/main" id="{8DE31C91-7C9A-4423-ADAE-CF75D2B85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9" name="Text Box 7">
          <a:extLst>
            <a:ext uri="{FF2B5EF4-FFF2-40B4-BE49-F238E27FC236}">
              <a16:creationId xmlns:a16="http://schemas.microsoft.com/office/drawing/2014/main" id="{7B46C8A5-4CFD-457B-89D4-B4A75C95F0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0" name="Text Box 7">
          <a:extLst>
            <a:ext uri="{FF2B5EF4-FFF2-40B4-BE49-F238E27FC236}">
              <a16:creationId xmlns:a16="http://schemas.microsoft.com/office/drawing/2014/main" id="{6EB5FBB0-C51F-4C8B-99B9-52DB6A4400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1" name="Text Box 7">
          <a:extLst>
            <a:ext uri="{FF2B5EF4-FFF2-40B4-BE49-F238E27FC236}">
              <a16:creationId xmlns:a16="http://schemas.microsoft.com/office/drawing/2014/main" id="{BD7DC34C-CEFC-4B99-80BC-9F2DE2685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2" name="Text Box 7">
          <a:extLst>
            <a:ext uri="{FF2B5EF4-FFF2-40B4-BE49-F238E27FC236}">
              <a16:creationId xmlns:a16="http://schemas.microsoft.com/office/drawing/2014/main" id="{A9500B4E-FDDD-40F8-A993-49D65EDEEF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3" name="Text Box 7">
          <a:extLst>
            <a:ext uri="{FF2B5EF4-FFF2-40B4-BE49-F238E27FC236}">
              <a16:creationId xmlns:a16="http://schemas.microsoft.com/office/drawing/2014/main" id="{8592C82F-B0D6-4301-AEDB-DFBD6D5BD1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4" name="Text Box 7">
          <a:extLst>
            <a:ext uri="{FF2B5EF4-FFF2-40B4-BE49-F238E27FC236}">
              <a16:creationId xmlns:a16="http://schemas.microsoft.com/office/drawing/2014/main" id="{5904A51D-00C5-4702-9EE4-B177B8CD5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5" name="Text Box 7">
          <a:extLst>
            <a:ext uri="{FF2B5EF4-FFF2-40B4-BE49-F238E27FC236}">
              <a16:creationId xmlns:a16="http://schemas.microsoft.com/office/drawing/2014/main" id="{078AAEF1-223E-4894-BAA3-CEC6C8B5F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6" name="Text Box 7">
          <a:extLst>
            <a:ext uri="{FF2B5EF4-FFF2-40B4-BE49-F238E27FC236}">
              <a16:creationId xmlns:a16="http://schemas.microsoft.com/office/drawing/2014/main" id="{FD5538FB-577D-4F7D-99D4-69E547C16D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7" name="Text Box 7">
          <a:extLst>
            <a:ext uri="{FF2B5EF4-FFF2-40B4-BE49-F238E27FC236}">
              <a16:creationId xmlns:a16="http://schemas.microsoft.com/office/drawing/2014/main" id="{EB9ADD50-81CD-43E4-86AC-1DBF0EFD4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8" name="Text Box 7">
          <a:extLst>
            <a:ext uri="{FF2B5EF4-FFF2-40B4-BE49-F238E27FC236}">
              <a16:creationId xmlns:a16="http://schemas.microsoft.com/office/drawing/2014/main" id="{5071B227-22E1-4CE9-93D5-DC0BB61570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9" name="Text Box 7">
          <a:extLst>
            <a:ext uri="{FF2B5EF4-FFF2-40B4-BE49-F238E27FC236}">
              <a16:creationId xmlns:a16="http://schemas.microsoft.com/office/drawing/2014/main" id="{68EF5C27-B37C-40A6-9572-B0B59B5C1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0" name="Text Box 7">
          <a:extLst>
            <a:ext uri="{FF2B5EF4-FFF2-40B4-BE49-F238E27FC236}">
              <a16:creationId xmlns:a16="http://schemas.microsoft.com/office/drawing/2014/main" id="{4EB86EF1-ADE5-487A-8691-757E9AC43F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1" name="Text Box 7">
          <a:extLst>
            <a:ext uri="{FF2B5EF4-FFF2-40B4-BE49-F238E27FC236}">
              <a16:creationId xmlns:a16="http://schemas.microsoft.com/office/drawing/2014/main" id="{881FDC70-AEA0-40A7-871F-2DA4BCC4E9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2" name="Text Box 7">
          <a:extLst>
            <a:ext uri="{FF2B5EF4-FFF2-40B4-BE49-F238E27FC236}">
              <a16:creationId xmlns:a16="http://schemas.microsoft.com/office/drawing/2014/main" id="{FCC4491A-0FC5-43E0-B795-6F3FC3B0E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3" name="Text Box 7">
          <a:extLst>
            <a:ext uri="{FF2B5EF4-FFF2-40B4-BE49-F238E27FC236}">
              <a16:creationId xmlns:a16="http://schemas.microsoft.com/office/drawing/2014/main" id="{181DA20A-6B9D-464B-B69B-DE7068D08A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4" name="Text Box 7">
          <a:extLst>
            <a:ext uri="{FF2B5EF4-FFF2-40B4-BE49-F238E27FC236}">
              <a16:creationId xmlns:a16="http://schemas.microsoft.com/office/drawing/2014/main" id="{2540C62C-8D50-4996-AC66-E3791DE088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5" name="Text Box 7">
          <a:extLst>
            <a:ext uri="{FF2B5EF4-FFF2-40B4-BE49-F238E27FC236}">
              <a16:creationId xmlns:a16="http://schemas.microsoft.com/office/drawing/2014/main" id="{1C95506F-D512-4B0D-B2AA-32BAE613B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6" name="Text Box 7">
          <a:extLst>
            <a:ext uri="{FF2B5EF4-FFF2-40B4-BE49-F238E27FC236}">
              <a16:creationId xmlns:a16="http://schemas.microsoft.com/office/drawing/2014/main" id="{3D87B366-43AF-4A00-95BE-3FBE33F28D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7" name="Text Box 7">
          <a:extLst>
            <a:ext uri="{FF2B5EF4-FFF2-40B4-BE49-F238E27FC236}">
              <a16:creationId xmlns:a16="http://schemas.microsoft.com/office/drawing/2014/main" id="{93257817-043F-4F51-A6FB-B911F6032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8" name="Text Box 7">
          <a:extLst>
            <a:ext uri="{FF2B5EF4-FFF2-40B4-BE49-F238E27FC236}">
              <a16:creationId xmlns:a16="http://schemas.microsoft.com/office/drawing/2014/main" id="{419AFEF9-C349-4061-861E-06F05F2E3C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9" name="Text Box 7">
          <a:extLst>
            <a:ext uri="{FF2B5EF4-FFF2-40B4-BE49-F238E27FC236}">
              <a16:creationId xmlns:a16="http://schemas.microsoft.com/office/drawing/2014/main" id="{E2A0FD28-F048-409E-B144-362A349EB3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0" name="Text Box 7">
          <a:extLst>
            <a:ext uri="{FF2B5EF4-FFF2-40B4-BE49-F238E27FC236}">
              <a16:creationId xmlns:a16="http://schemas.microsoft.com/office/drawing/2014/main" id="{5654C8D7-7F12-4BC4-998F-435C11C497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1" name="Text Box 7">
          <a:extLst>
            <a:ext uri="{FF2B5EF4-FFF2-40B4-BE49-F238E27FC236}">
              <a16:creationId xmlns:a16="http://schemas.microsoft.com/office/drawing/2014/main" id="{118116C9-4682-47FC-8521-4B6C7C5C3A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2" name="Text Box 7">
          <a:extLst>
            <a:ext uri="{FF2B5EF4-FFF2-40B4-BE49-F238E27FC236}">
              <a16:creationId xmlns:a16="http://schemas.microsoft.com/office/drawing/2014/main" id="{73AFE6EF-AF4E-4933-9F52-1CD5BE5B82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3" name="Text Box 7">
          <a:extLst>
            <a:ext uri="{FF2B5EF4-FFF2-40B4-BE49-F238E27FC236}">
              <a16:creationId xmlns:a16="http://schemas.microsoft.com/office/drawing/2014/main" id="{D2C57219-340F-4B43-9169-932633567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4" name="Text Box 7">
          <a:extLst>
            <a:ext uri="{FF2B5EF4-FFF2-40B4-BE49-F238E27FC236}">
              <a16:creationId xmlns:a16="http://schemas.microsoft.com/office/drawing/2014/main" id="{25FB1000-0201-4A66-BAF2-3C39E5EF45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5" name="Text Box 7">
          <a:extLst>
            <a:ext uri="{FF2B5EF4-FFF2-40B4-BE49-F238E27FC236}">
              <a16:creationId xmlns:a16="http://schemas.microsoft.com/office/drawing/2014/main" id="{CE11198D-CC4F-4669-8480-4BBE75E085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6" name="Text Box 7">
          <a:extLst>
            <a:ext uri="{FF2B5EF4-FFF2-40B4-BE49-F238E27FC236}">
              <a16:creationId xmlns:a16="http://schemas.microsoft.com/office/drawing/2014/main" id="{0F7879E5-BA2D-4FFC-BF20-93434C9EBB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7" name="Text Box 7">
          <a:extLst>
            <a:ext uri="{FF2B5EF4-FFF2-40B4-BE49-F238E27FC236}">
              <a16:creationId xmlns:a16="http://schemas.microsoft.com/office/drawing/2014/main" id="{986E2A00-3B5F-4D12-A98F-AF9DD885FE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8" name="Text Box 7">
          <a:extLst>
            <a:ext uri="{FF2B5EF4-FFF2-40B4-BE49-F238E27FC236}">
              <a16:creationId xmlns:a16="http://schemas.microsoft.com/office/drawing/2014/main" id="{C907079A-9A59-4ACE-A84A-4B09227731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9" name="Text Box 7">
          <a:extLst>
            <a:ext uri="{FF2B5EF4-FFF2-40B4-BE49-F238E27FC236}">
              <a16:creationId xmlns:a16="http://schemas.microsoft.com/office/drawing/2014/main" id="{C47232B4-1916-4D41-95AE-112BB9D78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0" name="Text Box 7">
          <a:extLst>
            <a:ext uri="{FF2B5EF4-FFF2-40B4-BE49-F238E27FC236}">
              <a16:creationId xmlns:a16="http://schemas.microsoft.com/office/drawing/2014/main" id="{90221715-7531-4BFE-8FF8-6D68510A32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1" name="Text Box 7">
          <a:extLst>
            <a:ext uri="{FF2B5EF4-FFF2-40B4-BE49-F238E27FC236}">
              <a16:creationId xmlns:a16="http://schemas.microsoft.com/office/drawing/2014/main" id="{440F5C63-A60F-4289-B90D-2B3662575C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2" name="Text Box 7">
          <a:extLst>
            <a:ext uri="{FF2B5EF4-FFF2-40B4-BE49-F238E27FC236}">
              <a16:creationId xmlns:a16="http://schemas.microsoft.com/office/drawing/2014/main" id="{136595A0-B728-4511-AE72-8FAADE5CE2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3" name="Text Box 7">
          <a:extLst>
            <a:ext uri="{FF2B5EF4-FFF2-40B4-BE49-F238E27FC236}">
              <a16:creationId xmlns:a16="http://schemas.microsoft.com/office/drawing/2014/main" id="{4D9698EE-465B-49FB-8776-2FD680688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4" name="Text Box 7">
          <a:extLst>
            <a:ext uri="{FF2B5EF4-FFF2-40B4-BE49-F238E27FC236}">
              <a16:creationId xmlns:a16="http://schemas.microsoft.com/office/drawing/2014/main" id="{5FA72F33-AA14-462F-8310-8C908A0D0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5" name="Text Box 7">
          <a:extLst>
            <a:ext uri="{FF2B5EF4-FFF2-40B4-BE49-F238E27FC236}">
              <a16:creationId xmlns:a16="http://schemas.microsoft.com/office/drawing/2014/main" id="{8147FFF6-8627-4E1A-A27F-D381B6632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6" name="Text Box 7">
          <a:extLst>
            <a:ext uri="{FF2B5EF4-FFF2-40B4-BE49-F238E27FC236}">
              <a16:creationId xmlns:a16="http://schemas.microsoft.com/office/drawing/2014/main" id="{51B71B5A-B903-43AD-BA52-AB9DBD4207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7" name="Text Box 7">
          <a:extLst>
            <a:ext uri="{FF2B5EF4-FFF2-40B4-BE49-F238E27FC236}">
              <a16:creationId xmlns:a16="http://schemas.microsoft.com/office/drawing/2014/main" id="{6B6117D5-F91C-4EA1-AC98-58D7E5330E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8" name="Text Box 7">
          <a:extLst>
            <a:ext uri="{FF2B5EF4-FFF2-40B4-BE49-F238E27FC236}">
              <a16:creationId xmlns:a16="http://schemas.microsoft.com/office/drawing/2014/main" id="{790FFFF1-B010-4344-9C4B-4FFE52D504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9" name="Text Box 7">
          <a:extLst>
            <a:ext uri="{FF2B5EF4-FFF2-40B4-BE49-F238E27FC236}">
              <a16:creationId xmlns:a16="http://schemas.microsoft.com/office/drawing/2014/main" id="{547792CF-0B74-4A58-A3A7-7DA42DB233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0" name="Text Box 7">
          <a:extLst>
            <a:ext uri="{FF2B5EF4-FFF2-40B4-BE49-F238E27FC236}">
              <a16:creationId xmlns:a16="http://schemas.microsoft.com/office/drawing/2014/main" id="{CE1A79AD-7CDC-4FB4-9341-E0FF67C636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1" name="Text Box 7">
          <a:extLst>
            <a:ext uri="{FF2B5EF4-FFF2-40B4-BE49-F238E27FC236}">
              <a16:creationId xmlns:a16="http://schemas.microsoft.com/office/drawing/2014/main" id="{FA353B04-844F-4856-9F2F-F5EF5F7552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2" name="Text Box 7">
          <a:extLst>
            <a:ext uri="{FF2B5EF4-FFF2-40B4-BE49-F238E27FC236}">
              <a16:creationId xmlns:a16="http://schemas.microsoft.com/office/drawing/2014/main" id="{209E07F2-B0D8-4DF2-9F50-867B8EB78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3" name="Text Box 7">
          <a:extLst>
            <a:ext uri="{FF2B5EF4-FFF2-40B4-BE49-F238E27FC236}">
              <a16:creationId xmlns:a16="http://schemas.microsoft.com/office/drawing/2014/main" id="{902BFFE0-3F34-47EF-A2C4-FC78318FB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4" name="Text Box 7">
          <a:extLst>
            <a:ext uri="{FF2B5EF4-FFF2-40B4-BE49-F238E27FC236}">
              <a16:creationId xmlns:a16="http://schemas.microsoft.com/office/drawing/2014/main" id="{F81826FE-27B1-4A46-BF8B-AAEF7F0C6E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5" name="Text Box 7">
          <a:extLst>
            <a:ext uri="{FF2B5EF4-FFF2-40B4-BE49-F238E27FC236}">
              <a16:creationId xmlns:a16="http://schemas.microsoft.com/office/drawing/2014/main" id="{7CE3844F-B745-43A4-9A3B-91549B571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6" name="Text Box 7">
          <a:extLst>
            <a:ext uri="{FF2B5EF4-FFF2-40B4-BE49-F238E27FC236}">
              <a16:creationId xmlns:a16="http://schemas.microsoft.com/office/drawing/2014/main" id="{67736541-6AB3-49B7-9CB1-D8C414A425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7" name="Text Box 7">
          <a:extLst>
            <a:ext uri="{FF2B5EF4-FFF2-40B4-BE49-F238E27FC236}">
              <a16:creationId xmlns:a16="http://schemas.microsoft.com/office/drawing/2014/main" id="{230AF5B9-62B0-454A-B97C-1C86DCD4F4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8" name="Text Box 7">
          <a:extLst>
            <a:ext uri="{FF2B5EF4-FFF2-40B4-BE49-F238E27FC236}">
              <a16:creationId xmlns:a16="http://schemas.microsoft.com/office/drawing/2014/main" id="{6EABF984-5148-474E-B29F-F71E57ACB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9" name="Text Box 7">
          <a:extLst>
            <a:ext uri="{FF2B5EF4-FFF2-40B4-BE49-F238E27FC236}">
              <a16:creationId xmlns:a16="http://schemas.microsoft.com/office/drawing/2014/main" id="{EE017C26-23E9-4AC2-9F09-530ECD4F8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0" name="Text Box 7">
          <a:extLst>
            <a:ext uri="{FF2B5EF4-FFF2-40B4-BE49-F238E27FC236}">
              <a16:creationId xmlns:a16="http://schemas.microsoft.com/office/drawing/2014/main" id="{4DC1BCF2-274D-49B6-8DFC-69C3692BBB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1" name="Text Box 7">
          <a:extLst>
            <a:ext uri="{FF2B5EF4-FFF2-40B4-BE49-F238E27FC236}">
              <a16:creationId xmlns:a16="http://schemas.microsoft.com/office/drawing/2014/main" id="{0155AF7F-1501-49AF-B2A7-D61885D837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2" name="Text Box 7">
          <a:extLst>
            <a:ext uri="{FF2B5EF4-FFF2-40B4-BE49-F238E27FC236}">
              <a16:creationId xmlns:a16="http://schemas.microsoft.com/office/drawing/2014/main" id="{38976163-6648-45D0-933E-95D3731B3D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3" name="Text Box 7">
          <a:extLst>
            <a:ext uri="{FF2B5EF4-FFF2-40B4-BE49-F238E27FC236}">
              <a16:creationId xmlns:a16="http://schemas.microsoft.com/office/drawing/2014/main" id="{C34D8221-F0B7-4752-AB50-5CBAA7306B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4" name="Text Box 7">
          <a:extLst>
            <a:ext uri="{FF2B5EF4-FFF2-40B4-BE49-F238E27FC236}">
              <a16:creationId xmlns:a16="http://schemas.microsoft.com/office/drawing/2014/main" id="{34467787-6A2A-4C89-BE01-979683195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5" name="Text Box 7">
          <a:extLst>
            <a:ext uri="{FF2B5EF4-FFF2-40B4-BE49-F238E27FC236}">
              <a16:creationId xmlns:a16="http://schemas.microsoft.com/office/drawing/2014/main" id="{2D217556-44A0-4F8B-B65B-054CAAA63C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6" name="Text Box 7">
          <a:extLst>
            <a:ext uri="{FF2B5EF4-FFF2-40B4-BE49-F238E27FC236}">
              <a16:creationId xmlns:a16="http://schemas.microsoft.com/office/drawing/2014/main" id="{0947CF44-760C-46BC-8604-5A5A167885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7" name="Text Box 7">
          <a:extLst>
            <a:ext uri="{FF2B5EF4-FFF2-40B4-BE49-F238E27FC236}">
              <a16:creationId xmlns:a16="http://schemas.microsoft.com/office/drawing/2014/main" id="{198BDE79-65D7-4E38-B7C6-83F998D8C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8" name="Text Box 7">
          <a:extLst>
            <a:ext uri="{FF2B5EF4-FFF2-40B4-BE49-F238E27FC236}">
              <a16:creationId xmlns:a16="http://schemas.microsoft.com/office/drawing/2014/main" id="{2888E043-FE2C-4139-9123-C462A1706C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9" name="Text Box 7">
          <a:extLst>
            <a:ext uri="{FF2B5EF4-FFF2-40B4-BE49-F238E27FC236}">
              <a16:creationId xmlns:a16="http://schemas.microsoft.com/office/drawing/2014/main" id="{E8728411-35A9-4D48-BFCF-C6DD3F4EDD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0" name="Text Box 7">
          <a:extLst>
            <a:ext uri="{FF2B5EF4-FFF2-40B4-BE49-F238E27FC236}">
              <a16:creationId xmlns:a16="http://schemas.microsoft.com/office/drawing/2014/main" id="{0DB2A94F-98E6-4005-8BB3-977B028490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1" name="Text Box 7">
          <a:extLst>
            <a:ext uri="{FF2B5EF4-FFF2-40B4-BE49-F238E27FC236}">
              <a16:creationId xmlns:a16="http://schemas.microsoft.com/office/drawing/2014/main" id="{07419607-D843-4759-9E3F-4C977E6DBF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2" name="Text Box 7">
          <a:extLst>
            <a:ext uri="{FF2B5EF4-FFF2-40B4-BE49-F238E27FC236}">
              <a16:creationId xmlns:a16="http://schemas.microsoft.com/office/drawing/2014/main" id="{125FD05A-6304-4209-8419-7282B77D15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3" name="Text Box 7">
          <a:extLst>
            <a:ext uri="{FF2B5EF4-FFF2-40B4-BE49-F238E27FC236}">
              <a16:creationId xmlns:a16="http://schemas.microsoft.com/office/drawing/2014/main" id="{FEAE13AB-5562-4E11-9BD2-38EE4E72E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4" name="Text Box 7">
          <a:extLst>
            <a:ext uri="{FF2B5EF4-FFF2-40B4-BE49-F238E27FC236}">
              <a16:creationId xmlns:a16="http://schemas.microsoft.com/office/drawing/2014/main" id="{754CBA58-B8EF-426D-AF19-54BB4B1F2A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5" name="Text Box 7">
          <a:extLst>
            <a:ext uri="{FF2B5EF4-FFF2-40B4-BE49-F238E27FC236}">
              <a16:creationId xmlns:a16="http://schemas.microsoft.com/office/drawing/2014/main" id="{39211CBB-CBAE-41E9-96FF-500AD4D564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6" name="Text Box 7">
          <a:extLst>
            <a:ext uri="{FF2B5EF4-FFF2-40B4-BE49-F238E27FC236}">
              <a16:creationId xmlns:a16="http://schemas.microsoft.com/office/drawing/2014/main" id="{E834BDB5-9E09-461F-B8F6-04DD6288D6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7" name="Text Box 7">
          <a:extLst>
            <a:ext uri="{FF2B5EF4-FFF2-40B4-BE49-F238E27FC236}">
              <a16:creationId xmlns:a16="http://schemas.microsoft.com/office/drawing/2014/main" id="{875F017D-8FD5-40E6-81A6-4350ACE158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8" name="Text Box 7">
          <a:extLst>
            <a:ext uri="{FF2B5EF4-FFF2-40B4-BE49-F238E27FC236}">
              <a16:creationId xmlns:a16="http://schemas.microsoft.com/office/drawing/2014/main" id="{8BE7248C-FBBC-410A-8AB6-08F8C777E1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9" name="Text Box 7">
          <a:extLst>
            <a:ext uri="{FF2B5EF4-FFF2-40B4-BE49-F238E27FC236}">
              <a16:creationId xmlns:a16="http://schemas.microsoft.com/office/drawing/2014/main" id="{E1041D70-42DB-4819-B5E9-39146AD12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0" name="Text Box 7">
          <a:extLst>
            <a:ext uri="{FF2B5EF4-FFF2-40B4-BE49-F238E27FC236}">
              <a16:creationId xmlns:a16="http://schemas.microsoft.com/office/drawing/2014/main" id="{AB1AD590-882E-45AC-AF5C-8D418DC38E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1" name="Text Box 7">
          <a:extLst>
            <a:ext uri="{FF2B5EF4-FFF2-40B4-BE49-F238E27FC236}">
              <a16:creationId xmlns:a16="http://schemas.microsoft.com/office/drawing/2014/main" id="{EE810D6B-7726-4D2E-885E-0AB4421482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2" name="Text Box 7">
          <a:extLst>
            <a:ext uri="{FF2B5EF4-FFF2-40B4-BE49-F238E27FC236}">
              <a16:creationId xmlns:a16="http://schemas.microsoft.com/office/drawing/2014/main" id="{F59708B8-ECE7-4B4B-BD75-DA7033384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3" name="Text Box 7">
          <a:extLst>
            <a:ext uri="{FF2B5EF4-FFF2-40B4-BE49-F238E27FC236}">
              <a16:creationId xmlns:a16="http://schemas.microsoft.com/office/drawing/2014/main" id="{C808FE9C-9B0D-41E3-8047-B3969782FE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4" name="Text Box 7">
          <a:extLst>
            <a:ext uri="{FF2B5EF4-FFF2-40B4-BE49-F238E27FC236}">
              <a16:creationId xmlns:a16="http://schemas.microsoft.com/office/drawing/2014/main" id="{F02EDFB9-66D2-4B35-A3AA-2C7776EAF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5" name="Text Box 7">
          <a:extLst>
            <a:ext uri="{FF2B5EF4-FFF2-40B4-BE49-F238E27FC236}">
              <a16:creationId xmlns:a16="http://schemas.microsoft.com/office/drawing/2014/main" id="{D24EC7EF-98A7-44F7-8666-FAA8BF685A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6" name="Text Box 7">
          <a:extLst>
            <a:ext uri="{FF2B5EF4-FFF2-40B4-BE49-F238E27FC236}">
              <a16:creationId xmlns:a16="http://schemas.microsoft.com/office/drawing/2014/main" id="{7E82854E-7AC6-4672-A68C-0503D920F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7" name="Text Box 7">
          <a:extLst>
            <a:ext uri="{FF2B5EF4-FFF2-40B4-BE49-F238E27FC236}">
              <a16:creationId xmlns:a16="http://schemas.microsoft.com/office/drawing/2014/main" id="{7A727350-F0DF-4351-BAC5-4F5574A284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8" name="Text Box 7">
          <a:extLst>
            <a:ext uri="{FF2B5EF4-FFF2-40B4-BE49-F238E27FC236}">
              <a16:creationId xmlns:a16="http://schemas.microsoft.com/office/drawing/2014/main" id="{39DC48A2-E2A7-469A-91BB-B74A2FD84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9" name="Text Box 7">
          <a:extLst>
            <a:ext uri="{FF2B5EF4-FFF2-40B4-BE49-F238E27FC236}">
              <a16:creationId xmlns:a16="http://schemas.microsoft.com/office/drawing/2014/main" id="{7EA59C1A-7E52-4C2A-81EC-2F1100D0D9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0" name="Text Box 7">
          <a:extLst>
            <a:ext uri="{FF2B5EF4-FFF2-40B4-BE49-F238E27FC236}">
              <a16:creationId xmlns:a16="http://schemas.microsoft.com/office/drawing/2014/main" id="{F4AADFC5-8CD8-4975-AE75-4A9DCD9A0B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1" name="Text Box 7">
          <a:extLst>
            <a:ext uri="{FF2B5EF4-FFF2-40B4-BE49-F238E27FC236}">
              <a16:creationId xmlns:a16="http://schemas.microsoft.com/office/drawing/2014/main" id="{EE38E947-4F1C-46C8-A807-596587D10F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2" name="Text Box 7">
          <a:extLst>
            <a:ext uri="{FF2B5EF4-FFF2-40B4-BE49-F238E27FC236}">
              <a16:creationId xmlns:a16="http://schemas.microsoft.com/office/drawing/2014/main" id="{3AB19D9D-E738-4F58-9DC6-BDD7874CF7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3" name="Text Box 7">
          <a:extLst>
            <a:ext uri="{FF2B5EF4-FFF2-40B4-BE49-F238E27FC236}">
              <a16:creationId xmlns:a16="http://schemas.microsoft.com/office/drawing/2014/main" id="{3CC23DF5-D628-4483-A351-4BCCFE6E81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4" name="Text Box 7">
          <a:extLst>
            <a:ext uri="{FF2B5EF4-FFF2-40B4-BE49-F238E27FC236}">
              <a16:creationId xmlns:a16="http://schemas.microsoft.com/office/drawing/2014/main" id="{CEE0667A-7080-4C0C-A36B-C3EB91D58A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5" name="Text Box 7">
          <a:extLst>
            <a:ext uri="{FF2B5EF4-FFF2-40B4-BE49-F238E27FC236}">
              <a16:creationId xmlns:a16="http://schemas.microsoft.com/office/drawing/2014/main" id="{D1A2E06F-E835-41AB-B5C9-30EF036E69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6" name="Text Box 7">
          <a:extLst>
            <a:ext uri="{FF2B5EF4-FFF2-40B4-BE49-F238E27FC236}">
              <a16:creationId xmlns:a16="http://schemas.microsoft.com/office/drawing/2014/main" id="{90CC8D34-CFAA-4B5D-B8B0-96A1437D70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7" name="Text Box 7">
          <a:extLst>
            <a:ext uri="{FF2B5EF4-FFF2-40B4-BE49-F238E27FC236}">
              <a16:creationId xmlns:a16="http://schemas.microsoft.com/office/drawing/2014/main" id="{BB523101-1FCE-4AEA-BA0C-6B85798172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8" name="Text Box 7">
          <a:extLst>
            <a:ext uri="{FF2B5EF4-FFF2-40B4-BE49-F238E27FC236}">
              <a16:creationId xmlns:a16="http://schemas.microsoft.com/office/drawing/2014/main" id="{349F8BF1-454F-4A22-9A6F-BFEE4C0658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9" name="Text Box 7">
          <a:extLst>
            <a:ext uri="{FF2B5EF4-FFF2-40B4-BE49-F238E27FC236}">
              <a16:creationId xmlns:a16="http://schemas.microsoft.com/office/drawing/2014/main" id="{58DEF194-C298-4521-98DF-0280D0F587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0" name="Text Box 7">
          <a:extLst>
            <a:ext uri="{FF2B5EF4-FFF2-40B4-BE49-F238E27FC236}">
              <a16:creationId xmlns:a16="http://schemas.microsoft.com/office/drawing/2014/main" id="{6E8E7F22-036E-4FEE-9580-23BF351D95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1" name="Text Box 7">
          <a:extLst>
            <a:ext uri="{FF2B5EF4-FFF2-40B4-BE49-F238E27FC236}">
              <a16:creationId xmlns:a16="http://schemas.microsoft.com/office/drawing/2014/main" id="{E126FA8D-9242-4FB4-80E7-027A8400C3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2" name="Text Box 7">
          <a:extLst>
            <a:ext uri="{FF2B5EF4-FFF2-40B4-BE49-F238E27FC236}">
              <a16:creationId xmlns:a16="http://schemas.microsoft.com/office/drawing/2014/main" id="{902DC0FA-A896-4D52-BCE5-2BA9B9FCC1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3" name="Text Box 7">
          <a:extLst>
            <a:ext uri="{FF2B5EF4-FFF2-40B4-BE49-F238E27FC236}">
              <a16:creationId xmlns:a16="http://schemas.microsoft.com/office/drawing/2014/main" id="{8656D9F0-EC66-41DD-BEDC-75E7EA0873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4" name="Text Box 7">
          <a:extLst>
            <a:ext uri="{FF2B5EF4-FFF2-40B4-BE49-F238E27FC236}">
              <a16:creationId xmlns:a16="http://schemas.microsoft.com/office/drawing/2014/main" id="{98772C53-766D-4674-AC4A-33B46B704F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5" name="Text Box 7">
          <a:extLst>
            <a:ext uri="{FF2B5EF4-FFF2-40B4-BE49-F238E27FC236}">
              <a16:creationId xmlns:a16="http://schemas.microsoft.com/office/drawing/2014/main" id="{72C51E0F-8DCB-4FA8-AAC2-D309A10DBB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6" name="Text Box 7">
          <a:extLst>
            <a:ext uri="{FF2B5EF4-FFF2-40B4-BE49-F238E27FC236}">
              <a16:creationId xmlns:a16="http://schemas.microsoft.com/office/drawing/2014/main" id="{B640EADF-453F-47BA-880D-416C55CE32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7" name="Text Box 7">
          <a:extLst>
            <a:ext uri="{FF2B5EF4-FFF2-40B4-BE49-F238E27FC236}">
              <a16:creationId xmlns:a16="http://schemas.microsoft.com/office/drawing/2014/main" id="{545EAE78-F968-436D-ABAD-EC48B788B7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8" name="Text Box 7">
          <a:extLst>
            <a:ext uri="{FF2B5EF4-FFF2-40B4-BE49-F238E27FC236}">
              <a16:creationId xmlns:a16="http://schemas.microsoft.com/office/drawing/2014/main" id="{4AC54D8E-C015-49A0-8921-4B23C2E510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9" name="Text Box 7">
          <a:extLst>
            <a:ext uri="{FF2B5EF4-FFF2-40B4-BE49-F238E27FC236}">
              <a16:creationId xmlns:a16="http://schemas.microsoft.com/office/drawing/2014/main" id="{C5000689-14FD-44E3-A2A6-8C5AA3BFF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0" name="Text Box 7">
          <a:extLst>
            <a:ext uri="{FF2B5EF4-FFF2-40B4-BE49-F238E27FC236}">
              <a16:creationId xmlns:a16="http://schemas.microsoft.com/office/drawing/2014/main" id="{A22D1BE7-B13A-4635-8FD6-8ADCC6E00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1" name="Text Box 7">
          <a:extLst>
            <a:ext uri="{FF2B5EF4-FFF2-40B4-BE49-F238E27FC236}">
              <a16:creationId xmlns:a16="http://schemas.microsoft.com/office/drawing/2014/main" id="{074071DD-1A0E-45EA-A4D3-B9E90C21D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2" name="Text Box 7">
          <a:extLst>
            <a:ext uri="{FF2B5EF4-FFF2-40B4-BE49-F238E27FC236}">
              <a16:creationId xmlns:a16="http://schemas.microsoft.com/office/drawing/2014/main" id="{4FD63011-84F1-48E8-9A3D-FD5445A49B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3" name="Text Box 7">
          <a:extLst>
            <a:ext uri="{FF2B5EF4-FFF2-40B4-BE49-F238E27FC236}">
              <a16:creationId xmlns:a16="http://schemas.microsoft.com/office/drawing/2014/main" id="{E7E54D24-6A24-4BA6-81D4-303C68E9EA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4" name="Text Box 7">
          <a:extLst>
            <a:ext uri="{FF2B5EF4-FFF2-40B4-BE49-F238E27FC236}">
              <a16:creationId xmlns:a16="http://schemas.microsoft.com/office/drawing/2014/main" id="{DE3BAA6D-687E-4BBC-B7DD-200661C702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5" name="Text Box 7">
          <a:extLst>
            <a:ext uri="{FF2B5EF4-FFF2-40B4-BE49-F238E27FC236}">
              <a16:creationId xmlns:a16="http://schemas.microsoft.com/office/drawing/2014/main" id="{10D72A44-4845-48E8-A413-165F056326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6" name="Text Box 7">
          <a:extLst>
            <a:ext uri="{FF2B5EF4-FFF2-40B4-BE49-F238E27FC236}">
              <a16:creationId xmlns:a16="http://schemas.microsoft.com/office/drawing/2014/main" id="{BB286416-714B-4886-B89A-FA10E8E3B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7" name="Text Box 7">
          <a:extLst>
            <a:ext uri="{FF2B5EF4-FFF2-40B4-BE49-F238E27FC236}">
              <a16:creationId xmlns:a16="http://schemas.microsoft.com/office/drawing/2014/main" id="{FF31B8B1-FDEC-42B9-BB9F-49A70D875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8" name="Text Box 7">
          <a:extLst>
            <a:ext uri="{FF2B5EF4-FFF2-40B4-BE49-F238E27FC236}">
              <a16:creationId xmlns:a16="http://schemas.microsoft.com/office/drawing/2014/main" id="{B81D6967-8BB0-4721-9F68-6D35F2A31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9" name="Text Box 7">
          <a:extLst>
            <a:ext uri="{FF2B5EF4-FFF2-40B4-BE49-F238E27FC236}">
              <a16:creationId xmlns:a16="http://schemas.microsoft.com/office/drawing/2014/main" id="{B4CA5236-D212-47C8-93E5-E5DFD041EB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0" name="Text Box 7">
          <a:extLst>
            <a:ext uri="{FF2B5EF4-FFF2-40B4-BE49-F238E27FC236}">
              <a16:creationId xmlns:a16="http://schemas.microsoft.com/office/drawing/2014/main" id="{88B01BB8-9B01-4575-9468-84F955EA50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1" name="Text Box 7">
          <a:extLst>
            <a:ext uri="{FF2B5EF4-FFF2-40B4-BE49-F238E27FC236}">
              <a16:creationId xmlns:a16="http://schemas.microsoft.com/office/drawing/2014/main" id="{3939F45E-B8A2-4E77-B599-1C867CE21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2" name="Text Box 7">
          <a:extLst>
            <a:ext uri="{FF2B5EF4-FFF2-40B4-BE49-F238E27FC236}">
              <a16:creationId xmlns:a16="http://schemas.microsoft.com/office/drawing/2014/main" id="{771146D9-BDE3-46E4-93C4-FAC471E23D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3" name="Text Box 7">
          <a:extLst>
            <a:ext uri="{FF2B5EF4-FFF2-40B4-BE49-F238E27FC236}">
              <a16:creationId xmlns:a16="http://schemas.microsoft.com/office/drawing/2014/main" id="{D7ECF50B-5077-4E56-B153-7E2991FF1E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4" name="Text Box 7">
          <a:extLst>
            <a:ext uri="{FF2B5EF4-FFF2-40B4-BE49-F238E27FC236}">
              <a16:creationId xmlns:a16="http://schemas.microsoft.com/office/drawing/2014/main" id="{EDE2BCB2-F9C1-4724-9CCD-5D17AC9A42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5" name="Text Box 7">
          <a:extLst>
            <a:ext uri="{FF2B5EF4-FFF2-40B4-BE49-F238E27FC236}">
              <a16:creationId xmlns:a16="http://schemas.microsoft.com/office/drawing/2014/main" id="{A83795CB-0D41-4300-A365-E4E639D66C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6" name="Text Box 7">
          <a:extLst>
            <a:ext uri="{FF2B5EF4-FFF2-40B4-BE49-F238E27FC236}">
              <a16:creationId xmlns:a16="http://schemas.microsoft.com/office/drawing/2014/main" id="{0F24570D-2861-46F7-9BA3-1BE3EEB8F9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7" name="Text Box 7">
          <a:extLst>
            <a:ext uri="{FF2B5EF4-FFF2-40B4-BE49-F238E27FC236}">
              <a16:creationId xmlns:a16="http://schemas.microsoft.com/office/drawing/2014/main" id="{D159FFF4-28A6-4461-BC82-7F80FBA3A1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8" name="Text Box 7">
          <a:extLst>
            <a:ext uri="{FF2B5EF4-FFF2-40B4-BE49-F238E27FC236}">
              <a16:creationId xmlns:a16="http://schemas.microsoft.com/office/drawing/2014/main" id="{35B8F9ED-A324-4FFD-A7EF-600B805272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9" name="Text Box 7">
          <a:extLst>
            <a:ext uri="{FF2B5EF4-FFF2-40B4-BE49-F238E27FC236}">
              <a16:creationId xmlns:a16="http://schemas.microsoft.com/office/drawing/2014/main" id="{76A1E50D-3596-45EE-B56E-7D5F35118F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0" name="Text Box 7">
          <a:extLst>
            <a:ext uri="{FF2B5EF4-FFF2-40B4-BE49-F238E27FC236}">
              <a16:creationId xmlns:a16="http://schemas.microsoft.com/office/drawing/2014/main" id="{25D53CEC-6821-4CF4-B46A-591F5AADC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1" name="Text Box 7">
          <a:extLst>
            <a:ext uri="{FF2B5EF4-FFF2-40B4-BE49-F238E27FC236}">
              <a16:creationId xmlns:a16="http://schemas.microsoft.com/office/drawing/2014/main" id="{D79797CC-7982-4742-9B2E-6C6E4E79A4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2" name="Text Box 7">
          <a:extLst>
            <a:ext uri="{FF2B5EF4-FFF2-40B4-BE49-F238E27FC236}">
              <a16:creationId xmlns:a16="http://schemas.microsoft.com/office/drawing/2014/main" id="{ED39708D-BD3D-422A-B8DA-A310293E11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3" name="Text Box 7">
          <a:extLst>
            <a:ext uri="{FF2B5EF4-FFF2-40B4-BE49-F238E27FC236}">
              <a16:creationId xmlns:a16="http://schemas.microsoft.com/office/drawing/2014/main" id="{432A90D8-C1E1-4DAB-972C-D415578F9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4" name="Text Box 7">
          <a:extLst>
            <a:ext uri="{FF2B5EF4-FFF2-40B4-BE49-F238E27FC236}">
              <a16:creationId xmlns:a16="http://schemas.microsoft.com/office/drawing/2014/main" id="{6133B811-1E30-462C-BF04-89D81C0115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5" name="Text Box 7">
          <a:extLst>
            <a:ext uri="{FF2B5EF4-FFF2-40B4-BE49-F238E27FC236}">
              <a16:creationId xmlns:a16="http://schemas.microsoft.com/office/drawing/2014/main" id="{8000BB2F-1474-4FC6-87AF-D215830F5D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6" name="Text Box 7">
          <a:extLst>
            <a:ext uri="{FF2B5EF4-FFF2-40B4-BE49-F238E27FC236}">
              <a16:creationId xmlns:a16="http://schemas.microsoft.com/office/drawing/2014/main" id="{DA546F57-8B36-43FE-9CF5-E90649AC53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7" name="Text Box 7">
          <a:extLst>
            <a:ext uri="{FF2B5EF4-FFF2-40B4-BE49-F238E27FC236}">
              <a16:creationId xmlns:a16="http://schemas.microsoft.com/office/drawing/2014/main" id="{72F4B442-1C67-4E61-8A8F-737F6DAE11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8" name="Text Box 7">
          <a:extLst>
            <a:ext uri="{FF2B5EF4-FFF2-40B4-BE49-F238E27FC236}">
              <a16:creationId xmlns:a16="http://schemas.microsoft.com/office/drawing/2014/main" id="{2BB525A1-60BF-497F-A8BA-7F5390CD1B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9" name="Text Box 7">
          <a:extLst>
            <a:ext uri="{FF2B5EF4-FFF2-40B4-BE49-F238E27FC236}">
              <a16:creationId xmlns:a16="http://schemas.microsoft.com/office/drawing/2014/main" id="{33C44C25-14A0-49DE-9D86-DB0F4E78D2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0" name="Text Box 7">
          <a:extLst>
            <a:ext uri="{FF2B5EF4-FFF2-40B4-BE49-F238E27FC236}">
              <a16:creationId xmlns:a16="http://schemas.microsoft.com/office/drawing/2014/main" id="{AAB5B62B-BAC0-4614-A0C7-CF9B04066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1" name="Text Box 7">
          <a:extLst>
            <a:ext uri="{FF2B5EF4-FFF2-40B4-BE49-F238E27FC236}">
              <a16:creationId xmlns:a16="http://schemas.microsoft.com/office/drawing/2014/main" id="{0D97FD34-B980-439A-ABE3-C9461925DD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2" name="Text Box 7">
          <a:extLst>
            <a:ext uri="{FF2B5EF4-FFF2-40B4-BE49-F238E27FC236}">
              <a16:creationId xmlns:a16="http://schemas.microsoft.com/office/drawing/2014/main" id="{58B551C6-01D8-4F7B-BDCB-46E34250C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3" name="Text Box 7">
          <a:extLst>
            <a:ext uri="{FF2B5EF4-FFF2-40B4-BE49-F238E27FC236}">
              <a16:creationId xmlns:a16="http://schemas.microsoft.com/office/drawing/2014/main" id="{F1424AF9-3C06-4574-A1A2-00A2FC29AF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4" name="Text Box 7">
          <a:extLst>
            <a:ext uri="{FF2B5EF4-FFF2-40B4-BE49-F238E27FC236}">
              <a16:creationId xmlns:a16="http://schemas.microsoft.com/office/drawing/2014/main" id="{2F54B30F-5EFD-4BB8-B8BB-A20180D8C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5" name="Text Box 7">
          <a:extLst>
            <a:ext uri="{FF2B5EF4-FFF2-40B4-BE49-F238E27FC236}">
              <a16:creationId xmlns:a16="http://schemas.microsoft.com/office/drawing/2014/main" id="{866AA36F-BD2B-459B-BDEA-4C957EB68A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6" name="Text Box 7">
          <a:extLst>
            <a:ext uri="{FF2B5EF4-FFF2-40B4-BE49-F238E27FC236}">
              <a16:creationId xmlns:a16="http://schemas.microsoft.com/office/drawing/2014/main" id="{5EE51D75-8237-4772-9378-0888314C91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7" name="Text Box 7">
          <a:extLst>
            <a:ext uri="{FF2B5EF4-FFF2-40B4-BE49-F238E27FC236}">
              <a16:creationId xmlns:a16="http://schemas.microsoft.com/office/drawing/2014/main" id="{E14AF18E-7FA3-4103-AF48-2BFF97662E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8" name="Text Box 7">
          <a:extLst>
            <a:ext uri="{FF2B5EF4-FFF2-40B4-BE49-F238E27FC236}">
              <a16:creationId xmlns:a16="http://schemas.microsoft.com/office/drawing/2014/main" id="{CDC244AB-F70E-4B0E-A6CC-2F84AB346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9" name="Text Box 7">
          <a:extLst>
            <a:ext uri="{FF2B5EF4-FFF2-40B4-BE49-F238E27FC236}">
              <a16:creationId xmlns:a16="http://schemas.microsoft.com/office/drawing/2014/main" id="{35E9914B-3FA6-40E4-A28F-7C159BEDA7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0" name="Text Box 7">
          <a:extLst>
            <a:ext uri="{FF2B5EF4-FFF2-40B4-BE49-F238E27FC236}">
              <a16:creationId xmlns:a16="http://schemas.microsoft.com/office/drawing/2014/main" id="{1C47F3F1-3D19-4F2E-A1A3-4CEF19B831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1" name="Text Box 7">
          <a:extLst>
            <a:ext uri="{FF2B5EF4-FFF2-40B4-BE49-F238E27FC236}">
              <a16:creationId xmlns:a16="http://schemas.microsoft.com/office/drawing/2014/main" id="{DF92C461-A33B-4FED-917C-AB23B9B341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2" name="Text Box 7">
          <a:extLst>
            <a:ext uri="{FF2B5EF4-FFF2-40B4-BE49-F238E27FC236}">
              <a16:creationId xmlns:a16="http://schemas.microsoft.com/office/drawing/2014/main" id="{FAFE23BF-F07A-475E-A062-EE228D75EB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3" name="Text Box 7">
          <a:extLst>
            <a:ext uri="{FF2B5EF4-FFF2-40B4-BE49-F238E27FC236}">
              <a16:creationId xmlns:a16="http://schemas.microsoft.com/office/drawing/2014/main" id="{4D8BF975-7DB4-4AB3-B724-0D9871724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4" name="Text Box 7">
          <a:extLst>
            <a:ext uri="{FF2B5EF4-FFF2-40B4-BE49-F238E27FC236}">
              <a16:creationId xmlns:a16="http://schemas.microsoft.com/office/drawing/2014/main" id="{6A485A5D-087F-4789-ABA9-101AA33E0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5" name="Text Box 7">
          <a:extLst>
            <a:ext uri="{FF2B5EF4-FFF2-40B4-BE49-F238E27FC236}">
              <a16:creationId xmlns:a16="http://schemas.microsoft.com/office/drawing/2014/main" id="{7A9B028B-986C-4F11-85AA-627455084B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6" name="Text Box 7">
          <a:extLst>
            <a:ext uri="{FF2B5EF4-FFF2-40B4-BE49-F238E27FC236}">
              <a16:creationId xmlns:a16="http://schemas.microsoft.com/office/drawing/2014/main" id="{B29BC97D-E294-4593-B546-C4AE2F39D6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7" name="Text Box 7">
          <a:extLst>
            <a:ext uri="{FF2B5EF4-FFF2-40B4-BE49-F238E27FC236}">
              <a16:creationId xmlns:a16="http://schemas.microsoft.com/office/drawing/2014/main" id="{B0D84AE2-B731-48A0-A50B-971A886790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8" name="Text Box 7">
          <a:extLst>
            <a:ext uri="{FF2B5EF4-FFF2-40B4-BE49-F238E27FC236}">
              <a16:creationId xmlns:a16="http://schemas.microsoft.com/office/drawing/2014/main" id="{57D3AE8B-3DB0-42A3-A872-64745D9EF9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9" name="Text Box 7">
          <a:extLst>
            <a:ext uri="{FF2B5EF4-FFF2-40B4-BE49-F238E27FC236}">
              <a16:creationId xmlns:a16="http://schemas.microsoft.com/office/drawing/2014/main" id="{32780AC6-1448-40F4-83C4-B5D448430D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0" name="Text Box 7">
          <a:extLst>
            <a:ext uri="{FF2B5EF4-FFF2-40B4-BE49-F238E27FC236}">
              <a16:creationId xmlns:a16="http://schemas.microsoft.com/office/drawing/2014/main" id="{6334924C-88A4-4E17-B9FF-409BA6ACE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1" name="Text Box 7">
          <a:extLst>
            <a:ext uri="{FF2B5EF4-FFF2-40B4-BE49-F238E27FC236}">
              <a16:creationId xmlns:a16="http://schemas.microsoft.com/office/drawing/2014/main" id="{EEB8B65F-B7B6-4B29-B24C-4810583B6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2" name="Text Box 7">
          <a:extLst>
            <a:ext uri="{FF2B5EF4-FFF2-40B4-BE49-F238E27FC236}">
              <a16:creationId xmlns:a16="http://schemas.microsoft.com/office/drawing/2014/main" id="{204AC413-6583-400D-A14D-1319150864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3" name="Text Box 7">
          <a:extLst>
            <a:ext uri="{FF2B5EF4-FFF2-40B4-BE49-F238E27FC236}">
              <a16:creationId xmlns:a16="http://schemas.microsoft.com/office/drawing/2014/main" id="{3B58BCA2-2230-4463-9EB6-C72DA0616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4" name="Text Box 7">
          <a:extLst>
            <a:ext uri="{FF2B5EF4-FFF2-40B4-BE49-F238E27FC236}">
              <a16:creationId xmlns:a16="http://schemas.microsoft.com/office/drawing/2014/main" id="{67A9CE66-E0F9-4307-9FEF-0181D00E6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5" name="Text Box 7">
          <a:extLst>
            <a:ext uri="{FF2B5EF4-FFF2-40B4-BE49-F238E27FC236}">
              <a16:creationId xmlns:a16="http://schemas.microsoft.com/office/drawing/2014/main" id="{8DD05A80-7E91-4899-93E4-4F30EADC0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6" name="Text Box 7">
          <a:extLst>
            <a:ext uri="{FF2B5EF4-FFF2-40B4-BE49-F238E27FC236}">
              <a16:creationId xmlns:a16="http://schemas.microsoft.com/office/drawing/2014/main" id="{221329C0-0B0F-41B9-AE71-35F471697E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7" name="Text Box 7">
          <a:extLst>
            <a:ext uri="{FF2B5EF4-FFF2-40B4-BE49-F238E27FC236}">
              <a16:creationId xmlns:a16="http://schemas.microsoft.com/office/drawing/2014/main" id="{31E7AF96-5F6A-483D-AEB2-7A1623CB80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8" name="Text Box 7">
          <a:extLst>
            <a:ext uri="{FF2B5EF4-FFF2-40B4-BE49-F238E27FC236}">
              <a16:creationId xmlns:a16="http://schemas.microsoft.com/office/drawing/2014/main" id="{AD51D3B0-C6D0-41D3-93F2-74CBD11698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9" name="Text Box 7">
          <a:extLst>
            <a:ext uri="{FF2B5EF4-FFF2-40B4-BE49-F238E27FC236}">
              <a16:creationId xmlns:a16="http://schemas.microsoft.com/office/drawing/2014/main" id="{0DE7A128-213A-4DB4-9CAC-1977069FAB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0" name="Text Box 7">
          <a:extLst>
            <a:ext uri="{FF2B5EF4-FFF2-40B4-BE49-F238E27FC236}">
              <a16:creationId xmlns:a16="http://schemas.microsoft.com/office/drawing/2014/main" id="{1D73D998-CFBC-4D5A-B5F9-7443E66DA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1" name="Text Box 7">
          <a:extLst>
            <a:ext uri="{FF2B5EF4-FFF2-40B4-BE49-F238E27FC236}">
              <a16:creationId xmlns:a16="http://schemas.microsoft.com/office/drawing/2014/main" id="{F4314DBE-AF2B-4473-83DB-D2419F7499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2" name="Text Box 7">
          <a:extLst>
            <a:ext uri="{FF2B5EF4-FFF2-40B4-BE49-F238E27FC236}">
              <a16:creationId xmlns:a16="http://schemas.microsoft.com/office/drawing/2014/main" id="{5A548EF3-7E45-4931-AE7D-9628CEF4D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3" name="Text Box 7">
          <a:extLst>
            <a:ext uri="{FF2B5EF4-FFF2-40B4-BE49-F238E27FC236}">
              <a16:creationId xmlns:a16="http://schemas.microsoft.com/office/drawing/2014/main" id="{6172B0BD-E4C7-46D4-869F-565F336D6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4" name="Text Box 7">
          <a:extLst>
            <a:ext uri="{FF2B5EF4-FFF2-40B4-BE49-F238E27FC236}">
              <a16:creationId xmlns:a16="http://schemas.microsoft.com/office/drawing/2014/main" id="{F6CF3A17-A706-4AA0-82D6-4A684CB96E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5" name="Text Box 7">
          <a:extLst>
            <a:ext uri="{FF2B5EF4-FFF2-40B4-BE49-F238E27FC236}">
              <a16:creationId xmlns:a16="http://schemas.microsoft.com/office/drawing/2014/main" id="{224F40AC-CA2B-4206-8C7B-25F7B7FBA6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6" name="Text Box 7">
          <a:extLst>
            <a:ext uri="{FF2B5EF4-FFF2-40B4-BE49-F238E27FC236}">
              <a16:creationId xmlns:a16="http://schemas.microsoft.com/office/drawing/2014/main" id="{BFD3C90E-164B-4A4A-8D3F-536AB68765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7" name="Text Box 7">
          <a:extLst>
            <a:ext uri="{FF2B5EF4-FFF2-40B4-BE49-F238E27FC236}">
              <a16:creationId xmlns:a16="http://schemas.microsoft.com/office/drawing/2014/main" id="{39FD340A-4746-4BBD-B557-A89DF4C41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8" name="Text Box 7">
          <a:extLst>
            <a:ext uri="{FF2B5EF4-FFF2-40B4-BE49-F238E27FC236}">
              <a16:creationId xmlns:a16="http://schemas.microsoft.com/office/drawing/2014/main" id="{4B1AB370-EB81-4469-8875-DE0A24C137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9" name="Text Box 7">
          <a:extLst>
            <a:ext uri="{FF2B5EF4-FFF2-40B4-BE49-F238E27FC236}">
              <a16:creationId xmlns:a16="http://schemas.microsoft.com/office/drawing/2014/main" id="{E756EBFB-900F-4C4C-9E76-5D8AE9F02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0" name="Text Box 7">
          <a:extLst>
            <a:ext uri="{FF2B5EF4-FFF2-40B4-BE49-F238E27FC236}">
              <a16:creationId xmlns:a16="http://schemas.microsoft.com/office/drawing/2014/main" id="{4F6CC829-44F3-4634-9D2B-72B325D115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1" name="Text Box 7">
          <a:extLst>
            <a:ext uri="{FF2B5EF4-FFF2-40B4-BE49-F238E27FC236}">
              <a16:creationId xmlns:a16="http://schemas.microsoft.com/office/drawing/2014/main" id="{349C44DA-FB77-4EE2-9947-802329FD9F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2" name="Text Box 7">
          <a:extLst>
            <a:ext uri="{FF2B5EF4-FFF2-40B4-BE49-F238E27FC236}">
              <a16:creationId xmlns:a16="http://schemas.microsoft.com/office/drawing/2014/main" id="{0C6BD4FC-F29E-4963-96C5-5DE667CE9F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3" name="Text Box 7">
          <a:extLst>
            <a:ext uri="{FF2B5EF4-FFF2-40B4-BE49-F238E27FC236}">
              <a16:creationId xmlns:a16="http://schemas.microsoft.com/office/drawing/2014/main" id="{0DC42F9D-B425-40BD-90A8-2FEE27D131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4" name="Text Box 7">
          <a:extLst>
            <a:ext uri="{FF2B5EF4-FFF2-40B4-BE49-F238E27FC236}">
              <a16:creationId xmlns:a16="http://schemas.microsoft.com/office/drawing/2014/main" id="{E9506089-231D-4ACE-883F-0536CE4AE4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5" name="Text Box 7">
          <a:extLst>
            <a:ext uri="{FF2B5EF4-FFF2-40B4-BE49-F238E27FC236}">
              <a16:creationId xmlns:a16="http://schemas.microsoft.com/office/drawing/2014/main" id="{0DEE4323-F15F-4853-8CDC-A604700C35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6" name="Text Box 7">
          <a:extLst>
            <a:ext uri="{FF2B5EF4-FFF2-40B4-BE49-F238E27FC236}">
              <a16:creationId xmlns:a16="http://schemas.microsoft.com/office/drawing/2014/main" id="{A555FB0A-2319-4195-A068-5579296ED1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7" name="Text Box 7">
          <a:extLst>
            <a:ext uri="{FF2B5EF4-FFF2-40B4-BE49-F238E27FC236}">
              <a16:creationId xmlns:a16="http://schemas.microsoft.com/office/drawing/2014/main" id="{850BE3E8-A399-42F7-B5E6-B0D4F641F9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8" name="Text Box 7">
          <a:extLst>
            <a:ext uri="{FF2B5EF4-FFF2-40B4-BE49-F238E27FC236}">
              <a16:creationId xmlns:a16="http://schemas.microsoft.com/office/drawing/2014/main" id="{40A8E7C8-00D0-455C-8E19-F5A6895DFD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9" name="Text Box 7">
          <a:extLst>
            <a:ext uri="{FF2B5EF4-FFF2-40B4-BE49-F238E27FC236}">
              <a16:creationId xmlns:a16="http://schemas.microsoft.com/office/drawing/2014/main" id="{EDBDC2D8-1B81-497A-A180-A05546CA20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0" name="Text Box 7">
          <a:extLst>
            <a:ext uri="{FF2B5EF4-FFF2-40B4-BE49-F238E27FC236}">
              <a16:creationId xmlns:a16="http://schemas.microsoft.com/office/drawing/2014/main" id="{33AF4768-4279-4A57-9481-CE71D8325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1" name="Text Box 7">
          <a:extLst>
            <a:ext uri="{FF2B5EF4-FFF2-40B4-BE49-F238E27FC236}">
              <a16:creationId xmlns:a16="http://schemas.microsoft.com/office/drawing/2014/main" id="{18CB8D1A-7315-4DC9-B602-177F5FABF2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2" name="Text Box 7">
          <a:extLst>
            <a:ext uri="{FF2B5EF4-FFF2-40B4-BE49-F238E27FC236}">
              <a16:creationId xmlns:a16="http://schemas.microsoft.com/office/drawing/2014/main" id="{CD2246B7-A8B7-40C3-B184-3F822FA493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3" name="Text Box 7">
          <a:extLst>
            <a:ext uri="{FF2B5EF4-FFF2-40B4-BE49-F238E27FC236}">
              <a16:creationId xmlns:a16="http://schemas.microsoft.com/office/drawing/2014/main" id="{2EFACB62-CB2B-45DD-AC73-176C09177E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4" name="Text Box 7">
          <a:extLst>
            <a:ext uri="{FF2B5EF4-FFF2-40B4-BE49-F238E27FC236}">
              <a16:creationId xmlns:a16="http://schemas.microsoft.com/office/drawing/2014/main" id="{E9EC8DC1-DD43-405E-97DD-896396A49D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5" name="Text Box 7">
          <a:extLst>
            <a:ext uri="{FF2B5EF4-FFF2-40B4-BE49-F238E27FC236}">
              <a16:creationId xmlns:a16="http://schemas.microsoft.com/office/drawing/2014/main" id="{183134F8-D655-4001-A159-52A1EE176E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6" name="Text Box 7">
          <a:extLst>
            <a:ext uri="{FF2B5EF4-FFF2-40B4-BE49-F238E27FC236}">
              <a16:creationId xmlns:a16="http://schemas.microsoft.com/office/drawing/2014/main" id="{96F29F7E-D983-4F4E-8370-7E43323035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7" name="Text Box 7">
          <a:extLst>
            <a:ext uri="{FF2B5EF4-FFF2-40B4-BE49-F238E27FC236}">
              <a16:creationId xmlns:a16="http://schemas.microsoft.com/office/drawing/2014/main" id="{49996D14-6996-4981-B139-484BF73653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8" name="Text Box 7">
          <a:extLst>
            <a:ext uri="{FF2B5EF4-FFF2-40B4-BE49-F238E27FC236}">
              <a16:creationId xmlns:a16="http://schemas.microsoft.com/office/drawing/2014/main" id="{144820DC-6F29-476A-830C-5FA75980D6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9" name="Text Box 7">
          <a:extLst>
            <a:ext uri="{FF2B5EF4-FFF2-40B4-BE49-F238E27FC236}">
              <a16:creationId xmlns:a16="http://schemas.microsoft.com/office/drawing/2014/main" id="{60D20822-4432-4E71-A303-1FB82CAC8B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0" name="Text Box 7">
          <a:extLst>
            <a:ext uri="{FF2B5EF4-FFF2-40B4-BE49-F238E27FC236}">
              <a16:creationId xmlns:a16="http://schemas.microsoft.com/office/drawing/2014/main" id="{F506C580-4452-4E67-AC0D-E83F9C2DA7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1" name="Text Box 7">
          <a:extLst>
            <a:ext uri="{FF2B5EF4-FFF2-40B4-BE49-F238E27FC236}">
              <a16:creationId xmlns:a16="http://schemas.microsoft.com/office/drawing/2014/main" id="{B2F21BE0-7050-4F9E-BA42-5EC2463A57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2" name="Text Box 7">
          <a:extLst>
            <a:ext uri="{FF2B5EF4-FFF2-40B4-BE49-F238E27FC236}">
              <a16:creationId xmlns:a16="http://schemas.microsoft.com/office/drawing/2014/main" id="{F033EDC8-FCC8-49EE-B6C2-1E7AB849A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3" name="Text Box 7">
          <a:extLst>
            <a:ext uri="{FF2B5EF4-FFF2-40B4-BE49-F238E27FC236}">
              <a16:creationId xmlns:a16="http://schemas.microsoft.com/office/drawing/2014/main" id="{21A4A501-5938-4320-B9BC-B43E4A7EE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4" name="Text Box 7">
          <a:extLst>
            <a:ext uri="{FF2B5EF4-FFF2-40B4-BE49-F238E27FC236}">
              <a16:creationId xmlns:a16="http://schemas.microsoft.com/office/drawing/2014/main" id="{6F4FB1C1-97FD-4BCC-BA73-AE79D02C3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5" name="Text Box 7">
          <a:extLst>
            <a:ext uri="{FF2B5EF4-FFF2-40B4-BE49-F238E27FC236}">
              <a16:creationId xmlns:a16="http://schemas.microsoft.com/office/drawing/2014/main" id="{7F3F4EE2-97DB-497D-92A0-B2603980C2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6" name="Text Box 7">
          <a:extLst>
            <a:ext uri="{FF2B5EF4-FFF2-40B4-BE49-F238E27FC236}">
              <a16:creationId xmlns:a16="http://schemas.microsoft.com/office/drawing/2014/main" id="{63843FF3-A9AF-4708-B10A-156ECA0471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7" name="Text Box 7">
          <a:extLst>
            <a:ext uri="{FF2B5EF4-FFF2-40B4-BE49-F238E27FC236}">
              <a16:creationId xmlns:a16="http://schemas.microsoft.com/office/drawing/2014/main" id="{4117A4B8-DB9E-427B-B02C-00347D6A59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8" name="Text Box 7">
          <a:extLst>
            <a:ext uri="{FF2B5EF4-FFF2-40B4-BE49-F238E27FC236}">
              <a16:creationId xmlns:a16="http://schemas.microsoft.com/office/drawing/2014/main" id="{F9756794-18A9-4642-8508-A2B4B36BA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9" name="Text Box 7">
          <a:extLst>
            <a:ext uri="{FF2B5EF4-FFF2-40B4-BE49-F238E27FC236}">
              <a16:creationId xmlns:a16="http://schemas.microsoft.com/office/drawing/2014/main" id="{779A7E49-9DEF-487C-9A59-226E6C7157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0" name="Text Box 7">
          <a:extLst>
            <a:ext uri="{FF2B5EF4-FFF2-40B4-BE49-F238E27FC236}">
              <a16:creationId xmlns:a16="http://schemas.microsoft.com/office/drawing/2014/main" id="{009BCE34-9FC0-40DB-A782-36A7B6EC45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1" name="Text Box 7">
          <a:extLst>
            <a:ext uri="{FF2B5EF4-FFF2-40B4-BE49-F238E27FC236}">
              <a16:creationId xmlns:a16="http://schemas.microsoft.com/office/drawing/2014/main" id="{18A06CCD-4DF1-4A50-8E85-83ACDB991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2" name="Text Box 7">
          <a:extLst>
            <a:ext uri="{FF2B5EF4-FFF2-40B4-BE49-F238E27FC236}">
              <a16:creationId xmlns:a16="http://schemas.microsoft.com/office/drawing/2014/main" id="{0C643FA6-708F-476E-849D-2A2363261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3" name="Text Box 7">
          <a:extLst>
            <a:ext uri="{FF2B5EF4-FFF2-40B4-BE49-F238E27FC236}">
              <a16:creationId xmlns:a16="http://schemas.microsoft.com/office/drawing/2014/main" id="{2072887C-55BE-417D-B41B-38416ADB1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4" name="Text Box 7">
          <a:extLst>
            <a:ext uri="{FF2B5EF4-FFF2-40B4-BE49-F238E27FC236}">
              <a16:creationId xmlns:a16="http://schemas.microsoft.com/office/drawing/2014/main" id="{E78B1E78-79FF-4880-BB56-8361B39AD4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5" name="Text Box 7">
          <a:extLst>
            <a:ext uri="{FF2B5EF4-FFF2-40B4-BE49-F238E27FC236}">
              <a16:creationId xmlns:a16="http://schemas.microsoft.com/office/drawing/2014/main" id="{4724B4BC-48E4-4ECB-BA1D-E0CE5AFB06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6" name="Text Box 7">
          <a:extLst>
            <a:ext uri="{FF2B5EF4-FFF2-40B4-BE49-F238E27FC236}">
              <a16:creationId xmlns:a16="http://schemas.microsoft.com/office/drawing/2014/main" id="{EA586508-5F41-4799-B009-7D53A42107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7" name="Text Box 7">
          <a:extLst>
            <a:ext uri="{FF2B5EF4-FFF2-40B4-BE49-F238E27FC236}">
              <a16:creationId xmlns:a16="http://schemas.microsoft.com/office/drawing/2014/main" id="{0BEAC862-36FD-4C14-9BEB-E0EFDD485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8" name="Text Box 7">
          <a:extLst>
            <a:ext uri="{FF2B5EF4-FFF2-40B4-BE49-F238E27FC236}">
              <a16:creationId xmlns:a16="http://schemas.microsoft.com/office/drawing/2014/main" id="{D140FEFB-034D-42CF-8D85-85E2B15FD7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9" name="Text Box 7">
          <a:extLst>
            <a:ext uri="{FF2B5EF4-FFF2-40B4-BE49-F238E27FC236}">
              <a16:creationId xmlns:a16="http://schemas.microsoft.com/office/drawing/2014/main" id="{9CE6343D-F856-416E-9511-256B729BC9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0" name="Text Box 7">
          <a:extLst>
            <a:ext uri="{FF2B5EF4-FFF2-40B4-BE49-F238E27FC236}">
              <a16:creationId xmlns:a16="http://schemas.microsoft.com/office/drawing/2014/main" id="{8D719027-A7AC-479B-9800-D424EBB74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1" name="Text Box 7">
          <a:extLst>
            <a:ext uri="{FF2B5EF4-FFF2-40B4-BE49-F238E27FC236}">
              <a16:creationId xmlns:a16="http://schemas.microsoft.com/office/drawing/2014/main" id="{A28DE51B-F181-45DB-A167-B7A1701445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2" name="Text Box 7">
          <a:extLst>
            <a:ext uri="{FF2B5EF4-FFF2-40B4-BE49-F238E27FC236}">
              <a16:creationId xmlns:a16="http://schemas.microsoft.com/office/drawing/2014/main" id="{CAF2DB49-6BC8-469A-BE2C-2D01EF0BD0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3" name="Text Box 7">
          <a:extLst>
            <a:ext uri="{FF2B5EF4-FFF2-40B4-BE49-F238E27FC236}">
              <a16:creationId xmlns:a16="http://schemas.microsoft.com/office/drawing/2014/main" id="{97D0F572-54DE-4FCC-A090-50DF56D24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4" name="Text Box 7">
          <a:extLst>
            <a:ext uri="{FF2B5EF4-FFF2-40B4-BE49-F238E27FC236}">
              <a16:creationId xmlns:a16="http://schemas.microsoft.com/office/drawing/2014/main" id="{EC828F8B-373A-4E21-85A8-FA4AD36F0A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5" name="Text Box 7">
          <a:extLst>
            <a:ext uri="{FF2B5EF4-FFF2-40B4-BE49-F238E27FC236}">
              <a16:creationId xmlns:a16="http://schemas.microsoft.com/office/drawing/2014/main" id="{8B819425-8C5F-4DEC-BF48-AA25CBE661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6" name="Text Box 7">
          <a:extLst>
            <a:ext uri="{FF2B5EF4-FFF2-40B4-BE49-F238E27FC236}">
              <a16:creationId xmlns:a16="http://schemas.microsoft.com/office/drawing/2014/main" id="{5876C35D-57E7-4C7B-A58F-5334A004D0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7" name="Text Box 7">
          <a:extLst>
            <a:ext uri="{FF2B5EF4-FFF2-40B4-BE49-F238E27FC236}">
              <a16:creationId xmlns:a16="http://schemas.microsoft.com/office/drawing/2014/main" id="{9A0E9C11-2DFA-4EF9-9470-A5973F02CA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8" name="Text Box 7">
          <a:extLst>
            <a:ext uri="{FF2B5EF4-FFF2-40B4-BE49-F238E27FC236}">
              <a16:creationId xmlns:a16="http://schemas.microsoft.com/office/drawing/2014/main" id="{13FF10F3-A601-4E32-BAEF-2650BE45A0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9" name="Text Box 7">
          <a:extLst>
            <a:ext uri="{FF2B5EF4-FFF2-40B4-BE49-F238E27FC236}">
              <a16:creationId xmlns:a16="http://schemas.microsoft.com/office/drawing/2014/main" id="{4B52809D-5C9A-42B6-B7E5-30A96E2505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0" name="Text Box 7">
          <a:extLst>
            <a:ext uri="{FF2B5EF4-FFF2-40B4-BE49-F238E27FC236}">
              <a16:creationId xmlns:a16="http://schemas.microsoft.com/office/drawing/2014/main" id="{26108F47-2777-4D11-AD9B-47E070C6D0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1" name="Text Box 7">
          <a:extLst>
            <a:ext uri="{FF2B5EF4-FFF2-40B4-BE49-F238E27FC236}">
              <a16:creationId xmlns:a16="http://schemas.microsoft.com/office/drawing/2014/main" id="{D071FA3E-9B57-4454-979A-9C84632EE4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2" name="Text Box 7">
          <a:extLst>
            <a:ext uri="{FF2B5EF4-FFF2-40B4-BE49-F238E27FC236}">
              <a16:creationId xmlns:a16="http://schemas.microsoft.com/office/drawing/2014/main" id="{501BE5FE-388D-4F77-B2ED-67C1771559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3" name="Text Box 7">
          <a:extLst>
            <a:ext uri="{FF2B5EF4-FFF2-40B4-BE49-F238E27FC236}">
              <a16:creationId xmlns:a16="http://schemas.microsoft.com/office/drawing/2014/main" id="{9387616D-4B5D-4D84-A6B9-701A686A36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4" name="Text Box 7">
          <a:extLst>
            <a:ext uri="{FF2B5EF4-FFF2-40B4-BE49-F238E27FC236}">
              <a16:creationId xmlns:a16="http://schemas.microsoft.com/office/drawing/2014/main" id="{E322DEE3-BE77-4FA7-B665-41EBAD8DD9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5" name="Text Box 7">
          <a:extLst>
            <a:ext uri="{FF2B5EF4-FFF2-40B4-BE49-F238E27FC236}">
              <a16:creationId xmlns:a16="http://schemas.microsoft.com/office/drawing/2014/main" id="{91A1F6B7-4D9D-4A05-9584-791E3ED807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6" name="Text Box 7">
          <a:extLst>
            <a:ext uri="{FF2B5EF4-FFF2-40B4-BE49-F238E27FC236}">
              <a16:creationId xmlns:a16="http://schemas.microsoft.com/office/drawing/2014/main" id="{C1329AAC-1721-479E-8AB8-F6BE9C6113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7" name="Text Box 7">
          <a:extLst>
            <a:ext uri="{FF2B5EF4-FFF2-40B4-BE49-F238E27FC236}">
              <a16:creationId xmlns:a16="http://schemas.microsoft.com/office/drawing/2014/main" id="{E49AFCB4-6AAB-41BA-9952-379DDCCBFA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8" name="Text Box 7">
          <a:extLst>
            <a:ext uri="{FF2B5EF4-FFF2-40B4-BE49-F238E27FC236}">
              <a16:creationId xmlns:a16="http://schemas.microsoft.com/office/drawing/2014/main" id="{A66A0565-9D56-4745-B3AB-AECD87B4DB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9" name="Text Box 7">
          <a:extLst>
            <a:ext uri="{FF2B5EF4-FFF2-40B4-BE49-F238E27FC236}">
              <a16:creationId xmlns:a16="http://schemas.microsoft.com/office/drawing/2014/main" id="{8D3D3D00-0541-4D73-8512-C629C2C62F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0" name="Text Box 7">
          <a:extLst>
            <a:ext uri="{FF2B5EF4-FFF2-40B4-BE49-F238E27FC236}">
              <a16:creationId xmlns:a16="http://schemas.microsoft.com/office/drawing/2014/main" id="{152FABEB-6D91-4F2F-B1CE-8D07E067A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1" name="Text Box 7">
          <a:extLst>
            <a:ext uri="{FF2B5EF4-FFF2-40B4-BE49-F238E27FC236}">
              <a16:creationId xmlns:a16="http://schemas.microsoft.com/office/drawing/2014/main" id="{89274C2B-E2DB-4F6A-92BF-E8B737726F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2" name="Text Box 7">
          <a:extLst>
            <a:ext uri="{FF2B5EF4-FFF2-40B4-BE49-F238E27FC236}">
              <a16:creationId xmlns:a16="http://schemas.microsoft.com/office/drawing/2014/main" id="{AFB5E7BF-9F81-4AEA-87A4-A1BFEC591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3" name="Text Box 7">
          <a:extLst>
            <a:ext uri="{FF2B5EF4-FFF2-40B4-BE49-F238E27FC236}">
              <a16:creationId xmlns:a16="http://schemas.microsoft.com/office/drawing/2014/main" id="{F879471B-2FAC-42B1-AFCF-9C203C9DA6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4" name="Text Box 7">
          <a:extLst>
            <a:ext uri="{FF2B5EF4-FFF2-40B4-BE49-F238E27FC236}">
              <a16:creationId xmlns:a16="http://schemas.microsoft.com/office/drawing/2014/main" id="{7CF1AB3E-7D97-439D-A713-D994AE390E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5" name="Text Box 7">
          <a:extLst>
            <a:ext uri="{FF2B5EF4-FFF2-40B4-BE49-F238E27FC236}">
              <a16:creationId xmlns:a16="http://schemas.microsoft.com/office/drawing/2014/main" id="{FC24BDC8-0374-4259-87A2-1F43D45A10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6" name="Text Box 7">
          <a:extLst>
            <a:ext uri="{FF2B5EF4-FFF2-40B4-BE49-F238E27FC236}">
              <a16:creationId xmlns:a16="http://schemas.microsoft.com/office/drawing/2014/main" id="{CCF51FA4-B18C-4140-9BAF-46D71380EF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7" name="Text Box 7">
          <a:extLst>
            <a:ext uri="{FF2B5EF4-FFF2-40B4-BE49-F238E27FC236}">
              <a16:creationId xmlns:a16="http://schemas.microsoft.com/office/drawing/2014/main" id="{86C44725-BB9E-4803-ACC6-BB55FD25E7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8" name="Text Box 7">
          <a:extLst>
            <a:ext uri="{FF2B5EF4-FFF2-40B4-BE49-F238E27FC236}">
              <a16:creationId xmlns:a16="http://schemas.microsoft.com/office/drawing/2014/main" id="{C3226808-AF1C-4D1F-BA38-DF3913FC5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9" name="Text Box 7">
          <a:extLst>
            <a:ext uri="{FF2B5EF4-FFF2-40B4-BE49-F238E27FC236}">
              <a16:creationId xmlns:a16="http://schemas.microsoft.com/office/drawing/2014/main" id="{93533496-EA0A-434E-88CE-6E91083B89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0" name="Text Box 7">
          <a:extLst>
            <a:ext uri="{FF2B5EF4-FFF2-40B4-BE49-F238E27FC236}">
              <a16:creationId xmlns:a16="http://schemas.microsoft.com/office/drawing/2014/main" id="{E372B3A8-E34D-449C-80B1-020D101D87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1" name="Text Box 7">
          <a:extLst>
            <a:ext uri="{FF2B5EF4-FFF2-40B4-BE49-F238E27FC236}">
              <a16:creationId xmlns:a16="http://schemas.microsoft.com/office/drawing/2014/main" id="{22E65F44-AD23-44B6-8CB8-F51B1F35CB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2" name="Text Box 7">
          <a:extLst>
            <a:ext uri="{FF2B5EF4-FFF2-40B4-BE49-F238E27FC236}">
              <a16:creationId xmlns:a16="http://schemas.microsoft.com/office/drawing/2014/main" id="{80AB1126-1267-486A-B19E-9ADE5C463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3" name="Text Box 7">
          <a:extLst>
            <a:ext uri="{FF2B5EF4-FFF2-40B4-BE49-F238E27FC236}">
              <a16:creationId xmlns:a16="http://schemas.microsoft.com/office/drawing/2014/main" id="{ABB18E0D-3D0B-408A-AF32-43EFB82125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4" name="Text Box 7">
          <a:extLst>
            <a:ext uri="{FF2B5EF4-FFF2-40B4-BE49-F238E27FC236}">
              <a16:creationId xmlns:a16="http://schemas.microsoft.com/office/drawing/2014/main" id="{50EEE55F-EA6C-4C49-9F2E-61A69CBDFE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5" name="Text Box 7">
          <a:extLst>
            <a:ext uri="{FF2B5EF4-FFF2-40B4-BE49-F238E27FC236}">
              <a16:creationId xmlns:a16="http://schemas.microsoft.com/office/drawing/2014/main" id="{CBA6430B-0599-492C-81F5-1440365634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6" name="Text Box 7">
          <a:extLst>
            <a:ext uri="{FF2B5EF4-FFF2-40B4-BE49-F238E27FC236}">
              <a16:creationId xmlns:a16="http://schemas.microsoft.com/office/drawing/2014/main" id="{A583D562-C39A-4767-A8F7-1FC5CB9EE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7" name="Text Box 7">
          <a:extLst>
            <a:ext uri="{FF2B5EF4-FFF2-40B4-BE49-F238E27FC236}">
              <a16:creationId xmlns:a16="http://schemas.microsoft.com/office/drawing/2014/main" id="{77EB55EA-E236-4EA9-8BA4-3BE869D00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8" name="Text Box 7">
          <a:extLst>
            <a:ext uri="{FF2B5EF4-FFF2-40B4-BE49-F238E27FC236}">
              <a16:creationId xmlns:a16="http://schemas.microsoft.com/office/drawing/2014/main" id="{BF162FEA-6A52-431C-A403-E5EFA0631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9" name="Text Box 7">
          <a:extLst>
            <a:ext uri="{FF2B5EF4-FFF2-40B4-BE49-F238E27FC236}">
              <a16:creationId xmlns:a16="http://schemas.microsoft.com/office/drawing/2014/main" id="{057B2B50-D42F-4B5C-923A-4407B1507D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0" name="Text Box 7">
          <a:extLst>
            <a:ext uri="{FF2B5EF4-FFF2-40B4-BE49-F238E27FC236}">
              <a16:creationId xmlns:a16="http://schemas.microsoft.com/office/drawing/2014/main" id="{E171318D-89D4-4797-BB98-0A5F4992F3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1" name="Text Box 7">
          <a:extLst>
            <a:ext uri="{FF2B5EF4-FFF2-40B4-BE49-F238E27FC236}">
              <a16:creationId xmlns:a16="http://schemas.microsoft.com/office/drawing/2014/main" id="{1AC4C049-8775-4AEF-AB3A-B85BB81073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2" name="Text Box 7">
          <a:extLst>
            <a:ext uri="{FF2B5EF4-FFF2-40B4-BE49-F238E27FC236}">
              <a16:creationId xmlns:a16="http://schemas.microsoft.com/office/drawing/2014/main" id="{DA45721B-14F7-45ED-8116-EEFF161F88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3" name="Text Box 7">
          <a:extLst>
            <a:ext uri="{FF2B5EF4-FFF2-40B4-BE49-F238E27FC236}">
              <a16:creationId xmlns:a16="http://schemas.microsoft.com/office/drawing/2014/main" id="{3441C373-1843-4883-A6ED-CBF03FC162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4" name="Text Box 7">
          <a:extLst>
            <a:ext uri="{FF2B5EF4-FFF2-40B4-BE49-F238E27FC236}">
              <a16:creationId xmlns:a16="http://schemas.microsoft.com/office/drawing/2014/main" id="{203C3B62-BCD3-4D7B-99D7-A429873C93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5" name="Text Box 7">
          <a:extLst>
            <a:ext uri="{FF2B5EF4-FFF2-40B4-BE49-F238E27FC236}">
              <a16:creationId xmlns:a16="http://schemas.microsoft.com/office/drawing/2014/main" id="{893640E9-82CA-4BB4-B0C3-6FD50987E7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6" name="Text Box 7">
          <a:extLst>
            <a:ext uri="{FF2B5EF4-FFF2-40B4-BE49-F238E27FC236}">
              <a16:creationId xmlns:a16="http://schemas.microsoft.com/office/drawing/2014/main" id="{4A3972DE-2ADD-4196-92E7-4455F8A81B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7" name="Text Box 7">
          <a:extLst>
            <a:ext uri="{FF2B5EF4-FFF2-40B4-BE49-F238E27FC236}">
              <a16:creationId xmlns:a16="http://schemas.microsoft.com/office/drawing/2014/main" id="{54082DE9-549D-498A-ABC1-96A26AA661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8" name="Text Box 7">
          <a:extLst>
            <a:ext uri="{FF2B5EF4-FFF2-40B4-BE49-F238E27FC236}">
              <a16:creationId xmlns:a16="http://schemas.microsoft.com/office/drawing/2014/main" id="{F0265B4A-A146-474E-BB0A-4BC603FD0A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9" name="Text Box 7">
          <a:extLst>
            <a:ext uri="{FF2B5EF4-FFF2-40B4-BE49-F238E27FC236}">
              <a16:creationId xmlns:a16="http://schemas.microsoft.com/office/drawing/2014/main" id="{F0462607-2786-4841-AD00-3DA94FC70A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0" name="Text Box 7">
          <a:extLst>
            <a:ext uri="{FF2B5EF4-FFF2-40B4-BE49-F238E27FC236}">
              <a16:creationId xmlns:a16="http://schemas.microsoft.com/office/drawing/2014/main" id="{49A3935C-DFB0-478A-A418-383EEA1F6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1" name="Text Box 7">
          <a:extLst>
            <a:ext uri="{FF2B5EF4-FFF2-40B4-BE49-F238E27FC236}">
              <a16:creationId xmlns:a16="http://schemas.microsoft.com/office/drawing/2014/main" id="{101DD679-0462-4589-97DE-A04C5D6A3B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2" name="Text Box 7">
          <a:extLst>
            <a:ext uri="{FF2B5EF4-FFF2-40B4-BE49-F238E27FC236}">
              <a16:creationId xmlns:a16="http://schemas.microsoft.com/office/drawing/2014/main" id="{2FA2A0E3-8186-4DA0-81B8-2C6EFBF99E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3" name="Text Box 7">
          <a:extLst>
            <a:ext uri="{FF2B5EF4-FFF2-40B4-BE49-F238E27FC236}">
              <a16:creationId xmlns:a16="http://schemas.microsoft.com/office/drawing/2014/main" id="{6F2DC199-488E-4003-B29B-B2B07D15A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4" name="Text Box 7">
          <a:extLst>
            <a:ext uri="{FF2B5EF4-FFF2-40B4-BE49-F238E27FC236}">
              <a16:creationId xmlns:a16="http://schemas.microsoft.com/office/drawing/2014/main" id="{3E60C73B-26B9-4E51-83A4-CD84C9CDC3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5" name="Text Box 7">
          <a:extLst>
            <a:ext uri="{FF2B5EF4-FFF2-40B4-BE49-F238E27FC236}">
              <a16:creationId xmlns:a16="http://schemas.microsoft.com/office/drawing/2014/main" id="{B5791883-B012-43DE-AA02-110FCC5B5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6" name="Text Box 7">
          <a:extLst>
            <a:ext uri="{FF2B5EF4-FFF2-40B4-BE49-F238E27FC236}">
              <a16:creationId xmlns:a16="http://schemas.microsoft.com/office/drawing/2014/main" id="{89AD9F50-7943-4D0F-9634-4596AF9520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7" name="Text Box 7">
          <a:extLst>
            <a:ext uri="{FF2B5EF4-FFF2-40B4-BE49-F238E27FC236}">
              <a16:creationId xmlns:a16="http://schemas.microsoft.com/office/drawing/2014/main" id="{79C0C4A7-B113-48CC-A880-20E26F4C9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8" name="Text Box 7">
          <a:extLst>
            <a:ext uri="{FF2B5EF4-FFF2-40B4-BE49-F238E27FC236}">
              <a16:creationId xmlns:a16="http://schemas.microsoft.com/office/drawing/2014/main" id="{13D3D7DD-30A0-474D-B6FC-75BFBF2023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9" name="Text Box 7">
          <a:extLst>
            <a:ext uri="{FF2B5EF4-FFF2-40B4-BE49-F238E27FC236}">
              <a16:creationId xmlns:a16="http://schemas.microsoft.com/office/drawing/2014/main" id="{BE630CD5-7D0D-44AC-BBEB-1981B1C30B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0" name="Text Box 7">
          <a:extLst>
            <a:ext uri="{FF2B5EF4-FFF2-40B4-BE49-F238E27FC236}">
              <a16:creationId xmlns:a16="http://schemas.microsoft.com/office/drawing/2014/main" id="{4D60F3CE-2823-4025-AAE2-294EF41B7B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1" name="Text Box 7">
          <a:extLst>
            <a:ext uri="{FF2B5EF4-FFF2-40B4-BE49-F238E27FC236}">
              <a16:creationId xmlns:a16="http://schemas.microsoft.com/office/drawing/2014/main" id="{E16B937E-FFC9-4B86-839D-6EE2F30137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2" name="Text Box 7">
          <a:extLst>
            <a:ext uri="{FF2B5EF4-FFF2-40B4-BE49-F238E27FC236}">
              <a16:creationId xmlns:a16="http://schemas.microsoft.com/office/drawing/2014/main" id="{91032B72-66E2-4FED-9307-EDEC770FC0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3" name="Text Box 7">
          <a:extLst>
            <a:ext uri="{FF2B5EF4-FFF2-40B4-BE49-F238E27FC236}">
              <a16:creationId xmlns:a16="http://schemas.microsoft.com/office/drawing/2014/main" id="{76F625E2-5E25-44CA-8CC1-064BB02F80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4" name="Text Box 7">
          <a:extLst>
            <a:ext uri="{FF2B5EF4-FFF2-40B4-BE49-F238E27FC236}">
              <a16:creationId xmlns:a16="http://schemas.microsoft.com/office/drawing/2014/main" id="{C22C094F-65FD-43EA-88BE-B7CBC87F03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5" name="Text Box 7">
          <a:extLst>
            <a:ext uri="{FF2B5EF4-FFF2-40B4-BE49-F238E27FC236}">
              <a16:creationId xmlns:a16="http://schemas.microsoft.com/office/drawing/2014/main" id="{A2E3CC0C-597F-4D58-B4CC-92FBCEA2C8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6" name="Text Box 7">
          <a:extLst>
            <a:ext uri="{FF2B5EF4-FFF2-40B4-BE49-F238E27FC236}">
              <a16:creationId xmlns:a16="http://schemas.microsoft.com/office/drawing/2014/main" id="{7FCD01CD-A6ED-4E04-B189-D4031CF077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7" name="Text Box 7">
          <a:extLst>
            <a:ext uri="{FF2B5EF4-FFF2-40B4-BE49-F238E27FC236}">
              <a16:creationId xmlns:a16="http://schemas.microsoft.com/office/drawing/2014/main" id="{5F7F3CAC-8868-4857-80A9-11B3D3908D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8" name="Text Box 7">
          <a:extLst>
            <a:ext uri="{FF2B5EF4-FFF2-40B4-BE49-F238E27FC236}">
              <a16:creationId xmlns:a16="http://schemas.microsoft.com/office/drawing/2014/main" id="{7B7B3461-9756-4627-BE2E-9FB015617C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9" name="Text Box 7">
          <a:extLst>
            <a:ext uri="{FF2B5EF4-FFF2-40B4-BE49-F238E27FC236}">
              <a16:creationId xmlns:a16="http://schemas.microsoft.com/office/drawing/2014/main" id="{26DB1B43-E0A4-42B6-969E-413A8244B5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0" name="Text Box 7">
          <a:extLst>
            <a:ext uri="{FF2B5EF4-FFF2-40B4-BE49-F238E27FC236}">
              <a16:creationId xmlns:a16="http://schemas.microsoft.com/office/drawing/2014/main" id="{2533135A-0773-466A-A9F0-6A4219FDE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1" name="Text Box 7">
          <a:extLst>
            <a:ext uri="{FF2B5EF4-FFF2-40B4-BE49-F238E27FC236}">
              <a16:creationId xmlns:a16="http://schemas.microsoft.com/office/drawing/2014/main" id="{83FD3D1C-4B31-4234-A5B9-7FA8F07792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2" name="Text Box 7">
          <a:extLst>
            <a:ext uri="{FF2B5EF4-FFF2-40B4-BE49-F238E27FC236}">
              <a16:creationId xmlns:a16="http://schemas.microsoft.com/office/drawing/2014/main" id="{48B39883-378B-46BA-A2F3-CBB6D6E88D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3" name="Text Box 7">
          <a:extLst>
            <a:ext uri="{FF2B5EF4-FFF2-40B4-BE49-F238E27FC236}">
              <a16:creationId xmlns:a16="http://schemas.microsoft.com/office/drawing/2014/main" id="{36C13A13-5418-41FA-887B-5945A32D3F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4" name="Text Box 7">
          <a:extLst>
            <a:ext uri="{FF2B5EF4-FFF2-40B4-BE49-F238E27FC236}">
              <a16:creationId xmlns:a16="http://schemas.microsoft.com/office/drawing/2014/main" id="{E56DAC79-3687-447C-9572-96E2E53B56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5" name="Text Box 7">
          <a:extLst>
            <a:ext uri="{FF2B5EF4-FFF2-40B4-BE49-F238E27FC236}">
              <a16:creationId xmlns:a16="http://schemas.microsoft.com/office/drawing/2014/main" id="{3D2CE3B3-4DFA-44B2-907E-6BD829B179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6" name="Text Box 7">
          <a:extLst>
            <a:ext uri="{FF2B5EF4-FFF2-40B4-BE49-F238E27FC236}">
              <a16:creationId xmlns:a16="http://schemas.microsoft.com/office/drawing/2014/main" id="{9D708A22-F6BA-45EC-888E-E91B8933C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7" name="Text Box 7">
          <a:extLst>
            <a:ext uri="{FF2B5EF4-FFF2-40B4-BE49-F238E27FC236}">
              <a16:creationId xmlns:a16="http://schemas.microsoft.com/office/drawing/2014/main" id="{3810CC9B-56F9-4941-93A0-2694AAB4BA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8" name="Text Box 7">
          <a:extLst>
            <a:ext uri="{FF2B5EF4-FFF2-40B4-BE49-F238E27FC236}">
              <a16:creationId xmlns:a16="http://schemas.microsoft.com/office/drawing/2014/main" id="{6A0BD6BF-8570-4DEE-A96F-2D31070953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9" name="Text Box 7">
          <a:extLst>
            <a:ext uri="{FF2B5EF4-FFF2-40B4-BE49-F238E27FC236}">
              <a16:creationId xmlns:a16="http://schemas.microsoft.com/office/drawing/2014/main" id="{EC4EB166-99BF-4534-AEE7-86A96C579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0" name="Text Box 7">
          <a:extLst>
            <a:ext uri="{FF2B5EF4-FFF2-40B4-BE49-F238E27FC236}">
              <a16:creationId xmlns:a16="http://schemas.microsoft.com/office/drawing/2014/main" id="{E7429E79-C1AD-462D-A44E-EE629CE672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1" name="Text Box 7">
          <a:extLst>
            <a:ext uri="{FF2B5EF4-FFF2-40B4-BE49-F238E27FC236}">
              <a16:creationId xmlns:a16="http://schemas.microsoft.com/office/drawing/2014/main" id="{45480576-C18D-4076-8C57-A572446AD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2" name="Text Box 7">
          <a:extLst>
            <a:ext uri="{FF2B5EF4-FFF2-40B4-BE49-F238E27FC236}">
              <a16:creationId xmlns:a16="http://schemas.microsoft.com/office/drawing/2014/main" id="{979ED04F-0D4B-4436-8F87-69FAE8D6C5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3" name="Text Box 7">
          <a:extLst>
            <a:ext uri="{FF2B5EF4-FFF2-40B4-BE49-F238E27FC236}">
              <a16:creationId xmlns:a16="http://schemas.microsoft.com/office/drawing/2014/main" id="{AC080915-56BD-4888-9DAB-0C786609D9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4" name="Text Box 7">
          <a:extLst>
            <a:ext uri="{FF2B5EF4-FFF2-40B4-BE49-F238E27FC236}">
              <a16:creationId xmlns:a16="http://schemas.microsoft.com/office/drawing/2014/main" id="{C787AACE-6679-41A2-ACD0-15AEF007A6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5" name="Text Box 7">
          <a:extLst>
            <a:ext uri="{FF2B5EF4-FFF2-40B4-BE49-F238E27FC236}">
              <a16:creationId xmlns:a16="http://schemas.microsoft.com/office/drawing/2014/main" id="{14EB12CB-7884-4A30-831F-901828193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6" name="Text Box 7">
          <a:extLst>
            <a:ext uri="{FF2B5EF4-FFF2-40B4-BE49-F238E27FC236}">
              <a16:creationId xmlns:a16="http://schemas.microsoft.com/office/drawing/2014/main" id="{EDB1BC6A-C25F-41BA-B4AB-C5C6D7845D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7" name="Text Box 7">
          <a:extLst>
            <a:ext uri="{FF2B5EF4-FFF2-40B4-BE49-F238E27FC236}">
              <a16:creationId xmlns:a16="http://schemas.microsoft.com/office/drawing/2014/main" id="{38599675-29EE-4373-A6EE-6E8F95427D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8" name="Text Box 7">
          <a:extLst>
            <a:ext uri="{FF2B5EF4-FFF2-40B4-BE49-F238E27FC236}">
              <a16:creationId xmlns:a16="http://schemas.microsoft.com/office/drawing/2014/main" id="{649495C4-FDB6-4D45-9069-0E99B4853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9" name="Text Box 7">
          <a:extLst>
            <a:ext uri="{FF2B5EF4-FFF2-40B4-BE49-F238E27FC236}">
              <a16:creationId xmlns:a16="http://schemas.microsoft.com/office/drawing/2014/main" id="{8C52C49D-6BAF-4AEC-AD48-BE32B6634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0" name="Text Box 7">
          <a:extLst>
            <a:ext uri="{FF2B5EF4-FFF2-40B4-BE49-F238E27FC236}">
              <a16:creationId xmlns:a16="http://schemas.microsoft.com/office/drawing/2014/main" id="{2A56A3D2-B830-421F-B2AE-BD96942BE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1" name="Text Box 7">
          <a:extLst>
            <a:ext uri="{FF2B5EF4-FFF2-40B4-BE49-F238E27FC236}">
              <a16:creationId xmlns:a16="http://schemas.microsoft.com/office/drawing/2014/main" id="{D1934B47-4CA5-48E5-B958-5C28C566E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2" name="Text Box 7">
          <a:extLst>
            <a:ext uri="{FF2B5EF4-FFF2-40B4-BE49-F238E27FC236}">
              <a16:creationId xmlns:a16="http://schemas.microsoft.com/office/drawing/2014/main" id="{04DE4826-154E-4792-9D81-770A661AE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3" name="Text Box 7">
          <a:extLst>
            <a:ext uri="{FF2B5EF4-FFF2-40B4-BE49-F238E27FC236}">
              <a16:creationId xmlns:a16="http://schemas.microsoft.com/office/drawing/2014/main" id="{24A66117-4E62-45D6-92B8-4468F5EE91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4" name="Text Box 7">
          <a:extLst>
            <a:ext uri="{FF2B5EF4-FFF2-40B4-BE49-F238E27FC236}">
              <a16:creationId xmlns:a16="http://schemas.microsoft.com/office/drawing/2014/main" id="{ED66CB4B-8C06-4457-8690-AF18C85DEF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5" name="Text Box 7">
          <a:extLst>
            <a:ext uri="{FF2B5EF4-FFF2-40B4-BE49-F238E27FC236}">
              <a16:creationId xmlns:a16="http://schemas.microsoft.com/office/drawing/2014/main" id="{9494F3ED-4F2C-40B9-9AE3-EEAD328E4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6" name="Text Box 7">
          <a:extLst>
            <a:ext uri="{FF2B5EF4-FFF2-40B4-BE49-F238E27FC236}">
              <a16:creationId xmlns:a16="http://schemas.microsoft.com/office/drawing/2014/main" id="{CE60701D-5823-4363-9EA8-12428B285C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7" name="Text Box 7">
          <a:extLst>
            <a:ext uri="{FF2B5EF4-FFF2-40B4-BE49-F238E27FC236}">
              <a16:creationId xmlns:a16="http://schemas.microsoft.com/office/drawing/2014/main" id="{09E5324C-35CB-4EEF-BE00-D95BC81D9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8" name="Text Box 7">
          <a:extLst>
            <a:ext uri="{FF2B5EF4-FFF2-40B4-BE49-F238E27FC236}">
              <a16:creationId xmlns:a16="http://schemas.microsoft.com/office/drawing/2014/main" id="{19C92A00-A11B-4770-B287-EC8B94C9E9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9" name="Text Box 7">
          <a:extLst>
            <a:ext uri="{FF2B5EF4-FFF2-40B4-BE49-F238E27FC236}">
              <a16:creationId xmlns:a16="http://schemas.microsoft.com/office/drawing/2014/main" id="{C3B7F91A-47B4-4D61-AEEB-6BC1980545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0" name="Text Box 7">
          <a:extLst>
            <a:ext uri="{FF2B5EF4-FFF2-40B4-BE49-F238E27FC236}">
              <a16:creationId xmlns:a16="http://schemas.microsoft.com/office/drawing/2014/main" id="{B7523DA2-5FCE-48CB-AA26-913DCC925F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1" name="Text Box 7">
          <a:extLst>
            <a:ext uri="{FF2B5EF4-FFF2-40B4-BE49-F238E27FC236}">
              <a16:creationId xmlns:a16="http://schemas.microsoft.com/office/drawing/2014/main" id="{EC2B4BD6-8B49-41CA-802A-D1BC67C5B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2" name="Text Box 7">
          <a:extLst>
            <a:ext uri="{FF2B5EF4-FFF2-40B4-BE49-F238E27FC236}">
              <a16:creationId xmlns:a16="http://schemas.microsoft.com/office/drawing/2014/main" id="{3EF6FB29-CC1F-4BB3-A94F-CBA5CE2149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3" name="Text Box 7">
          <a:extLst>
            <a:ext uri="{FF2B5EF4-FFF2-40B4-BE49-F238E27FC236}">
              <a16:creationId xmlns:a16="http://schemas.microsoft.com/office/drawing/2014/main" id="{FB85DA95-53F9-41DA-A05C-0B88DD2115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4" name="Text Box 7">
          <a:extLst>
            <a:ext uri="{FF2B5EF4-FFF2-40B4-BE49-F238E27FC236}">
              <a16:creationId xmlns:a16="http://schemas.microsoft.com/office/drawing/2014/main" id="{52383AAE-FFA6-4B61-A693-2425683BF5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5" name="Text Box 7">
          <a:extLst>
            <a:ext uri="{FF2B5EF4-FFF2-40B4-BE49-F238E27FC236}">
              <a16:creationId xmlns:a16="http://schemas.microsoft.com/office/drawing/2014/main" id="{2C25982D-6169-4C59-A5D6-CCA944B65F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6" name="Text Box 7">
          <a:extLst>
            <a:ext uri="{FF2B5EF4-FFF2-40B4-BE49-F238E27FC236}">
              <a16:creationId xmlns:a16="http://schemas.microsoft.com/office/drawing/2014/main" id="{46137F02-6327-447B-B893-890B24B33D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7" name="Text Box 7">
          <a:extLst>
            <a:ext uri="{FF2B5EF4-FFF2-40B4-BE49-F238E27FC236}">
              <a16:creationId xmlns:a16="http://schemas.microsoft.com/office/drawing/2014/main" id="{6A167AFE-07AB-481E-AC97-CFDA8980BF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8" name="Text Box 7">
          <a:extLst>
            <a:ext uri="{FF2B5EF4-FFF2-40B4-BE49-F238E27FC236}">
              <a16:creationId xmlns:a16="http://schemas.microsoft.com/office/drawing/2014/main" id="{27054CDD-7467-4B3A-975F-AFA7CB7240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9" name="Text Box 7">
          <a:extLst>
            <a:ext uri="{FF2B5EF4-FFF2-40B4-BE49-F238E27FC236}">
              <a16:creationId xmlns:a16="http://schemas.microsoft.com/office/drawing/2014/main" id="{6CA76F29-0FF3-4930-B183-7ABB1E351D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0" name="Text Box 7">
          <a:extLst>
            <a:ext uri="{FF2B5EF4-FFF2-40B4-BE49-F238E27FC236}">
              <a16:creationId xmlns:a16="http://schemas.microsoft.com/office/drawing/2014/main" id="{2C5433BC-3BB4-4FF4-A702-E0DF083D5E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1" name="Text Box 7">
          <a:extLst>
            <a:ext uri="{FF2B5EF4-FFF2-40B4-BE49-F238E27FC236}">
              <a16:creationId xmlns:a16="http://schemas.microsoft.com/office/drawing/2014/main" id="{A01734B5-26B3-4C21-9906-DCE0B00972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2" name="Text Box 7">
          <a:extLst>
            <a:ext uri="{FF2B5EF4-FFF2-40B4-BE49-F238E27FC236}">
              <a16:creationId xmlns:a16="http://schemas.microsoft.com/office/drawing/2014/main" id="{61740295-0C1B-4387-A7BE-17A138B286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3" name="Text Box 7">
          <a:extLst>
            <a:ext uri="{FF2B5EF4-FFF2-40B4-BE49-F238E27FC236}">
              <a16:creationId xmlns:a16="http://schemas.microsoft.com/office/drawing/2014/main" id="{86884394-CEA9-4770-A5DE-2534E0130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4" name="Text Box 7">
          <a:extLst>
            <a:ext uri="{FF2B5EF4-FFF2-40B4-BE49-F238E27FC236}">
              <a16:creationId xmlns:a16="http://schemas.microsoft.com/office/drawing/2014/main" id="{0A45D1BE-B914-4CF7-9412-A6C38A3F80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5" name="Text Box 7">
          <a:extLst>
            <a:ext uri="{FF2B5EF4-FFF2-40B4-BE49-F238E27FC236}">
              <a16:creationId xmlns:a16="http://schemas.microsoft.com/office/drawing/2014/main" id="{841C8654-A3F1-47D5-BED5-EC5E25007E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6" name="Text Box 7">
          <a:extLst>
            <a:ext uri="{FF2B5EF4-FFF2-40B4-BE49-F238E27FC236}">
              <a16:creationId xmlns:a16="http://schemas.microsoft.com/office/drawing/2014/main" id="{7CF26044-41E3-454A-943D-9BB32C7EC1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7" name="Text Box 7">
          <a:extLst>
            <a:ext uri="{FF2B5EF4-FFF2-40B4-BE49-F238E27FC236}">
              <a16:creationId xmlns:a16="http://schemas.microsoft.com/office/drawing/2014/main" id="{3314F1BF-4D4E-4C73-86C3-5B93A69A6F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8" name="Text Box 7">
          <a:extLst>
            <a:ext uri="{FF2B5EF4-FFF2-40B4-BE49-F238E27FC236}">
              <a16:creationId xmlns:a16="http://schemas.microsoft.com/office/drawing/2014/main" id="{A786DD1D-704C-4BC9-8552-9BC0845F36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9" name="Text Box 7">
          <a:extLst>
            <a:ext uri="{FF2B5EF4-FFF2-40B4-BE49-F238E27FC236}">
              <a16:creationId xmlns:a16="http://schemas.microsoft.com/office/drawing/2014/main" id="{82F0E355-56A5-4F60-83B6-D2E2E83A0C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0" name="Text Box 7">
          <a:extLst>
            <a:ext uri="{FF2B5EF4-FFF2-40B4-BE49-F238E27FC236}">
              <a16:creationId xmlns:a16="http://schemas.microsoft.com/office/drawing/2014/main" id="{38F7516C-8048-474A-B183-643B3B075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1" name="Text Box 7">
          <a:extLst>
            <a:ext uri="{FF2B5EF4-FFF2-40B4-BE49-F238E27FC236}">
              <a16:creationId xmlns:a16="http://schemas.microsoft.com/office/drawing/2014/main" id="{DB1FD18C-47DC-4677-A7CD-A64CB6F9F7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2" name="Text Box 7">
          <a:extLst>
            <a:ext uri="{FF2B5EF4-FFF2-40B4-BE49-F238E27FC236}">
              <a16:creationId xmlns:a16="http://schemas.microsoft.com/office/drawing/2014/main" id="{C773C873-10EC-4B0B-975A-18D5D2FFCE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3" name="Text Box 7">
          <a:extLst>
            <a:ext uri="{FF2B5EF4-FFF2-40B4-BE49-F238E27FC236}">
              <a16:creationId xmlns:a16="http://schemas.microsoft.com/office/drawing/2014/main" id="{B545CCCE-69F8-4AB1-9D4A-EFBDA120B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4" name="Text Box 7">
          <a:extLst>
            <a:ext uri="{FF2B5EF4-FFF2-40B4-BE49-F238E27FC236}">
              <a16:creationId xmlns:a16="http://schemas.microsoft.com/office/drawing/2014/main" id="{1CC30C7D-7A2A-4E09-A5F7-CE588D8AA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5" name="Text Box 7">
          <a:extLst>
            <a:ext uri="{FF2B5EF4-FFF2-40B4-BE49-F238E27FC236}">
              <a16:creationId xmlns:a16="http://schemas.microsoft.com/office/drawing/2014/main" id="{261DF54A-2BCB-441A-A767-121154ED95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6" name="Text Box 7">
          <a:extLst>
            <a:ext uri="{FF2B5EF4-FFF2-40B4-BE49-F238E27FC236}">
              <a16:creationId xmlns:a16="http://schemas.microsoft.com/office/drawing/2014/main" id="{6527C648-71BB-4513-94F9-53C3363086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7" name="Text Box 7">
          <a:extLst>
            <a:ext uri="{FF2B5EF4-FFF2-40B4-BE49-F238E27FC236}">
              <a16:creationId xmlns:a16="http://schemas.microsoft.com/office/drawing/2014/main" id="{A6642F61-A57C-42D7-BD56-FF8078ED6C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8" name="Text Box 7">
          <a:extLst>
            <a:ext uri="{FF2B5EF4-FFF2-40B4-BE49-F238E27FC236}">
              <a16:creationId xmlns:a16="http://schemas.microsoft.com/office/drawing/2014/main" id="{09BF595F-95CE-4F39-96B3-BADECE1A4D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9" name="Text Box 7">
          <a:extLst>
            <a:ext uri="{FF2B5EF4-FFF2-40B4-BE49-F238E27FC236}">
              <a16:creationId xmlns:a16="http://schemas.microsoft.com/office/drawing/2014/main" id="{99BF7722-236B-43B8-B409-A377D090F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0" name="Text Box 7">
          <a:extLst>
            <a:ext uri="{FF2B5EF4-FFF2-40B4-BE49-F238E27FC236}">
              <a16:creationId xmlns:a16="http://schemas.microsoft.com/office/drawing/2014/main" id="{033BA240-AA3A-4EC0-B072-579468FC9D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1" name="Text Box 7">
          <a:extLst>
            <a:ext uri="{FF2B5EF4-FFF2-40B4-BE49-F238E27FC236}">
              <a16:creationId xmlns:a16="http://schemas.microsoft.com/office/drawing/2014/main" id="{11C64C00-F3A3-481C-B711-C0FF9CD0C9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2" name="Text Box 7">
          <a:extLst>
            <a:ext uri="{FF2B5EF4-FFF2-40B4-BE49-F238E27FC236}">
              <a16:creationId xmlns:a16="http://schemas.microsoft.com/office/drawing/2014/main" id="{27B8064A-02F3-4DDB-8C82-80C06FFF0D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3" name="Text Box 7">
          <a:extLst>
            <a:ext uri="{FF2B5EF4-FFF2-40B4-BE49-F238E27FC236}">
              <a16:creationId xmlns:a16="http://schemas.microsoft.com/office/drawing/2014/main" id="{25D0AAE2-7F08-4DE9-982C-99D12DD4D2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4" name="Text Box 7">
          <a:extLst>
            <a:ext uri="{FF2B5EF4-FFF2-40B4-BE49-F238E27FC236}">
              <a16:creationId xmlns:a16="http://schemas.microsoft.com/office/drawing/2014/main" id="{8EB77989-FF9A-413E-9C7B-3097B67323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5" name="Text Box 7">
          <a:extLst>
            <a:ext uri="{FF2B5EF4-FFF2-40B4-BE49-F238E27FC236}">
              <a16:creationId xmlns:a16="http://schemas.microsoft.com/office/drawing/2014/main" id="{34D3719C-E017-4973-B9EC-20499B106B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6" name="Text Box 7">
          <a:extLst>
            <a:ext uri="{FF2B5EF4-FFF2-40B4-BE49-F238E27FC236}">
              <a16:creationId xmlns:a16="http://schemas.microsoft.com/office/drawing/2014/main" id="{F372DA54-D3F8-47A9-A9CA-313E2D1D5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7" name="Text Box 7">
          <a:extLst>
            <a:ext uri="{FF2B5EF4-FFF2-40B4-BE49-F238E27FC236}">
              <a16:creationId xmlns:a16="http://schemas.microsoft.com/office/drawing/2014/main" id="{4800875F-D8BF-4D7F-B710-1DD47707CD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8" name="Text Box 7">
          <a:extLst>
            <a:ext uri="{FF2B5EF4-FFF2-40B4-BE49-F238E27FC236}">
              <a16:creationId xmlns:a16="http://schemas.microsoft.com/office/drawing/2014/main" id="{31A41780-3AD4-40EC-BD42-A57D88CB36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9" name="Text Box 7">
          <a:extLst>
            <a:ext uri="{FF2B5EF4-FFF2-40B4-BE49-F238E27FC236}">
              <a16:creationId xmlns:a16="http://schemas.microsoft.com/office/drawing/2014/main" id="{1D722BA5-CFF7-4C48-82CD-865ADA839F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0" name="Text Box 7">
          <a:extLst>
            <a:ext uri="{FF2B5EF4-FFF2-40B4-BE49-F238E27FC236}">
              <a16:creationId xmlns:a16="http://schemas.microsoft.com/office/drawing/2014/main" id="{6CA31FD0-48EC-4A93-A737-2744BFC25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1" name="Text Box 7">
          <a:extLst>
            <a:ext uri="{FF2B5EF4-FFF2-40B4-BE49-F238E27FC236}">
              <a16:creationId xmlns:a16="http://schemas.microsoft.com/office/drawing/2014/main" id="{83A85AFA-00B0-4368-A429-6798068E45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2" name="Text Box 7">
          <a:extLst>
            <a:ext uri="{FF2B5EF4-FFF2-40B4-BE49-F238E27FC236}">
              <a16:creationId xmlns:a16="http://schemas.microsoft.com/office/drawing/2014/main" id="{B5C957F4-CE1A-4EDF-8AF7-D822703D3B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3" name="Text Box 7">
          <a:extLst>
            <a:ext uri="{FF2B5EF4-FFF2-40B4-BE49-F238E27FC236}">
              <a16:creationId xmlns:a16="http://schemas.microsoft.com/office/drawing/2014/main" id="{6F9DA1AC-CA42-4187-9100-9D691B57AF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4" name="Text Box 7">
          <a:extLst>
            <a:ext uri="{FF2B5EF4-FFF2-40B4-BE49-F238E27FC236}">
              <a16:creationId xmlns:a16="http://schemas.microsoft.com/office/drawing/2014/main" id="{9C918300-F40A-4469-BC13-EF7DA2BBF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5" name="Text Box 7">
          <a:extLst>
            <a:ext uri="{FF2B5EF4-FFF2-40B4-BE49-F238E27FC236}">
              <a16:creationId xmlns:a16="http://schemas.microsoft.com/office/drawing/2014/main" id="{9B382DA7-6632-4FB7-A5C4-36CC0F96EB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6" name="Text Box 7">
          <a:extLst>
            <a:ext uri="{FF2B5EF4-FFF2-40B4-BE49-F238E27FC236}">
              <a16:creationId xmlns:a16="http://schemas.microsoft.com/office/drawing/2014/main" id="{103E7BD8-27F7-4E71-8433-68F914A269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7" name="Text Box 7">
          <a:extLst>
            <a:ext uri="{FF2B5EF4-FFF2-40B4-BE49-F238E27FC236}">
              <a16:creationId xmlns:a16="http://schemas.microsoft.com/office/drawing/2014/main" id="{9F89799B-3B95-412F-BA5A-D758AFCFC4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8" name="Text Box 7">
          <a:extLst>
            <a:ext uri="{FF2B5EF4-FFF2-40B4-BE49-F238E27FC236}">
              <a16:creationId xmlns:a16="http://schemas.microsoft.com/office/drawing/2014/main" id="{EA7103B5-AAD2-45AE-B4A7-C8E7C0BF99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9" name="Text Box 7">
          <a:extLst>
            <a:ext uri="{FF2B5EF4-FFF2-40B4-BE49-F238E27FC236}">
              <a16:creationId xmlns:a16="http://schemas.microsoft.com/office/drawing/2014/main" id="{1BCA8DF6-7820-4E67-8445-7AD238C6A1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0" name="Text Box 7">
          <a:extLst>
            <a:ext uri="{FF2B5EF4-FFF2-40B4-BE49-F238E27FC236}">
              <a16:creationId xmlns:a16="http://schemas.microsoft.com/office/drawing/2014/main" id="{A3AD4E9E-8B4E-4D41-818D-C62D9CADE4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1" name="Text Box 7">
          <a:extLst>
            <a:ext uri="{FF2B5EF4-FFF2-40B4-BE49-F238E27FC236}">
              <a16:creationId xmlns:a16="http://schemas.microsoft.com/office/drawing/2014/main" id="{99ADFCC7-981A-41B8-A41E-F7E7138BE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2" name="Text Box 7">
          <a:extLst>
            <a:ext uri="{FF2B5EF4-FFF2-40B4-BE49-F238E27FC236}">
              <a16:creationId xmlns:a16="http://schemas.microsoft.com/office/drawing/2014/main" id="{975B918F-37EA-4224-8E08-483128DBC3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3" name="Text Box 7">
          <a:extLst>
            <a:ext uri="{FF2B5EF4-FFF2-40B4-BE49-F238E27FC236}">
              <a16:creationId xmlns:a16="http://schemas.microsoft.com/office/drawing/2014/main" id="{3549BE5D-241A-4BED-ACF7-E8AA3A53A2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4" name="Text Box 7">
          <a:extLst>
            <a:ext uri="{FF2B5EF4-FFF2-40B4-BE49-F238E27FC236}">
              <a16:creationId xmlns:a16="http://schemas.microsoft.com/office/drawing/2014/main" id="{11F88303-4BF7-4763-89EA-630B5A528F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5" name="Text Box 7">
          <a:extLst>
            <a:ext uri="{FF2B5EF4-FFF2-40B4-BE49-F238E27FC236}">
              <a16:creationId xmlns:a16="http://schemas.microsoft.com/office/drawing/2014/main" id="{94BBA7D8-A5D7-4A59-BDEB-F22BDC32AF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6" name="Text Box 7">
          <a:extLst>
            <a:ext uri="{FF2B5EF4-FFF2-40B4-BE49-F238E27FC236}">
              <a16:creationId xmlns:a16="http://schemas.microsoft.com/office/drawing/2014/main" id="{14E2EDA0-37A8-46CD-8096-A6562E0ADF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7" name="Text Box 7">
          <a:extLst>
            <a:ext uri="{FF2B5EF4-FFF2-40B4-BE49-F238E27FC236}">
              <a16:creationId xmlns:a16="http://schemas.microsoft.com/office/drawing/2014/main" id="{8C5FAA9C-18AF-4F2B-86E6-5F46034220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8" name="Text Box 7">
          <a:extLst>
            <a:ext uri="{FF2B5EF4-FFF2-40B4-BE49-F238E27FC236}">
              <a16:creationId xmlns:a16="http://schemas.microsoft.com/office/drawing/2014/main" id="{6260F981-77F6-496C-8148-DD55803FF7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9" name="Text Box 7">
          <a:extLst>
            <a:ext uri="{FF2B5EF4-FFF2-40B4-BE49-F238E27FC236}">
              <a16:creationId xmlns:a16="http://schemas.microsoft.com/office/drawing/2014/main" id="{9826EF8F-9082-4FC3-89A7-9F741BDC62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0" name="Text Box 7">
          <a:extLst>
            <a:ext uri="{FF2B5EF4-FFF2-40B4-BE49-F238E27FC236}">
              <a16:creationId xmlns:a16="http://schemas.microsoft.com/office/drawing/2014/main" id="{C2215EA7-E4FB-4748-9510-24CD7C1B13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1" name="Text Box 7">
          <a:extLst>
            <a:ext uri="{FF2B5EF4-FFF2-40B4-BE49-F238E27FC236}">
              <a16:creationId xmlns:a16="http://schemas.microsoft.com/office/drawing/2014/main" id="{35647B53-90A6-4D0F-BD41-4871054438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2" name="Text Box 7">
          <a:extLst>
            <a:ext uri="{FF2B5EF4-FFF2-40B4-BE49-F238E27FC236}">
              <a16:creationId xmlns:a16="http://schemas.microsoft.com/office/drawing/2014/main" id="{1319FEC9-C1A3-4A55-A464-A04DC6131B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3" name="Text Box 7">
          <a:extLst>
            <a:ext uri="{FF2B5EF4-FFF2-40B4-BE49-F238E27FC236}">
              <a16:creationId xmlns:a16="http://schemas.microsoft.com/office/drawing/2014/main" id="{35F99754-1769-4D22-8DA5-3E185554CA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4" name="Text Box 7">
          <a:extLst>
            <a:ext uri="{FF2B5EF4-FFF2-40B4-BE49-F238E27FC236}">
              <a16:creationId xmlns:a16="http://schemas.microsoft.com/office/drawing/2014/main" id="{BB4905F5-9D6D-4B92-AD9F-7038E56F6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5" name="Text Box 7">
          <a:extLst>
            <a:ext uri="{FF2B5EF4-FFF2-40B4-BE49-F238E27FC236}">
              <a16:creationId xmlns:a16="http://schemas.microsoft.com/office/drawing/2014/main" id="{35F9FC0D-D94E-4F06-BD4B-3D7F7DCC4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6" name="Text Box 7">
          <a:extLst>
            <a:ext uri="{FF2B5EF4-FFF2-40B4-BE49-F238E27FC236}">
              <a16:creationId xmlns:a16="http://schemas.microsoft.com/office/drawing/2014/main" id="{5DEC8151-320D-45A2-B08C-AE36B70EE7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7" name="Text Box 7">
          <a:extLst>
            <a:ext uri="{FF2B5EF4-FFF2-40B4-BE49-F238E27FC236}">
              <a16:creationId xmlns:a16="http://schemas.microsoft.com/office/drawing/2014/main" id="{1EE9FDF1-11D4-49D3-AFC3-7632AD3B8A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8" name="Text Box 7">
          <a:extLst>
            <a:ext uri="{FF2B5EF4-FFF2-40B4-BE49-F238E27FC236}">
              <a16:creationId xmlns:a16="http://schemas.microsoft.com/office/drawing/2014/main" id="{48B52A17-BC16-461F-9BAD-BF42F7FC4C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9" name="Text Box 7">
          <a:extLst>
            <a:ext uri="{FF2B5EF4-FFF2-40B4-BE49-F238E27FC236}">
              <a16:creationId xmlns:a16="http://schemas.microsoft.com/office/drawing/2014/main" id="{9AB4BDBD-4B64-4A07-A70F-A4860EE6DB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0" name="Text Box 7">
          <a:extLst>
            <a:ext uri="{FF2B5EF4-FFF2-40B4-BE49-F238E27FC236}">
              <a16:creationId xmlns:a16="http://schemas.microsoft.com/office/drawing/2014/main" id="{B653ED69-57D8-43E4-99CE-1D86A2CFF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1" name="Text Box 7">
          <a:extLst>
            <a:ext uri="{FF2B5EF4-FFF2-40B4-BE49-F238E27FC236}">
              <a16:creationId xmlns:a16="http://schemas.microsoft.com/office/drawing/2014/main" id="{45763DB9-080B-4B69-A7ED-49CA19A81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2" name="Text Box 7">
          <a:extLst>
            <a:ext uri="{FF2B5EF4-FFF2-40B4-BE49-F238E27FC236}">
              <a16:creationId xmlns:a16="http://schemas.microsoft.com/office/drawing/2014/main" id="{8DAF17BF-960B-4DC5-A25F-D574CD1DB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3" name="Text Box 7">
          <a:extLst>
            <a:ext uri="{FF2B5EF4-FFF2-40B4-BE49-F238E27FC236}">
              <a16:creationId xmlns:a16="http://schemas.microsoft.com/office/drawing/2014/main" id="{89CEB328-5DAB-47F0-BAAA-D6CF012B02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4" name="Text Box 7">
          <a:extLst>
            <a:ext uri="{FF2B5EF4-FFF2-40B4-BE49-F238E27FC236}">
              <a16:creationId xmlns:a16="http://schemas.microsoft.com/office/drawing/2014/main" id="{74247666-3EE3-431F-8B7C-9318102354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5" name="Text Box 7">
          <a:extLst>
            <a:ext uri="{FF2B5EF4-FFF2-40B4-BE49-F238E27FC236}">
              <a16:creationId xmlns:a16="http://schemas.microsoft.com/office/drawing/2014/main" id="{FACD2664-B62A-4480-B3BB-9C0D0A79CD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6" name="Text Box 7">
          <a:extLst>
            <a:ext uri="{FF2B5EF4-FFF2-40B4-BE49-F238E27FC236}">
              <a16:creationId xmlns:a16="http://schemas.microsoft.com/office/drawing/2014/main" id="{F371AFAB-7DC2-4C1D-866C-0A1CFA4658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7" name="Text Box 7">
          <a:extLst>
            <a:ext uri="{FF2B5EF4-FFF2-40B4-BE49-F238E27FC236}">
              <a16:creationId xmlns:a16="http://schemas.microsoft.com/office/drawing/2014/main" id="{EF929565-5D8A-4D32-B296-0C7149338B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8" name="Text Box 7">
          <a:extLst>
            <a:ext uri="{FF2B5EF4-FFF2-40B4-BE49-F238E27FC236}">
              <a16:creationId xmlns:a16="http://schemas.microsoft.com/office/drawing/2014/main" id="{92C85980-00D9-4270-ABCB-783520B38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9" name="Text Box 7">
          <a:extLst>
            <a:ext uri="{FF2B5EF4-FFF2-40B4-BE49-F238E27FC236}">
              <a16:creationId xmlns:a16="http://schemas.microsoft.com/office/drawing/2014/main" id="{55F748D2-4B5E-4B9D-BA09-E1601C94F5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0" name="Text Box 7">
          <a:extLst>
            <a:ext uri="{FF2B5EF4-FFF2-40B4-BE49-F238E27FC236}">
              <a16:creationId xmlns:a16="http://schemas.microsoft.com/office/drawing/2014/main" id="{2C013D66-F365-4FE5-9DCC-1AADA8938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1" name="Text Box 7">
          <a:extLst>
            <a:ext uri="{FF2B5EF4-FFF2-40B4-BE49-F238E27FC236}">
              <a16:creationId xmlns:a16="http://schemas.microsoft.com/office/drawing/2014/main" id="{55379CF6-2E8B-4665-989D-A027D5F241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2" name="Text Box 7">
          <a:extLst>
            <a:ext uri="{FF2B5EF4-FFF2-40B4-BE49-F238E27FC236}">
              <a16:creationId xmlns:a16="http://schemas.microsoft.com/office/drawing/2014/main" id="{427F499A-1535-4FB8-B9F7-527A7A347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3" name="Text Box 7">
          <a:extLst>
            <a:ext uri="{FF2B5EF4-FFF2-40B4-BE49-F238E27FC236}">
              <a16:creationId xmlns:a16="http://schemas.microsoft.com/office/drawing/2014/main" id="{D8E8001B-ECC9-4715-BBA3-7853A5C517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4" name="Text Box 7">
          <a:extLst>
            <a:ext uri="{FF2B5EF4-FFF2-40B4-BE49-F238E27FC236}">
              <a16:creationId xmlns:a16="http://schemas.microsoft.com/office/drawing/2014/main" id="{98BD0C7D-B773-4001-BB9F-529CB63DAD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5" name="Text Box 7">
          <a:extLst>
            <a:ext uri="{FF2B5EF4-FFF2-40B4-BE49-F238E27FC236}">
              <a16:creationId xmlns:a16="http://schemas.microsoft.com/office/drawing/2014/main" id="{38AB9ED5-F5D6-4FE2-9DC5-F7B9F77C09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6" name="Text Box 7">
          <a:extLst>
            <a:ext uri="{FF2B5EF4-FFF2-40B4-BE49-F238E27FC236}">
              <a16:creationId xmlns:a16="http://schemas.microsoft.com/office/drawing/2014/main" id="{099B18AF-BFE4-4CD1-896F-C5E2B53DCD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7" name="Text Box 7">
          <a:extLst>
            <a:ext uri="{FF2B5EF4-FFF2-40B4-BE49-F238E27FC236}">
              <a16:creationId xmlns:a16="http://schemas.microsoft.com/office/drawing/2014/main" id="{4CF5FAB0-18C5-4918-8D66-62B6F7A3E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8" name="Text Box 7">
          <a:extLst>
            <a:ext uri="{FF2B5EF4-FFF2-40B4-BE49-F238E27FC236}">
              <a16:creationId xmlns:a16="http://schemas.microsoft.com/office/drawing/2014/main" id="{D66E3D86-5964-4DD5-893D-637D18ADB3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9" name="Text Box 7">
          <a:extLst>
            <a:ext uri="{FF2B5EF4-FFF2-40B4-BE49-F238E27FC236}">
              <a16:creationId xmlns:a16="http://schemas.microsoft.com/office/drawing/2014/main" id="{7FC2094A-639E-4BF3-8692-D427E802DA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0" name="Text Box 7">
          <a:extLst>
            <a:ext uri="{FF2B5EF4-FFF2-40B4-BE49-F238E27FC236}">
              <a16:creationId xmlns:a16="http://schemas.microsoft.com/office/drawing/2014/main" id="{31813402-E9B2-4BAF-B1F1-4EC08EB01A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1" name="Text Box 7">
          <a:extLst>
            <a:ext uri="{FF2B5EF4-FFF2-40B4-BE49-F238E27FC236}">
              <a16:creationId xmlns:a16="http://schemas.microsoft.com/office/drawing/2014/main" id="{B59D7EAC-F3C6-42C5-B88C-1651CEEAD6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2" name="Text Box 7">
          <a:extLst>
            <a:ext uri="{FF2B5EF4-FFF2-40B4-BE49-F238E27FC236}">
              <a16:creationId xmlns:a16="http://schemas.microsoft.com/office/drawing/2014/main" id="{3254F597-7ED2-4176-A16E-C9AE6ED2EC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3" name="Text Box 7">
          <a:extLst>
            <a:ext uri="{FF2B5EF4-FFF2-40B4-BE49-F238E27FC236}">
              <a16:creationId xmlns:a16="http://schemas.microsoft.com/office/drawing/2014/main" id="{E38CDEEF-A5FC-4E59-91CA-FA850A741C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4" name="Text Box 7">
          <a:extLst>
            <a:ext uri="{FF2B5EF4-FFF2-40B4-BE49-F238E27FC236}">
              <a16:creationId xmlns:a16="http://schemas.microsoft.com/office/drawing/2014/main" id="{81406A0E-8CAB-4332-AFDA-472C51079F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5" name="Text Box 7">
          <a:extLst>
            <a:ext uri="{FF2B5EF4-FFF2-40B4-BE49-F238E27FC236}">
              <a16:creationId xmlns:a16="http://schemas.microsoft.com/office/drawing/2014/main" id="{3217A6B4-BD7C-4395-8E14-F72DA104B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6" name="Text Box 7">
          <a:extLst>
            <a:ext uri="{FF2B5EF4-FFF2-40B4-BE49-F238E27FC236}">
              <a16:creationId xmlns:a16="http://schemas.microsoft.com/office/drawing/2014/main" id="{55926C49-481B-47C3-8F3D-CBB633F635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8" name="Text Box 7">
          <a:extLst>
            <a:ext uri="{FF2B5EF4-FFF2-40B4-BE49-F238E27FC236}">
              <a16:creationId xmlns:a16="http://schemas.microsoft.com/office/drawing/2014/main" id="{BF1E6359-4466-458D-84E0-357392A509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9" name="Text Box 7">
          <a:extLst>
            <a:ext uri="{FF2B5EF4-FFF2-40B4-BE49-F238E27FC236}">
              <a16:creationId xmlns:a16="http://schemas.microsoft.com/office/drawing/2014/main" id="{B0F4E788-4FF8-49A3-A3EE-D3CE1970C8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0" name="Text Box 7">
          <a:extLst>
            <a:ext uri="{FF2B5EF4-FFF2-40B4-BE49-F238E27FC236}">
              <a16:creationId xmlns:a16="http://schemas.microsoft.com/office/drawing/2014/main" id="{DE40A8E8-173A-4050-B1AF-7114361005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1" name="Text Box 7">
          <a:extLst>
            <a:ext uri="{FF2B5EF4-FFF2-40B4-BE49-F238E27FC236}">
              <a16:creationId xmlns:a16="http://schemas.microsoft.com/office/drawing/2014/main" id="{A9977CE1-FE4A-4F2E-9008-420A84501A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2" name="Text Box 7">
          <a:extLst>
            <a:ext uri="{FF2B5EF4-FFF2-40B4-BE49-F238E27FC236}">
              <a16:creationId xmlns:a16="http://schemas.microsoft.com/office/drawing/2014/main" id="{0AF34F89-60F8-42A0-834C-FD4B64E635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3" name="Text Box 7">
          <a:extLst>
            <a:ext uri="{FF2B5EF4-FFF2-40B4-BE49-F238E27FC236}">
              <a16:creationId xmlns:a16="http://schemas.microsoft.com/office/drawing/2014/main" id="{A4F211D2-E46B-420A-B02A-6B4F59D92B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4" name="Text Box 7">
          <a:extLst>
            <a:ext uri="{FF2B5EF4-FFF2-40B4-BE49-F238E27FC236}">
              <a16:creationId xmlns:a16="http://schemas.microsoft.com/office/drawing/2014/main" id="{466337C5-BE2B-4069-B1CD-73A1754B7C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5" name="Text Box 7">
          <a:extLst>
            <a:ext uri="{FF2B5EF4-FFF2-40B4-BE49-F238E27FC236}">
              <a16:creationId xmlns:a16="http://schemas.microsoft.com/office/drawing/2014/main" id="{9A12FA37-4CAD-4029-B652-04DF4C9C44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6" name="Text Box 7">
          <a:extLst>
            <a:ext uri="{FF2B5EF4-FFF2-40B4-BE49-F238E27FC236}">
              <a16:creationId xmlns:a16="http://schemas.microsoft.com/office/drawing/2014/main" id="{F2647A80-3F4E-4AC2-9AA3-A6AEADCEEE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7" name="Text Box 7">
          <a:extLst>
            <a:ext uri="{FF2B5EF4-FFF2-40B4-BE49-F238E27FC236}">
              <a16:creationId xmlns:a16="http://schemas.microsoft.com/office/drawing/2014/main" id="{6CBC68BB-136F-4483-834D-26D838831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8" name="Text Box 7">
          <a:extLst>
            <a:ext uri="{FF2B5EF4-FFF2-40B4-BE49-F238E27FC236}">
              <a16:creationId xmlns:a16="http://schemas.microsoft.com/office/drawing/2014/main" id="{991FEFDC-3D2B-41BC-8A52-F01485541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9" name="Text Box 7">
          <a:extLst>
            <a:ext uri="{FF2B5EF4-FFF2-40B4-BE49-F238E27FC236}">
              <a16:creationId xmlns:a16="http://schemas.microsoft.com/office/drawing/2014/main" id="{B4918E76-0813-4EF3-B12B-299F5B8BAD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0" name="Text Box 7">
          <a:extLst>
            <a:ext uri="{FF2B5EF4-FFF2-40B4-BE49-F238E27FC236}">
              <a16:creationId xmlns:a16="http://schemas.microsoft.com/office/drawing/2014/main" id="{57792CDD-0B87-4A79-9943-6EA8942B0A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1" name="Text Box 7">
          <a:extLst>
            <a:ext uri="{FF2B5EF4-FFF2-40B4-BE49-F238E27FC236}">
              <a16:creationId xmlns:a16="http://schemas.microsoft.com/office/drawing/2014/main" id="{6AF3EE5F-43E0-426F-A7B8-B9CC9F2BF5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2" name="Text Box 7">
          <a:extLst>
            <a:ext uri="{FF2B5EF4-FFF2-40B4-BE49-F238E27FC236}">
              <a16:creationId xmlns:a16="http://schemas.microsoft.com/office/drawing/2014/main" id="{F13BF045-4319-408A-8024-B672502175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3" name="Text Box 7">
          <a:extLst>
            <a:ext uri="{FF2B5EF4-FFF2-40B4-BE49-F238E27FC236}">
              <a16:creationId xmlns:a16="http://schemas.microsoft.com/office/drawing/2014/main" id="{3B0C1F4E-E0E7-4D64-9BB6-3B2852FC8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4" name="Text Box 7">
          <a:extLst>
            <a:ext uri="{FF2B5EF4-FFF2-40B4-BE49-F238E27FC236}">
              <a16:creationId xmlns:a16="http://schemas.microsoft.com/office/drawing/2014/main" id="{7F87D60B-0984-49E6-8613-C1C5EB5705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5" name="Text Box 7">
          <a:extLst>
            <a:ext uri="{FF2B5EF4-FFF2-40B4-BE49-F238E27FC236}">
              <a16:creationId xmlns:a16="http://schemas.microsoft.com/office/drawing/2014/main" id="{5A7F408D-B2D5-48E4-A231-FD3B447D3B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6" name="Text Box 7">
          <a:extLst>
            <a:ext uri="{FF2B5EF4-FFF2-40B4-BE49-F238E27FC236}">
              <a16:creationId xmlns:a16="http://schemas.microsoft.com/office/drawing/2014/main" id="{6965C4A7-C56E-4F2C-83D8-5BDCB1BB70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7" name="Text Box 7">
          <a:extLst>
            <a:ext uri="{FF2B5EF4-FFF2-40B4-BE49-F238E27FC236}">
              <a16:creationId xmlns:a16="http://schemas.microsoft.com/office/drawing/2014/main" id="{A26B97B3-55E0-4CD2-93DD-07007731CD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8" name="Text Box 7">
          <a:extLst>
            <a:ext uri="{FF2B5EF4-FFF2-40B4-BE49-F238E27FC236}">
              <a16:creationId xmlns:a16="http://schemas.microsoft.com/office/drawing/2014/main" id="{10A9EF76-05C8-4726-BE25-D6053E6B2E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9" name="Text Box 7">
          <a:extLst>
            <a:ext uri="{FF2B5EF4-FFF2-40B4-BE49-F238E27FC236}">
              <a16:creationId xmlns:a16="http://schemas.microsoft.com/office/drawing/2014/main" id="{F2C5A851-F00F-41CF-A1BD-E91C2F8AB7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0" name="Text Box 7">
          <a:extLst>
            <a:ext uri="{FF2B5EF4-FFF2-40B4-BE49-F238E27FC236}">
              <a16:creationId xmlns:a16="http://schemas.microsoft.com/office/drawing/2014/main" id="{45AB1882-75E6-44C8-96CB-381825BA46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1" name="Text Box 7">
          <a:extLst>
            <a:ext uri="{FF2B5EF4-FFF2-40B4-BE49-F238E27FC236}">
              <a16:creationId xmlns:a16="http://schemas.microsoft.com/office/drawing/2014/main" id="{41EC6A0C-B0B4-492A-9037-ACF5266F1D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2" name="Text Box 7">
          <a:extLst>
            <a:ext uri="{FF2B5EF4-FFF2-40B4-BE49-F238E27FC236}">
              <a16:creationId xmlns:a16="http://schemas.microsoft.com/office/drawing/2014/main" id="{0B2BCFE6-C3FB-493B-917E-196C22D7FE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3" name="Text Box 7">
          <a:extLst>
            <a:ext uri="{FF2B5EF4-FFF2-40B4-BE49-F238E27FC236}">
              <a16:creationId xmlns:a16="http://schemas.microsoft.com/office/drawing/2014/main" id="{3698747A-3CCC-4E27-BAD1-502AF8308A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4" name="Text Box 7">
          <a:extLst>
            <a:ext uri="{FF2B5EF4-FFF2-40B4-BE49-F238E27FC236}">
              <a16:creationId xmlns:a16="http://schemas.microsoft.com/office/drawing/2014/main" id="{8A79EEC3-EAD8-41BD-8849-44D215541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5" name="Text Box 7">
          <a:extLst>
            <a:ext uri="{FF2B5EF4-FFF2-40B4-BE49-F238E27FC236}">
              <a16:creationId xmlns:a16="http://schemas.microsoft.com/office/drawing/2014/main" id="{6CD6A8B3-19F8-4DE6-BDE2-A4924E480D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6" name="Text Box 7">
          <a:extLst>
            <a:ext uri="{FF2B5EF4-FFF2-40B4-BE49-F238E27FC236}">
              <a16:creationId xmlns:a16="http://schemas.microsoft.com/office/drawing/2014/main" id="{5A01AA54-1A1F-4DDA-89AD-9B902A09C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7" name="Text Box 7">
          <a:extLst>
            <a:ext uri="{FF2B5EF4-FFF2-40B4-BE49-F238E27FC236}">
              <a16:creationId xmlns:a16="http://schemas.microsoft.com/office/drawing/2014/main" id="{2C3CFD5A-2A01-4859-83A9-54E67DEC3D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8" name="Text Box 7">
          <a:extLst>
            <a:ext uri="{FF2B5EF4-FFF2-40B4-BE49-F238E27FC236}">
              <a16:creationId xmlns:a16="http://schemas.microsoft.com/office/drawing/2014/main" id="{88C257C6-13C7-4244-B5D4-956160720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9" name="Text Box 7">
          <a:extLst>
            <a:ext uri="{FF2B5EF4-FFF2-40B4-BE49-F238E27FC236}">
              <a16:creationId xmlns:a16="http://schemas.microsoft.com/office/drawing/2014/main" id="{18E26703-E999-4AF8-A7CD-B6EB33C416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0" name="Text Box 7">
          <a:extLst>
            <a:ext uri="{FF2B5EF4-FFF2-40B4-BE49-F238E27FC236}">
              <a16:creationId xmlns:a16="http://schemas.microsoft.com/office/drawing/2014/main" id="{731B9A04-4E20-48FF-8424-E014DA1747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1" name="Text Box 7">
          <a:extLst>
            <a:ext uri="{FF2B5EF4-FFF2-40B4-BE49-F238E27FC236}">
              <a16:creationId xmlns:a16="http://schemas.microsoft.com/office/drawing/2014/main" id="{48B92408-1D81-4BC3-897F-E685E4AF0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2" name="Text Box 7">
          <a:extLst>
            <a:ext uri="{FF2B5EF4-FFF2-40B4-BE49-F238E27FC236}">
              <a16:creationId xmlns:a16="http://schemas.microsoft.com/office/drawing/2014/main" id="{856BA57C-CCA8-4FCE-A890-6395513BD1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3" name="Text Box 7">
          <a:extLst>
            <a:ext uri="{FF2B5EF4-FFF2-40B4-BE49-F238E27FC236}">
              <a16:creationId xmlns:a16="http://schemas.microsoft.com/office/drawing/2014/main" id="{1D127E68-265F-4ABE-9FD9-06CD6CCF9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4" name="Text Box 7">
          <a:extLst>
            <a:ext uri="{FF2B5EF4-FFF2-40B4-BE49-F238E27FC236}">
              <a16:creationId xmlns:a16="http://schemas.microsoft.com/office/drawing/2014/main" id="{425F54BA-0321-4044-A288-CA6610F292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5" name="Text Box 7">
          <a:extLst>
            <a:ext uri="{FF2B5EF4-FFF2-40B4-BE49-F238E27FC236}">
              <a16:creationId xmlns:a16="http://schemas.microsoft.com/office/drawing/2014/main" id="{7B4A7635-33AC-4A4C-B4F9-6555F1587C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6" name="Text Box 7">
          <a:extLst>
            <a:ext uri="{FF2B5EF4-FFF2-40B4-BE49-F238E27FC236}">
              <a16:creationId xmlns:a16="http://schemas.microsoft.com/office/drawing/2014/main" id="{EF4E16AE-EA19-4FD6-8A72-C05F8B7DE4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7" name="Text Box 7">
          <a:extLst>
            <a:ext uri="{FF2B5EF4-FFF2-40B4-BE49-F238E27FC236}">
              <a16:creationId xmlns:a16="http://schemas.microsoft.com/office/drawing/2014/main" id="{553B921D-C9F9-4408-AF76-FBC3A1B24F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8" name="Text Box 7">
          <a:extLst>
            <a:ext uri="{FF2B5EF4-FFF2-40B4-BE49-F238E27FC236}">
              <a16:creationId xmlns:a16="http://schemas.microsoft.com/office/drawing/2014/main" id="{3346E1E9-58FF-440C-8417-0C6CB52D0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9" name="Text Box 7">
          <a:extLst>
            <a:ext uri="{FF2B5EF4-FFF2-40B4-BE49-F238E27FC236}">
              <a16:creationId xmlns:a16="http://schemas.microsoft.com/office/drawing/2014/main" id="{A18BF932-2801-4330-AA45-12C27878D0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0" name="Text Box 7">
          <a:extLst>
            <a:ext uri="{FF2B5EF4-FFF2-40B4-BE49-F238E27FC236}">
              <a16:creationId xmlns:a16="http://schemas.microsoft.com/office/drawing/2014/main" id="{C3350023-8321-4BA8-A83A-5EEC8A95A2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1" name="Text Box 7">
          <a:extLst>
            <a:ext uri="{FF2B5EF4-FFF2-40B4-BE49-F238E27FC236}">
              <a16:creationId xmlns:a16="http://schemas.microsoft.com/office/drawing/2014/main" id="{4F4E7BE7-D065-4D4D-92C2-D166600BAB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2" name="Text Box 7">
          <a:extLst>
            <a:ext uri="{FF2B5EF4-FFF2-40B4-BE49-F238E27FC236}">
              <a16:creationId xmlns:a16="http://schemas.microsoft.com/office/drawing/2014/main" id="{DA43B0D4-DE2F-4F2C-BDF3-5EEEC41FFC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3" name="Text Box 7">
          <a:extLst>
            <a:ext uri="{FF2B5EF4-FFF2-40B4-BE49-F238E27FC236}">
              <a16:creationId xmlns:a16="http://schemas.microsoft.com/office/drawing/2014/main" id="{D178C803-255A-4972-B7A1-EEDD627913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4" name="Text Box 7">
          <a:extLst>
            <a:ext uri="{FF2B5EF4-FFF2-40B4-BE49-F238E27FC236}">
              <a16:creationId xmlns:a16="http://schemas.microsoft.com/office/drawing/2014/main" id="{3A8E3A57-6D08-4BC7-B148-C30A928D1F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5" name="Text Box 7">
          <a:extLst>
            <a:ext uri="{FF2B5EF4-FFF2-40B4-BE49-F238E27FC236}">
              <a16:creationId xmlns:a16="http://schemas.microsoft.com/office/drawing/2014/main" id="{AF539E60-9CEC-4053-853F-2983C82192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6" name="Text Box 7">
          <a:extLst>
            <a:ext uri="{FF2B5EF4-FFF2-40B4-BE49-F238E27FC236}">
              <a16:creationId xmlns:a16="http://schemas.microsoft.com/office/drawing/2014/main" id="{0A2A2C0D-92CD-4A77-920F-739F158922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7" name="Text Box 7">
          <a:extLst>
            <a:ext uri="{FF2B5EF4-FFF2-40B4-BE49-F238E27FC236}">
              <a16:creationId xmlns:a16="http://schemas.microsoft.com/office/drawing/2014/main" id="{E41FC457-94A8-47A5-ACE3-81FE4DB28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8" name="Text Box 7">
          <a:extLst>
            <a:ext uri="{FF2B5EF4-FFF2-40B4-BE49-F238E27FC236}">
              <a16:creationId xmlns:a16="http://schemas.microsoft.com/office/drawing/2014/main" id="{148D8F5D-6AD5-4C7C-BBDA-F9BF22C6B6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9" name="Text Box 7">
          <a:extLst>
            <a:ext uri="{FF2B5EF4-FFF2-40B4-BE49-F238E27FC236}">
              <a16:creationId xmlns:a16="http://schemas.microsoft.com/office/drawing/2014/main" id="{73CD0DE3-52CB-42E1-981F-313A9531D9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0" name="Text Box 7">
          <a:extLst>
            <a:ext uri="{FF2B5EF4-FFF2-40B4-BE49-F238E27FC236}">
              <a16:creationId xmlns:a16="http://schemas.microsoft.com/office/drawing/2014/main" id="{E0FF918C-7ACB-47DE-8675-B8DD8945E3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1" name="Text Box 7">
          <a:extLst>
            <a:ext uri="{FF2B5EF4-FFF2-40B4-BE49-F238E27FC236}">
              <a16:creationId xmlns:a16="http://schemas.microsoft.com/office/drawing/2014/main" id="{DAAE57E7-B610-41BD-967C-4C00B5DB7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2" name="Text Box 7">
          <a:extLst>
            <a:ext uri="{FF2B5EF4-FFF2-40B4-BE49-F238E27FC236}">
              <a16:creationId xmlns:a16="http://schemas.microsoft.com/office/drawing/2014/main" id="{D9224A12-824A-498F-A5C3-C481B5E09A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3" name="Text Box 7">
          <a:extLst>
            <a:ext uri="{FF2B5EF4-FFF2-40B4-BE49-F238E27FC236}">
              <a16:creationId xmlns:a16="http://schemas.microsoft.com/office/drawing/2014/main" id="{F51F8A27-0065-4A7B-8B52-ADC2C98CBB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4" name="Text Box 7">
          <a:extLst>
            <a:ext uri="{FF2B5EF4-FFF2-40B4-BE49-F238E27FC236}">
              <a16:creationId xmlns:a16="http://schemas.microsoft.com/office/drawing/2014/main" id="{DD7E98CE-F1E0-43E6-B80E-C94FF6E6AD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5" name="Text Box 7">
          <a:extLst>
            <a:ext uri="{FF2B5EF4-FFF2-40B4-BE49-F238E27FC236}">
              <a16:creationId xmlns:a16="http://schemas.microsoft.com/office/drawing/2014/main" id="{B7263CD0-52FE-4B09-ABA0-C8592E6FDE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6" name="Text Box 7">
          <a:extLst>
            <a:ext uri="{FF2B5EF4-FFF2-40B4-BE49-F238E27FC236}">
              <a16:creationId xmlns:a16="http://schemas.microsoft.com/office/drawing/2014/main" id="{17D3CAC7-A0A1-49B4-80AA-F2AC5AE826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7" name="Text Box 7">
          <a:extLst>
            <a:ext uri="{FF2B5EF4-FFF2-40B4-BE49-F238E27FC236}">
              <a16:creationId xmlns:a16="http://schemas.microsoft.com/office/drawing/2014/main" id="{2EDDD577-1ABD-40BF-ABB5-2231F4492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8" name="Text Box 7">
          <a:extLst>
            <a:ext uri="{FF2B5EF4-FFF2-40B4-BE49-F238E27FC236}">
              <a16:creationId xmlns:a16="http://schemas.microsoft.com/office/drawing/2014/main" id="{47DC9CD4-D11E-4A24-A4F8-DFB56DA224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9" name="Text Box 7">
          <a:extLst>
            <a:ext uri="{FF2B5EF4-FFF2-40B4-BE49-F238E27FC236}">
              <a16:creationId xmlns:a16="http://schemas.microsoft.com/office/drawing/2014/main" id="{B242783F-4E81-46A9-BEA1-17600A3114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0" name="Text Box 7">
          <a:extLst>
            <a:ext uri="{FF2B5EF4-FFF2-40B4-BE49-F238E27FC236}">
              <a16:creationId xmlns:a16="http://schemas.microsoft.com/office/drawing/2014/main" id="{FDD278BF-ABEA-4BD6-94D1-02257D2870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1" name="Text Box 7">
          <a:extLst>
            <a:ext uri="{FF2B5EF4-FFF2-40B4-BE49-F238E27FC236}">
              <a16:creationId xmlns:a16="http://schemas.microsoft.com/office/drawing/2014/main" id="{BA71ED7C-96F5-4FBF-8382-007ADD83F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2" name="Text Box 7">
          <a:extLst>
            <a:ext uri="{FF2B5EF4-FFF2-40B4-BE49-F238E27FC236}">
              <a16:creationId xmlns:a16="http://schemas.microsoft.com/office/drawing/2014/main" id="{1F1E8B0C-B39D-4DB6-8165-FB01510187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3" name="Text Box 7">
          <a:extLst>
            <a:ext uri="{FF2B5EF4-FFF2-40B4-BE49-F238E27FC236}">
              <a16:creationId xmlns:a16="http://schemas.microsoft.com/office/drawing/2014/main" id="{49A5978E-27B6-4076-A347-6951797AD5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4" name="Text Box 7">
          <a:extLst>
            <a:ext uri="{FF2B5EF4-FFF2-40B4-BE49-F238E27FC236}">
              <a16:creationId xmlns:a16="http://schemas.microsoft.com/office/drawing/2014/main" id="{7D3BF01B-6E93-40A5-91D4-AFCDA480DE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5" name="Text Box 7">
          <a:extLst>
            <a:ext uri="{FF2B5EF4-FFF2-40B4-BE49-F238E27FC236}">
              <a16:creationId xmlns:a16="http://schemas.microsoft.com/office/drawing/2014/main" id="{B13796EA-8C72-412E-9C40-467511E2EA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6" name="Text Box 7">
          <a:extLst>
            <a:ext uri="{FF2B5EF4-FFF2-40B4-BE49-F238E27FC236}">
              <a16:creationId xmlns:a16="http://schemas.microsoft.com/office/drawing/2014/main" id="{1BC8C375-CB32-4F34-B094-53757D9277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7" name="Text Box 7">
          <a:extLst>
            <a:ext uri="{FF2B5EF4-FFF2-40B4-BE49-F238E27FC236}">
              <a16:creationId xmlns:a16="http://schemas.microsoft.com/office/drawing/2014/main" id="{4316257F-4107-44B4-B70F-7952435B88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8" name="Text Box 7">
          <a:extLst>
            <a:ext uri="{FF2B5EF4-FFF2-40B4-BE49-F238E27FC236}">
              <a16:creationId xmlns:a16="http://schemas.microsoft.com/office/drawing/2014/main" id="{A6F9A18D-C5A3-47AB-BFA9-138EE02CE0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9" name="Text Box 7">
          <a:extLst>
            <a:ext uri="{FF2B5EF4-FFF2-40B4-BE49-F238E27FC236}">
              <a16:creationId xmlns:a16="http://schemas.microsoft.com/office/drawing/2014/main" id="{1175CDD7-A3BF-4334-81E6-ED7D366FEC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0" name="Text Box 7">
          <a:extLst>
            <a:ext uri="{FF2B5EF4-FFF2-40B4-BE49-F238E27FC236}">
              <a16:creationId xmlns:a16="http://schemas.microsoft.com/office/drawing/2014/main" id="{E52E1B7D-0113-45E1-B638-FE0849DDFF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1" name="Text Box 7">
          <a:extLst>
            <a:ext uri="{FF2B5EF4-FFF2-40B4-BE49-F238E27FC236}">
              <a16:creationId xmlns:a16="http://schemas.microsoft.com/office/drawing/2014/main" id="{621FDB59-EBD8-464C-91CB-78C9938E3A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2" name="Text Box 7">
          <a:extLst>
            <a:ext uri="{FF2B5EF4-FFF2-40B4-BE49-F238E27FC236}">
              <a16:creationId xmlns:a16="http://schemas.microsoft.com/office/drawing/2014/main" id="{458CC7A1-BF9B-4D12-B357-D809C65B70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3" name="Text Box 7">
          <a:extLst>
            <a:ext uri="{FF2B5EF4-FFF2-40B4-BE49-F238E27FC236}">
              <a16:creationId xmlns:a16="http://schemas.microsoft.com/office/drawing/2014/main" id="{FE90754E-2C92-4469-9A1C-FDBADAA8C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4" name="Text Box 7">
          <a:extLst>
            <a:ext uri="{FF2B5EF4-FFF2-40B4-BE49-F238E27FC236}">
              <a16:creationId xmlns:a16="http://schemas.microsoft.com/office/drawing/2014/main" id="{C6BA045C-6C6B-4A38-9B01-A25A5F4283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5" name="Text Box 7">
          <a:extLst>
            <a:ext uri="{FF2B5EF4-FFF2-40B4-BE49-F238E27FC236}">
              <a16:creationId xmlns:a16="http://schemas.microsoft.com/office/drawing/2014/main" id="{5FC8B649-AC07-419F-9CF5-86D1CED158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6" name="Text Box 7">
          <a:extLst>
            <a:ext uri="{FF2B5EF4-FFF2-40B4-BE49-F238E27FC236}">
              <a16:creationId xmlns:a16="http://schemas.microsoft.com/office/drawing/2014/main" id="{DD95D810-08AE-4835-AA20-ACA887D4F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7" name="Text Box 7">
          <a:extLst>
            <a:ext uri="{FF2B5EF4-FFF2-40B4-BE49-F238E27FC236}">
              <a16:creationId xmlns:a16="http://schemas.microsoft.com/office/drawing/2014/main" id="{FEF5FF56-A9F1-47F6-8F08-E5F5B74EB5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8" name="Text Box 7">
          <a:extLst>
            <a:ext uri="{FF2B5EF4-FFF2-40B4-BE49-F238E27FC236}">
              <a16:creationId xmlns:a16="http://schemas.microsoft.com/office/drawing/2014/main" id="{2EDC9080-B742-4C92-AF08-83C076B753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9" name="Text Box 7">
          <a:extLst>
            <a:ext uri="{FF2B5EF4-FFF2-40B4-BE49-F238E27FC236}">
              <a16:creationId xmlns:a16="http://schemas.microsoft.com/office/drawing/2014/main" id="{9E8078FA-D687-43AC-A82F-CFDD5439C7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0" name="Text Box 7">
          <a:extLst>
            <a:ext uri="{FF2B5EF4-FFF2-40B4-BE49-F238E27FC236}">
              <a16:creationId xmlns:a16="http://schemas.microsoft.com/office/drawing/2014/main" id="{C876BB54-A948-4FBF-9B0D-C38DD99388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1" name="Text Box 7">
          <a:extLst>
            <a:ext uri="{FF2B5EF4-FFF2-40B4-BE49-F238E27FC236}">
              <a16:creationId xmlns:a16="http://schemas.microsoft.com/office/drawing/2014/main" id="{0349218E-4B0B-480F-81E9-8D979E744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2" name="Text Box 7">
          <a:extLst>
            <a:ext uri="{FF2B5EF4-FFF2-40B4-BE49-F238E27FC236}">
              <a16:creationId xmlns:a16="http://schemas.microsoft.com/office/drawing/2014/main" id="{08DA8453-C9D3-4BE4-9E97-D1BD3B10A6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3" name="Text Box 7">
          <a:extLst>
            <a:ext uri="{FF2B5EF4-FFF2-40B4-BE49-F238E27FC236}">
              <a16:creationId xmlns:a16="http://schemas.microsoft.com/office/drawing/2014/main" id="{ABB1A36E-9A27-45A6-95F0-E1EADF932E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4" name="Text Box 7">
          <a:extLst>
            <a:ext uri="{FF2B5EF4-FFF2-40B4-BE49-F238E27FC236}">
              <a16:creationId xmlns:a16="http://schemas.microsoft.com/office/drawing/2014/main" id="{D8EB6DB4-3C43-443A-AB7B-27E02FC21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5" name="Text Box 7">
          <a:extLst>
            <a:ext uri="{FF2B5EF4-FFF2-40B4-BE49-F238E27FC236}">
              <a16:creationId xmlns:a16="http://schemas.microsoft.com/office/drawing/2014/main" id="{8D4DF9E8-6354-486F-99BF-29D472E41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6" name="Text Box 7">
          <a:extLst>
            <a:ext uri="{FF2B5EF4-FFF2-40B4-BE49-F238E27FC236}">
              <a16:creationId xmlns:a16="http://schemas.microsoft.com/office/drawing/2014/main" id="{ED5133EF-9DC6-4699-A2CE-5498F314C4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7" name="Text Box 7">
          <a:extLst>
            <a:ext uri="{FF2B5EF4-FFF2-40B4-BE49-F238E27FC236}">
              <a16:creationId xmlns:a16="http://schemas.microsoft.com/office/drawing/2014/main" id="{0C735A71-EAF8-4D6D-A5B4-4CF2AD99B3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8" name="Text Box 7">
          <a:extLst>
            <a:ext uri="{FF2B5EF4-FFF2-40B4-BE49-F238E27FC236}">
              <a16:creationId xmlns:a16="http://schemas.microsoft.com/office/drawing/2014/main" id="{F096692C-11AD-45AA-A4B1-A46AA240DD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9" name="Text Box 7">
          <a:extLst>
            <a:ext uri="{FF2B5EF4-FFF2-40B4-BE49-F238E27FC236}">
              <a16:creationId xmlns:a16="http://schemas.microsoft.com/office/drawing/2014/main" id="{CCF552AD-E238-4C9E-B894-4622D44D83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0" name="Text Box 7">
          <a:extLst>
            <a:ext uri="{FF2B5EF4-FFF2-40B4-BE49-F238E27FC236}">
              <a16:creationId xmlns:a16="http://schemas.microsoft.com/office/drawing/2014/main" id="{648779DB-DF45-49F2-84C7-AE2FA23CB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1" name="Text Box 7">
          <a:extLst>
            <a:ext uri="{FF2B5EF4-FFF2-40B4-BE49-F238E27FC236}">
              <a16:creationId xmlns:a16="http://schemas.microsoft.com/office/drawing/2014/main" id="{B3C578C0-96C2-40A7-97F4-096594163E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2" name="Text Box 7">
          <a:extLst>
            <a:ext uri="{FF2B5EF4-FFF2-40B4-BE49-F238E27FC236}">
              <a16:creationId xmlns:a16="http://schemas.microsoft.com/office/drawing/2014/main" id="{5C409852-2E4B-482D-AC0D-67A067ACB1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3" name="Text Box 7">
          <a:extLst>
            <a:ext uri="{FF2B5EF4-FFF2-40B4-BE49-F238E27FC236}">
              <a16:creationId xmlns:a16="http://schemas.microsoft.com/office/drawing/2014/main" id="{D6ADD05E-7584-4533-BBF2-60BF8AC3A5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4" name="Text Box 7">
          <a:extLst>
            <a:ext uri="{FF2B5EF4-FFF2-40B4-BE49-F238E27FC236}">
              <a16:creationId xmlns:a16="http://schemas.microsoft.com/office/drawing/2014/main" id="{DFC80D6A-A22F-4446-B8A6-A187A8402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5" name="Text Box 7">
          <a:extLst>
            <a:ext uri="{FF2B5EF4-FFF2-40B4-BE49-F238E27FC236}">
              <a16:creationId xmlns:a16="http://schemas.microsoft.com/office/drawing/2014/main" id="{9EC7D97F-77DA-48E2-B1EF-ACECDED93D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6" name="Text Box 7">
          <a:extLst>
            <a:ext uri="{FF2B5EF4-FFF2-40B4-BE49-F238E27FC236}">
              <a16:creationId xmlns:a16="http://schemas.microsoft.com/office/drawing/2014/main" id="{253EEA68-0B96-427E-90D1-0B5CC8277D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7" name="Text Box 7">
          <a:extLst>
            <a:ext uri="{FF2B5EF4-FFF2-40B4-BE49-F238E27FC236}">
              <a16:creationId xmlns:a16="http://schemas.microsoft.com/office/drawing/2014/main" id="{A3002230-9B7F-4429-9F1A-DD2F27DB52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8" name="Text Box 7">
          <a:extLst>
            <a:ext uri="{FF2B5EF4-FFF2-40B4-BE49-F238E27FC236}">
              <a16:creationId xmlns:a16="http://schemas.microsoft.com/office/drawing/2014/main" id="{5C765C31-4563-46BB-A307-C4B356AA3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9" name="Text Box 7">
          <a:extLst>
            <a:ext uri="{FF2B5EF4-FFF2-40B4-BE49-F238E27FC236}">
              <a16:creationId xmlns:a16="http://schemas.microsoft.com/office/drawing/2014/main" id="{CE37AD77-3197-4F8F-9E81-034809ED01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0" name="Text Box 7">
          <a:extLst>
            <a:ext uri="{FF2B5EF4-FFF2-40B4-BE49-F238E27FC236}">
              <a16:creationId xmlns:a16="http://schemas.microsoft.com/office/drawing/2014/main" id="{CBC3EBB2-9834-4C73-957F-F42F455A0C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1" name="Text Box 7">
          <a:extLst>
            <a:ext uri="{FF2B5EF4-FFF2-40B4-BE49-F238E27FC236}">
              <a16:creationId xmlns:a16="http://schemas.microsoft.com/office/drawing/2014/main" id="{C7D8154E-CF9D-44B0-95C8-E9D31969FB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2" name="Text Box 7">
          <a:extLst>
            <a:ext uri="{FF2B5EF4-FFF2-40B4-BE49-F238E27FC236}">
              <a16:creationId xmlns:a16="http://schemas.microsoft.com/office/drawing/2014/main" id="{BC0337FF-C412-4A96-883D-985FCE9D2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3" name="Text Box 7">
          <a:extLst>
            <a:ext uri="{FF2B5EF4-FFF2-40B4-BE49-F238E27FC236}">
              <a16:creationId xmlns:a16="http://schemas.microsoft.com/office/drawing/2014/main" id="{126118BA-600E-4DB2-B495-A250E6752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4" name="Text Box 7">
          <a:extLst>
            <a:ext uri="{FF2B5EF4-FFF2-40B4-BE49-F238E27FC236}">
              <a16:creationId xmlns:a16="http://schemas.microsoft.com/office/drawing/2014/main" id="{DDE871D6-F921-444E-BB22-F4717EC91F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5" name="Text Box 7">
          <a:extLst>
            <a:ext uri="{FF2B5EF4-FFF2-40B4-BE49-F238E27FC236}">
              <a16:creationId xmlns:a16="http://schemas.microsoft.com/office/drawing/2014/main" id="{6470CF3F-F4E1-490B-A805-39EB49CC1B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6" name="Text Box 7">
          <a:extLst>
            <a:ext uri="{FF2B5EF4-FFF2-40B4-BE49-F238E27FC236}">
              <a16:creationId xmlns:a16="http://schemas.microsoft.com/office/drawing/2014/main" id="{CC942FB3-CEAE-4465-BC51-28ACBF8E13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7" name="Text Box 7">
          <a:extLst>
            <a:ext uri="{FF2B5EF4-FFF2-40B4-BE49-F238E27FC236}">
              <a16:creationId xmlns:a16="http://schemas.microsoft.com/office/drawing/2014/main" id="{35E27805-B923-46FE-A0BE-4313CA96FD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8" name="Text Box 7">
          <a:extLst>
            <a:ext uri="{FF2B5EF4-FFF2-40B4-BE49-F238E27FC236}">
              <a16:creationId xmlns:a16="http://schemas.microsoft.com/office/drawing/2014/main" id="{43E95E8A-AE93-456F-9C89-6EA16BAF2B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9" name="Text Box 7">
          <a:extLst>
            <a:ext uri="{FF2B5EF4-FFF2-40B4-BE49-F238E27FC236}">
              <a16:creationId xmlns:a16="http://schemas.microsoft.com/office/drawing/2014/main" id="{A1B991CA-0975-4F16-9B93-B07237E27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0" name="Text Box 7">
          <a:extLst>
            <a:ext uri="{FF2B5EF4-FFF2-40B4-BE49-F238E27FC236}">
              <a16:creationId xmlns:a16="http://schemas.microsoft.com/office/drawing/2014/main" id="{47EAAB54-4B0B-4D44-AF56-D92A169B78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1" name="Text Box 7">
          <a:extLst>
            <a:ext uri="{FF2B5EF4-FFF2-40B4-BE49-F238E27FC236}">
              <a16:creationId xmlns:a16="http://schemas.microsoft.com/office/drawing/2014/main" id="{50E18B2E-E544-4ECF-AB1B-3CF533D32D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2" name="Text Box 7">
          <a:extLst>
            <a:ext uri="{FF2B5EF4-FFF2-40B4-BE49-F238E27FC236}">
              <a16:creationId xmlns:a16="http://schemas.microsoft.com/office/drawing/2014/main" id="{B80A3CEA-9125-48D6-9319-706DB20285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3" name="Text Box 7">
          <a:extLst>
            <a:ext uri="{FF2B5EF4-FFF2-40B4-BE49-F238E27FC236}">
              <a16:creationId xmlns:a16="http://schemas.microsoft.com/office/drawing/2014/main" id="{8DA354C5-E50F-4904-85C9-BC29F60D77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4" name="Text Box 7">
          <a:extLst>
            <a:ext uri="{FF2B5EF4-FFF2-40B4-BE49-F238E27FC236}">
              <a16:creationId xmlns:a16="http://schemas.microsoft.com/office/drawing/2014/main" id="{3AE0CFC0-CCEE-4C96-8D6C-690484C833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5" name="Text Box 7">
          <a:extLst>
            <a:ext uri="{FF2B5EF4-FFF2-40B4-BE49-F238E27FC236}">
              <a16:creationId xmlns:a16="http://schemas.microsoft.com/office/drawing/2014/main" id="{C71A76A0-B131-4F7E-A568-4C067DE89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6" name="Text Box 7">
          <a:extLst>
            <a:ext uri="{FF2B5EF4-FFF2-40B4-BE49-F238E27FC236}">
              <a16:creationId xmlns:a16="http://schemas.microsoft.com/office/drawing/2014/main" id="{C58CE810-ED5E-4976-910A-B6ECA1EC30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7" name="Text Box 7">
          <a:extLst>
            <a:ext uri="{FF2B5EF4-FFF2-40B4-BE49-F238E27FC236}">
              <a16:creationId xmlns:a16="http://schemas.microsoft.com/office/drawing/2014/main" id="{A2A512A2-EF20-4DEE-805F-634559AA67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8" name="Text Box 7">
          <a:extLst>
            <a:ext uri="{FF2B5EF4-FFF2-40B4-BE49-F238E27FC236}">
              <a16:creationId xmlns:a16="http://schemas.microsoft.com/office/drawing/2014/main" id="{12C45F0E-E5F6-47C7-BA47-A20517B269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9" name="Text Box 7">
          <a:extLst>
            <a:ext uri="{FF2B5EF4-FFF2-40B4-BE49-F238E27FC236}">
              <a16:creationId xmlns:a16="http://schemas.microsoft.com/office/drawing/2014/main" id="{05CF6DA1-0F88-4522-8FE2-5713568E2C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0" name="Text Box 7">
          <a:extLst>
            <a:ext uri="{FF2B5EF4-FFF2-40B4-BE49-F238E27FC236}">
              <a16:creationId xmlns:a16="http://schemas.microsoft.com/office/drawing/2014/main" id="{72124F66-2219-4BF5-80D0-9C75A8C8A7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1" name="Text Box 7">
          <a:extLst>
            <a:ext uri="{FF2B5EF4-FFF2-40B4-BE49-F238E27FC236}">
              <a16:creationId xmlns:a16="http://schemas.microsoft.com/office/drawing/2014/main" id="{DF901F12-E132-44EB-9277-527869562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2" name="Text Box 7">
          <a:extLst>
            <a:ext uri="{FF2B5EF4-FFF2-40B4-BE49-F238E27FC236}">
              <a16:creationId xmlns:a16="http://schemas.microsoft.com/office/drawing/2014/main" id="{D5AB3644-54E6-4C81-A57F-D3128C1814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3" name="Text Box 7">
          <a:extLst>
            <a:ext uri="{FF2B5EF4-FFF2-40B4-BE49-F238E27FC236}">
              <a16:creationId xmlns:a16="http://schemas.microsoft.com/office/drawing/2014/main" id="{0C041E5C-80A9-4B77-B983-188ECE5851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4" name="Text Box 7">
          <a:extLst>
            <a:ext uri="{FF2B5EF4-FFF2-40B4-BE49-F238E27FC236}">
              <a16:creationId xmlns:a16="http://schemas.microsoft.com/office/drawing/2014/main" id="{160A531F-33AD-4C6C-A7C4-F78B73DD5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5" name="Text Box 7">
          <a:extLst>
            <a:ext uri="{FF2B5EF4-FFF2-40B4-BE49-F238E27FC236}">
              <a16:creationId xmlns:a16="http://schemas.microsoft.com/office/drawing/2014/main" id="{B2046E93-B7C7-4677-A183-D27E108CC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6" name="Text Box 7">
          <a:extLst>
            <a:ext uri="{FF2B5EF4-FFF2-40B4-BE49-F238E27FC236}">
              <a16:creationId xmlns:a16="http://schemas.microsoft.com/office/drawing/2014/main" id="{FC2087CB-FCEA-46BF-AF00-BD82C9DB0F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7" name="Text Box 7">
          <a:extLst>
            <a:ext uri="{FF2B5EF4-FFF2-40B4-BE49-F238E27FC236}">
              <a16:creationId xmlns:a16="http://schemas.microsoft.com/office/drawing/2014/main" id="{CD302DC3-306F-448E-B4C0-5DD2489499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8" name="Text Box 7">
          <a:extLst>
            <a:ext uri="{FF2B5EF4-FFF2-40B4-BE49-F238E27FC236}">
              <a16:creationId xmlns:a16="http://schemas.microsoft.com/office/drawing/2014/main" id="{2E2F12E0-263B-4520-BF61-3291B51F9C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9" name="Text Box 7">
          <a:extLst>
            <a:ext uri="{FF2B5EF4-FFF2-40B4-BE49-F238E27FC236}">
              <a16:creationId xmlns:a16="http://schemas.microsoft.com/office/drawing/2014/main" id="{AA8C46EB-40C7-44A8-9458-F74FFD917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0" name="Text Box 7">
          <a:extLst>
            <a:ext uri="{FF2B5EF4-FFF2-40B4-BE49-F238E27FC236}">
              <a16:creationId xmlns:a16="http://schemas.microsoft.com/office/drawing/2014/main" id="{4D35CB7F-847A-4F76-A046-3906D2A1D6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1" name="Text Box 7">
          <a:extLst>
            <a:ext uri="{FF2B5EF4-FFF2-40B4-BE49-F238E27FC236}">
              <a16:creationId xmlns:a16="http://schemas.microsoft.com/office/drawing/2014/main" id="{C29A8371-7ED1-4A77-ADDA-7386A83CD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2" name="Text Box 7">
          <a:extLst>
            <a:ext uri="{FF2B5EF4-FFF2-40B4-BE49-F238E27FC236}">
              <a16:creationId xmlns:a16="http://schemas.microsoft.com/office/drawing/2014/main" id="{5E0CFC89-3F4C-4217-9C16-B216EDE785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3" name="Text Box 7">
          <a:extLst>
            <a:ext uri="{FF2B5EF4-FFF2-40B4-BE49-F238E27FC236}">
              <a16:creationId xmlns:a16="http://schemas.microsoft.com/office/drawing/2014/main" id="{20AF062D-2B2F-42C3-ABBC-2677126D58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4" name="Text Box 7">
          <a:extLst>
            <a:ext uri="{FF2B5EF4-FFF2-40B4-BE49-F238E27FC236}">
              <a16:creationId xmlns:a16="http://schemas.microsoft.com/office/drawing/2014/main" id="{EFD60684-2AD3-41D0-98FB-9960E0CCBB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5" name="Text Box 7">
          <a:extLst>
            <a:ext uri="{FF2B5EF4-FFF2-40B4-BE49-F238E27FC236}">
              <a16:creationId xmlns:a16="http://schemas.microsoft.com/office/drawing/2014/main" id="{21C3ED07-5DFC-478E-AADD-1A6D273135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6" name="Text Box 7">
          <a:extLst>
            <a:ext uri="{FF2B5EF4-FFF2-40B4-BE49-F238E27FC236}">
              <a16:creationId xmlns:a16="http://schemas.microsoft.com/office/drawing/2014/main" id="{407A5E14-0ED5-48EA-8706-D327AE2937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7" name="Text Box 7">
          <a:extLst>
            <a:ext uri="{FF2B5EF4-FFF2-40B4-BE49-F238E27FC236}">
              <a16:creationId xmlns:a16="http://schemas.microsoft.com/office/drawing/2014/main" id="{E4E6C8D8-388A-4208-99D5-27604A8F56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8" name="Text Box 7">
          <a:extLst>
            <a:ext uri="{FF2B5EF4-FFF2-40B4-BE49-F238E27FC236}">
              <a16:creationId xmlns:a16="http://schemas.microsoft.com/office/drawing/2014/main" id="{7EC5A024-EBF1-425A-BB31-48E7DAC8A6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9" name="Text Box 7">
          <a:extLst>
            <a:ext uri="{FF2B5EF4-FFF2-40B4-BE49-F238E27FC236}">
              <a16:creationId xmlns:a16="http://schemas.microsoft.com/office/drawing/2014/main" id="{2C1AB9A8-657C-49AC-AE42-7529EF843E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0" name="Text Box 7">
          <a:extLst>
            <a:ext uri="{FF2B5EF4-FFF2-40B4-BE49-F238E27FC236}">
              <a16:creationId xmlns:a16="http://schemas.microsoft.com/office/drawing/2014/main" id="{F49B0EA8-88FE-43A4-A90F-AD3EC7E207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1" name="Text Box 7">
          <a:extLst>
            <a:ext uri="{FF2B5EF4-FFF2-40B4-BE49-F238E27FC236}">
              <a16:creationId xmlns:a16="http://schemas.microsoft.com/office/drawing/2014/main" id="{4414DD0C-BF00-458F-9E24-9025589BBA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2" name="Text Box 7">
          <a:extLst>
            <a:ext uri="{FF2B5EF4-FFF2-40B4-BE49-F238E27FC236}">
              <a16:creationId xmlns:a16="http://schemas.microsoft.com/office/drawing/2014/main" id="{1E81F84F-38A9-4227-9B45-F44B51F5A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3" name="Text Box 7">
          <a:extLst>
            <a:ext uri="{FF2B5EF4-FFF2-40B4-BE49-F238E27FC236}">
              <a16:creationId xmlns:a16="http://schemas.microsoft.com/office/drawing/2014/main" id="{DC5C8D5C-CCB0-4F24-A5C4-DB4D5D8AFF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4" name="Text Box 7">
          <a:extLst>
            <a:ext uri="{FF2B5EF4-FFF2-40B4-BE49-F238E27FC236}">
              <a16:creationId xmlns:a16="http://schemas.microsoft.com/office/drawing/2014/main" id="{E30A4434-45C3-46B5-B053-750D61E681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5" name="Text Box 7">
          <a:extLst>
            <a:ext uri="{FF2B5EF4-FFF2-40B4-BE49-F238E27FC236}">
              <a16:creationId xmlns:a16="http://schemas.microsoft.com/office/drawing/2014/main" id="{FDE915B6-29F0-431E-AE6E-AE8D231C1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6" name="Text Box 7">
          <a:extLst>
            <a:ext uri="{FF2B5EF4-FFF2-40B4-BE49-F238E27FC236}">
              <a16:creationId xmlns:a16="http://schemas.microsoft.com/office/drawing/2014/main" id="{22836EB8-AC06-4D4C-BF9B-FE11B27B96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7" name="Text Box 7">
          <a:extLst>
            <a:ext uri="{FF2B5EF4-FFF2-40B4-BE49-F238E27FC236}">
              <a16:creationId xmlns:a16="http://schemas.microsoft.com/office/drawing/2014/main" id="{BC266B0B-5F6E-43AE-A939-F6A04782EA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8" name="Text Box 7">
          <a:extLst>
            <a:ext uri="{FF2B5EF4-FFF2-40B4-BE49-F238E27FC236}">
              <a16:creationId xmlns:a16="http://schemas.microsoft.com/office/drawing/2014/main" id="{D916D76F-C664-46D7-8875-8E70620EA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9" name="Text Box 7">
          <a:extLst>
            <a:ext uri="{FF2B5EF4-FFF2-40B4-BE49-F238E27FC236}">
              <a16:creationId xmlns:a16="http://schemas.microsoft.com/office/drawing/2014/main" id="{5ED27AB6-FD66-4B36-942A-FF6E454E7B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0" name="Text Box 7">
          <a:extLst>
            <a:ext uri="{FF2B5EF4-FFF2-40B4-BE49-F238E27FC236}">
              <a16:creationId xmlns:a16="http://schemas.microsoft.com/office/drawing/2014/main" id="{36C53693-7E95-4294-BE39-85EC663D7F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1" name="Text Box 7">
          <a:extLst>
            <a:ext uri="{FF2B5EF4-FFF2-40B4-BE49-F238E27FC236}">
              <a16:creationId xmlns:a16="http://schemas.microsoft.com/office/drawing/2014/main" id="{5AE7CFD3-322B-42C8-868D-D1E7F1F67A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2" name="Text Box 7">
          <a:extLst>
            <a:ext uri="{FF2B5EF4-FFF2-40B4-BE49-F238E27FC236}">
              <a16:creationId xmlns:a16="http://schemas.microsoft.com/office/drawing/2014/main" id="{0658CC84-8218-4967-9373-9A3114240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3" name="Text Box 7">
          <a:extLst>
            <a:ext uri="{FF2B5EF4-FFF2-40B4-BE49-F238E27FC236}">
              <a16:creationId xmlns:a16="http://schemas.microsoft.com/office/drawing/2014/main" id="{5B648879-2459-4BCD-BA86-B126B94296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4" name="Text Box 7">
          <a:extLst>
            <a:ext uri="{FF2B5EF4-FFF2-40B4-BE49-F238E27FC236}">
              <a16:creationId xmlns:a16="http://schemas.microsoft.com/office/drawing/2014/main" id="{4E7421F0-A718-458B-9988-56F2189EF9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5" name="Text Box 7">
          <a:extLst>
            <a:ext uri="{FF2B5EF4-FFF2-40B4-BE49-F238E27FC236}">
              <a16:creationId xmlns:a16="http://schemas.microsoft.com/office/drawing/2014/main" id="{4B4E5D35-FDAC-4A97-A752-524065EF35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6" name="Text Box 7">
          <a:extLst>
            <a:ext uri="{FF2B5EF4-FFF2-40B4-BE49-F238E27FC236}">
              <a16:creationId xmlns:a16="http://schemas.microsoft.com/office/drawing/2014/main" id="{3E945964-29E7-4311-8D57-7344E7BA6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7" name="Text Box 7">
          <a:extLst>
            <a:ext uri="{FF2B5EF4-FFF2-40B4-BE49-F238E27FC236}">
              <a16:creationId xmlns:a16="http://schemas.microsoft.com/office/drawing/2014/main" id="{3E8A521F-AF28-47CC-A861-FA8B5A586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8" name="Text Box 7">
          <a:extLst>
            <a:ext uri="{FF2B5EF4-FFF2-40B4-BE49-F238E27FC236}">
              <a16:creationId xmlns:a16="http://schemas.microsoft.com/office/drawing/2014/main" id="{00255BA1-5E56-4F15-90BF-F3F2A0CF1F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9" name="Text Box 7">
          <a:extLst>
            <a:ext uri="{FF2B5EF4-FFF2-40B4-BE49-F238E27FC236}">
              <a16:creationId xmlns:a16="http://schemas.microsoft.com/office/drawing/2014/main" id="{70FBF2C9-0BAF-4404-8D2A-604FA59C1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0" name="Text Box 7">
          <a:extLst>
            <a:ext uri="{FF2B5EF4-FFF2-40B4-BE49-F238E27FC236}">
              <a16:creationId xmlns:a16="http://schemas.microsoft.com/office/drawing/2014/main" id="{9EE90ABF-74E2-477E-99A1-C6EA0EB083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1" name="Text Box 7">
          <a:extLst>
            <a:ext uri="{FF2B5EF4-FFF2-40B4-BE49-F238E27FC236}">
              <a16:creationId xmlns:a16="http://schemas.microsoft.com/office/drawing/2014/main" id="{F88B1C10-6F20-4709-A493-DB9B94C325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2" name="Text Box 7">
          <a:extLst>
            <a:ext uri="{FF2B5EF4-FFF2-40B4-BE49-F238E27FC236}">
              <a16:creationId xmlns:a16="http://schemas.microsoft.com/office/drawing/2014/main" id="{48CEAC39-3817-409E-A182-9B8C48738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3" name="Text Box 7">
          <a:extLst>
            <a:ext uri="{FF2B5EF4-FFF2-40B4-BE49-F238E27FC236}">
              <a16:creationId xmlns:a16="http://schemas.microsoft.com/office/drawing/2014/main" id="{8F05C9D0-5340-43D4-BCE5-8BF9AB038B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4" name="Text Box 7">
          <a:extLst>
            <a:ext uri="{FF2B5EF4-FFF2-40B4-BE49-F238E27FC236}">
              <a16:creationId xmlns:a16="http://schemas.microsoft.com/office/drawing/2014/main" id="{39B035BC-2781-461E-AC3A-BCE678FF5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5" name="Text Box 7">
          <a:extLst>
            <a:ext uri="{FF2B5EF4-FFF2-40B4-BE49-F238E27FC236}">
              <a16:creationId xmlns:a16="http://schemas.microsoft.com/office/drawing/2014/main" id="{6D1A6ED6-9B80-4FCB-A0C9-AFFD804FD1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6" name="Text Box 7">
          <a:extLst>
            <a:ext uri="{FF2B5EF4-FFF2-40B4-BE49-F238E27FC236}">
              <a16:creationId xmlns:a16="http://schemas.microsoft.com/office/drawing/2014/main" id="{8D55A6EE-CF91-440E-A745-97D9D72875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7" name="Text Box 7">
          <a:extLst>
            <a:ext uri="{FF2B5EF4-FFF2-40B4-BE49-F238E27FC236}">
              <a16:creationId xmlns:a16="http://schemas.microsoft.com/office/drawing/2014/main" id="{0FFA932A-4FDD-4A85-BF5F-B126D87AF1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8" name="Text Box 7">
          <a:extLst>
            <a:ext uri="{FF2B5EF4-FFF2-40B4-BE49-F238E27FC236}">
              <a16:creationId xmlns:a16="http://schemas.microsoft.com/office/drawing/2014/main" id="{C3CB389A-9062-4232-8D69-8CD46A3FBE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9" name="Text Box 7">
          <a:extLst>
            <a:ext uri="{FF2B5EF4-FFF2-40B4-BE49-F238E27FC236}">
              <a16:creationId xmlns:a16="http://schemas.microsoft.com/office/drawing/2014/main" id="{FE2DFD07-27FF-43F8-B2BF-5830DD06E9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0" name="Text Box 7">
          <a:extLst>
            <a:ext uri="{FF2B5EF4-FFF2-40B4-BE49-F238E27FC236}">
              <a16:creationId xmlns:a16="http://schemas.microsoft.com/office/drawing/2014/main" id="{02B3937D-FCED-4713-974F-8BECF50A66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1" name="Text Box 7">
          <a:extLst>
            <a:ext uri="{FF2B5EF4-FFF2-40B4-BE49-F238E27FC236}">
              <a16:creationId xmlns:a16="http://schemas.microsoft.com/office/drawing/2014/main" id="{9BAC29B5-EA0E-4551-8B9B-CB61CD5634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2" name="Text Box 7">
          <a:extLst>
            <a:ext uri="{FF2B5EF4-FFF2-40B4-BE49-F238E27FC236}">
              <a16:creationId xmlns:a16="http://schemas.microsoft.com/office/drawing/2014/main" id="{BFB701E3-F8E7-43E8-823E-3D5F311F7A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3" name="Text Box 7">
          <a:extLst>
            <a:ext uri="{FF2B5EF4-FFF2-40B4-BE49-F238E27FC236}">
              <a16:creationId xmlns:a16="http://schemas.microsoft.com/office/drawing/2014/main" id="{56414C61-B6EF-45BB-838E-C295CE5FB3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4" name="Text Box 7">
          <a:extLst>
            <a:ext uri="{FF2B5EF4-FFF2-40B4-BE49-F238E27FC236}">
              <a16:creationId xmlns:a16="http://schemas.microsoft.com/office/drawing/2014/main" id="{C4D41074-4CB1-4DB9-BCDA-980FF6C57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5" name="Text Box 7">
          <a:extLst>
            <a:ext uri="{FF2B5EF4-FFF2-40B4-BE49-F238E27FC236}">
              <a16:creationId xmlns:a16="http://schemas.microsoft.com/office/drawing/2014/main" id="{2899EE2D-3545-4B40-B282-71C8DA94DF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6" name="Text Box 7">
          <a:extLst>
            <a:ext uri="{FF2B5EF4-FFF2-40B4-BE49-F238E27FC236}">
              <a16:creationId xmlns:a16="http://schemas.microsoft.com/office/drawing/2014/main" id="{2A4FAD47-9EC3-441C-8B0D-23B861417C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7" name="Text Box 7">
          <a:extLst>
            <a:ext uri="{FF2B5EF4-FFF2-40B4-BE49-F238E27FC236}">
              <a16:creationId xmlns:a16="http://schemas.microsoft.com/office/drawing/2014/main" id="{F4C6D032-ACFC-4F6E-ADC7-CA3768E4F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8" name="Text Box 7">
          <a:extLst>
            <a:ext uri="{FF2B5EF4-FFF2-40B4-BE49-F238E27FC236}">
              <a16:creationId xmlns:a16="http://schemas.microsoft.com/office/drawing/2014/main" id="{D97613E3-5176-4ED5-8898-1A5426343E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9" name="Text Box 7">
          <a:extLst>
            <a:ext uri="{FF2B5EF4-FFF2-40B4-BE49-F238E27FC236}">
              <a16:creationId xmlns:a16="http://schemas.microsoft.com/office/drawing/2014/main" id="{71034200-15E4-4A66-AA77-768532CD66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0" name="Text Box 7">
          <a:extLst>
            <a:ext uri="{FF2B5EF4-FFF2-40B4-BE49-F238E27FC236}">
              <a16:creationId xmlns:a16="http://schemas.microsoft.com/office/drawing/2014/main" id="{2069DDE7-444E-420E-9554-CF25AE670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1" name="Text Box 7">
          <a:extLst>
            <a:ext uri="{FF2B5EF4-FFF2-40B4-BE49-F238E27FC236}">
              <a16:creationId xmlns:a16="http://schemas.microsoft.com/office/drawing/2014/main" id="{C0742869-F100-43F8-9B95-E602722619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2" name="Text Box 7">
          <a:extLst>
            <a:ext uri="{FF2B5EF4-FFF2-40B4-BE49-F238E27FC236}">
              <a16:creationId xmlns:a16="http://schemas.microsoft.com/office/drawing/2014/main" id="{3B741774-1D76-4888-9718-E39F0CEE6D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3" name="Text Box 7">
          <a:extLst>
            <a:ext uri="{FF2B5EF4-FFF2-40B4-BE49-F238E27FC236}">
              <a16:creationId xmlns:a16="http://schemas.microsoft.com/office/drawing/2014/main" id="{AEE48C4D-A48E-483B-8F97-9534D71CB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4" name="Text Box 7">
          <a:extLst>
            <a:ext uri="{FF2B5EF4-FFF2-40B4-BE49-F238E27FC236}">
              <a16:creationId xmlns:a16="http://schemas.microsoft.com/office/drawing/2014/main" id="{9EFEFDDA-5FEC-4F3D-AA0B-B10BCBB79A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5" name="Text Box 7">
          <a:extLst>
            <a:ext uri="{FF2B5EF4-FFF2-40B4-BE49-F238E27FC236}">
              <a16:creationId xmlns:a16="http://schemas.microsoft.com/office/drawing/2014/main" id="{86A88AF5-2CCA-45AA-8B06-914063BA5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6" name="Text Box 7">
          <a:extLst>
            <a:ext uri="{FF2B5EF4-FFF2-40B4-BE49-F238E27FC236}">
              <a16:creationId xmlns:a16="http://schemas.microsoft.com/office/drawing/2014/main" id="{F84B7998-DE47-412D-BC26-F9D24A3273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7" name="Text Box 7">
          <a:extLst>
            <a:ext uri="{FF2B5EF4-FFF2-40B4-BE49-F238E27FC236}">
              <a16:creationId xmlns:a16="http://schemas.microsoft.com/office/drawing/2014/main" id="{7D9BB3C0-18E6-44F7-A063-32B00AC5BE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8" name="Text Box 7">
          <a:extLst>
            <a:ext uri="{FF2B5EF4-FFF2-40B4-BE49-F238E27FC236}">
              <a16:creationId xmlns:a16="http://schemas.microsoft.com/office/drawing/2014/main" id="{52D73A6A-AD60-4298-B821-269333EEF0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9" name="Text Box 7">
          <a:extLst>
            <a:ext uri="{FF2B5EF4-FFF2-40B4-BE49-F238E27FC236}">
              <a16:creationId xmlns:a16="http://schemas.microsoft.com/office/drawing/2014/main" id="{961FB83A-9A8F-4050-9CE8-1C7AAE88C9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0" name="Text Box 7">
          <a:extLst>
            <a:ext uri="{FF2B5EF4-FFF2-40B4-BE49-F238E27FC236}">
              <a16:creationId xmlns:a16="http://schemas.microsoft.com/office/drawing/2014/main" id="{407E4A6F-7DDB-4BF0-A417-F9D881004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1" name="Text Box 7">
          <a:extLst>
            <a:ext uri="{FF2B5EF4-FFF2-40B4-BE49-F238E27FC236}">
              <a16:creationId xmlns:a16="http://schemas.microsoft.com/office/drawing/2014/main" id="{7C5DDB37-6E60-4E0C-9710-1E8ABC5AA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2" name="Text Box 7">
          <a:extLst>
            <a:ext uri="{FF2B5EF4-FFF2-40B4-BE49-F238E27FC236}">
              <a16:creationId xmlns:a16="http://schemas.microsoft.com/office/drawing/2014/main" id="{0F7F8548-07F3-426B-9E58-BCE913774A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3" name="Text Box 7">
          <a:extLst>
            <a:ext uri="{FF2B5EF4-FFF2-40B4-BE49-F238E27FC236}">
              <a16:creationId xmlns:a16="http://schemas.microsoft.com/office/drawing/2014/main" id="{2B52AA90-4C39-42A2-BA8D-665DE762A2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4" name="Text Box 7">
          <a:extLst>
            <a:ext uri="{FF2B5EF4-FFF2-40B4-BE49-F238E27FC236}">
              <a16:creationId xmlns:a16="http://schemas.microsoft.com/office/drawing/2014/main" id="{6EA88184-C0D2-4740-BFBE-1B26B28B36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5" name="Text Box 7">
          <a:extLst>
            <a:ext uri="{FF2B5EF4-FFF2-40B4-BE49-F238E27FC236}">
              <a16:creationId xmlns:a16="http://schemas.microsoft.com/office/drawing/2014/main" id="{61059A43-C069-4AB6-8623-20044DCDE3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6" name="Text Box 7">
          <a:extLst>
            <a:ext uri="{FF2B5EF4-FFF2-40B4-BE49-F238E27FC236}">
              <a16:creationId xmlns:a16="http://schemas.microsoft.com/office/drawing/2014/main" id="{6F177632-C01B-4116-9E49-B97D97BBF4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7" name="Text Box 7">
          <a:extLst>
            <a:ext uri="{FF2B5EF4-FFF2-40B4-BE49-F238E27FC236}">
              <a16:creationId xmlns:a16="http://schemas.microsoft.com/office/drawing/2014/main" id="{2653FD05-7404-4FEC-AE4B-F0DAA5ACC2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8" name="Text Box 7">
          <a:extLst>
            <a:ext uri="{FF2B5EF4-FFF2-40B4-BE49-F238E27FC236}">
              <a16:creationId xmlns:a16="http://schemas.microsoft.com/office/drawing/2014/main" id="{4F19C81D-ECFE-485E-9D7A-315F6C97A1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9" name="Text Box 7">
          <a:extLst>
            <a:ext uri="{FF2B5EF4-FFF2-40B4-BE49-F238E27FC236}">
              <a16:creationId xmlns:a16="http://schemas.microsoft.com/office/drawing/2014/main" id="{922B7D9C-0191-407F-8B03-79401855B7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0" name="Text Box 7">
          <a:extLst>
            <a:ext uri="{FF2B5EF4-FFF2-40B4-BE49-F238E27FC236}">
              <a16:creationId xmlns:a16="http://schemas.microsoft.com/office/drawing/2014/main" id="{C2B535A4-D7FC-48FE-A754-A74A95F0E8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1" name="Text Box 7">
          <a:extLst>
            <a:ext uri="{FF2B5EF4-FFF2-40B4-BE49-F238E27FC236}">
              <a16:creationId xmlns:a16="http://schemas.microsoft.com/office/drawing/2014/main" id="{B82AF381-E4C4-4BB7-BEA1-CE66F487A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2" name="Text Box 7">
          <a:extLst>
            <a:ext uri="{FF2B5EF4-FFF2-40B4-BE49-F238E27FC236}">
              <a16:creationId xmlns:a16="http://schemas.microsoft.com/office/drawing/2014/main" id="{151ABB7E-EB5F-4452-AB29-C6052E9D1F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3" name="Text Box 7">
          <a:extLst>
            <a:ext uri="{FF2B5EF4-FFF2-40B4-BE49-F238E27FC236}">
              <a16:creationId xmlns:a16="http://schemas.microsoft.com/office/drawing/2014/main" id="{3A2BAD15-4C64-43A4-960B-FCBEEAF4EE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4" name="Text Box 7">
          <a:extLst>
            <a:ext uri="{FF2B5EF4-FFF2-40B4-BE49-F238E27FC236}">
              <a16:creationId xmlns:a16="http://schemas.microsoft.com/office/drawing/2014/main" id="{A10B1F43-4627-4026-8761-C8BA4FA2E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5" name="Text Box 7">
          <a:extLst>
            <a:ext uri="{FF2B5EF4-FFF2-40B4-BE49-F238E27FC236}">
              <a16:creationId xmlns:a16="http://schemas.microsoft.com/office/drawing/2014/main" id="{311C5E5D-79E7-4E2A-AE87-9C425FAF19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0" name="Text Box 7">
          <a:extLst>
            <a:ext uri="{FF2B5EF4-FFF2-40B4-BE49-F238E27FC236}">
              <a16:creationId xmlns:a16="http://schemas.microsoft.com/office/drawing/2014/main" id="{272FEC14-A14E-446A-8418-2C72C11E7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1" name="Text Box 7">
          <a:extLst>
            <a:ext uri="{FF2B5EF4-FFF2-40B4-BE49-F238E27FC236}">
              <a16:creationId xmlns:a16="http://schemas.microsoft.com/office/drawing/2014/main" id="{298D821D-35C6-416E-A772-7B9627495C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2" name="Text Box 7">
          <a:extLst>
            <a:ext uri="{FF2B5EF4-FFF2-40B4-BE49-F238E27FC236}">
              <a16:creationId xmlns:a16="http://schemas.microsoft.com/office/drawing/2014/main" id="{18A25410-420D-458D-A629-35BC8D452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3" name="Text Box 7">
          <a:extLst>
            <a:ext uri="{FF2B5EF4-FFF2-40B4-BE49-F238E27FC236}">
              <a16:creationId xmlns:a16="http://schemas.microsoft.com/office/drawing/2014/main" id="{EA152672-C58D-42E3-90AD-D84FE2518F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4" name="Text Box 7">
          <a:extLst>
            <a:ext uri="{FF2B5EF4-FFF2-40B4-BE49-F238E27FC236}">
              <a16:creationId xmlns:a16="http://schemas.microsoft.com/office/drawing/2014/main" id="{EB069AA8-4718-46FE-9294-35FD4EA7AC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5" name="Text Box 7">
          <a:extLst>
            <a:ext uri="{FF2B5EF4-FFF2-40B4-BE49-F238E27FC236}">
              <a16:creationId xmlns:a16="http://schemas.microsoft.com/office/drawing/2014/main" id="{38E1C095-6936-4939-B1C5-306B1D510C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6" name="Text Box 7">
          <a:extLst>
            <a:ext uri="{FF2B5EF4-FFF2-40B4-BE49-F238E27FC236}">
              <a16:creationId xmlns:a16="http://schemas.microsoft.com/office/drawing/2014/main" id="{8561D68A-0FF4-4A20-AAF3-6FD43EC5B1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7" name="Text Box 7">
          <a:extLst>
            <a:ext uri="{FF2B5EF4-FFF2-40B4-BE49-F238E27FC236}">
              <a16:creationId xmlns:a16="http://schemas.microsoft.com/office/drawing/2014/main" id="{8A0496C1-6A78-42E8-8CB1-EA5EA04FA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8" name="Text Box 7">
          <a:extLst>
            <a:ext uri="{FF2B5EF4-FFF2-40B4-BE49-F238E27FC236}">
              <a16:creationId xmlns:a16="http://schemas.microsoft.com/office/drawing/2014/main" id="{99E836A7-B03D-4D69-B3C9-00B1B51E32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9" name="Text Box 7">
          <a:extLst>
            <a:ext uri="{FF2B5EF4-FFF2-40B4-BE49-F238E27FC236}">
              <a16:creationId xmlns:a16="http://schemas.microsoft.com/office/drawing/2014/main" id="{43C351E6-B5A4-4466-9CCE-613DA3B2D8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0" name="Text Box 7">
          <a:extLst>
            <a:ext uri="{FF2B5EF4-FFF2-40B4-BE49-F238E27FC236}">
              <a16:creationId xmlns:a16="http://schemas.microsoft.com/office/drawing/2014/main" id="{11F3C71A-7C17-4163-A0D1-4E6CAEFBB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1" name="Text Box 7">
          <a:extLst>
            <a:ext uri="{FF2B5EF4-FFF2-40B4-BE49-F238E27FC236}">
              <a16:creationId xmlns:a16="http://schemas.microsoft.com/office/drawing/2014/main" id="{3737A2FC-F2F5-4D74-99F7-6026AB467B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2" name="Text Box 7">
          <a:extLst>
            <a:ext uri="{FF2B5EF4-FFF2-40B4-BE49-F238E27FC236}">
              <a16:creationId xmlns:a16="http://schemas.microsoft.com/office/drawing/2014/main" id="{9C11F01A-F14C-4D88-9134-FC4BB91EBD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3" name="Text Box 7">
          <a:extLst>
            <a:ext uri="{FF2B5EF4-FFF2-40B4-BE49-F238E27FC236}">
              <a16:creationId xmlns:a16="http://schemas.microsoft.com/office/drawing/2014/main" id="{568CCC38-EBB1-4B8E-A25D-015C0DD92F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4" name="Text Box 7">
          <a:extLst>
            <a:ext uri="{FF2B5EF4-FFF2-40B4-BE49-F238E27FC236}">
              <a16:creationId xmlns:a16="http://schemas.microsoft.com/office/drawing/2014/main" id="{C6CBA5A7-C6D8-4442-B350-053C5F2DB6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5" name="Text Box 7">
          <a:extLst>
            <a:ext uri="{FF2B5EF4-FFF2-40B4-BE49-F238E27FC236}">
              <a16:creationId xmlns:a16="http://schemas.microsoft.com/office/drawing/2014/main" id="{FAAF3C5B-333C-451B-905A-F22A6E73F2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6" name="Text Box 7">
          <a:extLst>
            <a:ext uri="{FF2B5EF4-FFF2-40B4-BE49-F238E27FC236}">
              <a16:creationId xmlns:a16="http://schemas.microsoft.com/office/drawing/2014/main" id="{7038028E-3D56-42CF-91C9-EFCB11F2B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7" name="Text Box 7">
          <a:extLst>
            <a:ext uri="{FF2B5EF4-FFF2-40B4-BE49-F238E27FC236}">
              <a16:creationId xmlns:a16="http://schemas.microsoft.com/office/drawing/2014/main" id="{FD7F2A06-F941-45C2-A829-185071A1EA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8" name="Text Box 7">
          <a:extLst>
            <a:ext uri="{FF2B5EF4-FFF2-40B4-BE49-F238E27FC236}">
              <a16:creationId xmlns:a16="http://schemas.microsoft.com/office/drawing/2014/main" id="{70787581-623F-497A-9754-9E285AB5A1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9" name="Text Box 7">
          <a:extLst>
            <a:ext uri="{FF2B5EF4-FFF2-40B4-BE49-F238E27FC236}">
              <a16:creationId xmlns:a16="http://schemas.microsoft.com/office/drawing/2014/main" id="{E65D76B3-1C2D-4FBB-8C94-BFA48D52DF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0" name="Text Box 7">
          <a:extLst>
            <a:ext uri="{FF2B5EF4-FFF2-40B4-BE49-F238E27FC236}">
              <a16:creationId xmlns:a16="http://schemas.microsoft.com/office/drawing/2014/main" id="{3DA03BEA-47D2-441B-ACD8-39688A0E54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1" name="Text Box 7">
          <a:extLst>
            <a:ext uri="{FF2B5EF4-FFF2-40B4-BE49-F238E27FC236}">
              <a16:creationId xmlns:a16="http://schemas.microsoft.com/office/drawing/2014/main" id="{6CC5E763-9AA1-4635-A05D-33A4002634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2" name="Text Box 7">
          <a:extLst>
            <a:ext uri="{FF2B5EF4-FFF2-40B4-BE49-F238E27FC236}">
              <a16:creationId xmlns:a16="http://schemas.microsoft.com/office/drawing/2014/main" id="{0F315E87-C7CC-4CF3-9BE3-E9F19FC36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3" name="Text Box 7">
          <a:extLst>
            <a:ext uri="{FF2B5EF4-FFF2-40B4-BE49-F238E27FC236}">
              <a16:creationId xmlns:a16="http://schemas.microsoft.com/office/drawing/2014/main" id="{0D98946F-4F84-4278-A8C7-FECF8849EF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4" name="Text Box 7">
          <a:extLst>
            <a:ext uri="{FF2B5EF4-FFF2-40B4-BE49-F238E27FC236}">
              <a16:creationId xmlns:a16="http://schemas.microsoft.com/office/drawing/2014/main" id="{503ED32D-CAC9-4C06-99A5-C34C8E2723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5" name="Text Box 7">
          <a:extLst>
            <a:ext uri="{FF2B5EF4-FFF2-40B4-BE49-F238E27FC236}">
              <a16:creationId xmlns:a16="http://schemas.microsoft.com/office/drawing/2014/main" id="{CBD49F70-9B9D-4781-A64E-8C42B6B8AF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6" name="Text Box 7">
          <a:extLst>
            <a:ext uri="{FF2B5EF4-FFF2-40B4-BE49-F238E27FC236}">
              <a16:creationId xmlns:a16="http://schemas.microsoft.com/office/drawing/2014/main" id="{EA58BE97-98D3-45D5-B0D5-BE43C70318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7" name="Text Box 7">
          <a:extLst>
            <a:ext uri="{FF2B5EF4-FFF2-40B4-BE49-F238E27FC236}">
              <a16:creationId xmlns:a16="http://schemas.microsoft.com/office/drawing/2014/main" id="{F57BBF23-341A-46FB-9D7A-AE1DEB038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8" name="Text Box 7">
          <a:extLst>
            <a:ext uri="{FF2B5EF4-FFF2-40B4-BE49-F238E27FC236}">
              <a16:creationId xmlns:a16="http://schemas.microsoft.com/office/drawing/2014/main" id="{CCB287D9-B1A2-4EF1-ABFE-DF85B5B8E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9" name="Text Box 7">
          <a:extLst>
            <a:ext uri="{FF2B5EF4-FFF2-40B4-BE49-F238E27FC236}">
              <a16:creationId xmlns:a16="http://schemas.microsoft.com/office/drawing/2014/main" id="{FC7D083F-0335-4665-8EED-0E60FE272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0" name="Text Box 7">
          <a:extLst>
            <a:ext uri="{FF2B5EF4-FFF2-40B4-BE49-F238E27FC236}">
              <a16:creationId xmlns:a16="http://schemas.microsoft.com/office/drawing/2014/main" id="{2DE23683-8B46-4640-9627-0A4565330F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1" name="Text Box 7">
          <a:extLst>
            <a:ext uri="{FF2B5EF4-FFF2-40B4-BE49-F238E27FC236}">
              <a16:creationId xmlns:a16="http://schemas.microsoft.com/office/drawing/2014/main" id="{4D42794B-9557-4727-935D-1AAD443276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2" name="Text Box 7">
          <a:extLst>
            <a:ext uri="{FF2B5EF4-FFF2-40B4-BE49-F238E27FC236}">
              <a16:creationId xmlns:a16="http://schemas.microsoft.com/office/drawing/2014/main" id="{C34BB313-B281-443F-8AAB-770045C8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3" name="Text Box 7">
          <a:extLst>
            <a:ext uri="{FF2B5EF4-FFF2-40B4-BE49-F238E27FC236}">
              <a16:creationId xmlns:a16="http://schemas.microsoft.com/office/drawing/2014/main" id="{B65E6662-9E8B-455A-919D-C77681D1E6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4" name="Text Box 7">
          <a:extLst>
            <a:ext uri="{FF2B5EF4-FFF2-40B4-BE49-F238E27FC236}">
              <a16:creationId xmlns:a16="http://schemas.microsoft.com/office/drawing/2014/main" id="{D99321B9-9E9E-4489-936C-9B12617B75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5" name="Text Box 7">
          <a:extLst>
            <a:ext uri="{FF2B5EF4-FFF2-40B4-BE49-F238E27FC236}">
              <a16:creationId xmlns:a16="http://schemas.microsoft.com/office/drawing/2014/main" id="{250A93C0-A7F2-47DF-AD50-A5B2152D1B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6" name="Text Box 7">
          <a:extLst>
            <a:ext uri="{FF2B5EF4-FFF2-40B4-BE49-F238E27FC236}">
              <a16:creationId xmlns:a16="http://schemas.microsoft.com/office/drawing/2014/main" id="{4ED7F15A-9E3B-4732-91AA-354393081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7" name="Text Box 7">
          <a:extLst>
            <a:ext uri="{FF2B5EF4-FFF2-40B4-BE49-F238E27FC236}">
              <a16:creationId xmlns:a16="http://schemas.microsoft.com/office/drawing/2014/main" id="{54BCFF46-FFAD-4E4F-85EB-ACCF802CD1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8" name="Text Box 7">
          <a:extLst>
            <a:ext uri="{FF2B5EF4-FFF2-40B4-BE49-F238E27FC236}">
              <a16:creationId xmlns:a16="http://schemas.microsoft.com/office/drawing/2014/main" id="{E895896C-771B-4C3E-A951-5AA42650C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9" name="Text Box 7">
          <a:extLst>
            <a:ext uri="{FF2B5EF4-FFF2-40B4-BE49-F238E27FC236}">
              <a16:creationId xmlns:a16="http://schemas.microsoft.com/office/drawing/2014/main" id="{1E69D990-5A03-4654-9AE6-B39E83EDC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0" name="Text Box 7">
          <a:extLst>
            <a:ext uri="{FF2B5EF4-FFF2-40B4-BE49-F238E27FC236}">
              <a16:creationId xmlns:a16="http://schemas.microsoft.com/office/drawing/2014/main" id="{A33EBB9D-23FA-4CC5-BFB5-E0929AD2F3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1" name="Text Box 7">
          <a:extLst>
            <a:ext uri="{FF2B5EF4-FFF2-40B4-BE49-F238E27FC236}">
              <a16:creationId xmlns:a16="http://schemas.microsoft.com/office/drawing/2014/main" id="{4F4DB159-A104-4225-8C22-9B9792F97E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2" name="Text Box 7">
          <a:extLst>
            <a:ext uri="{FF2B5EF4-FFF2-40B4-BE49-F238E27FC236}">
              <a16:creationId xmlns:a16="http://schemas.microsoft.com/office/drawing/2014/main" id="{4595CC2C-F237-4FA3-B0C6-1B694A28CD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3" name="Text Box 7">
          <a:extLst>
            <a:ext uri="{FF2B5EF4-FFF2-40B4-BE49-F238E27FC236}">
              <a16:creationId xmlns:a16="http://schemas.microsoft.com/office/drawing/2014/main" id="{BF93FFAF-4FD5-4D7C-9904-3093AE04F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4" name="Text Box 7">
          <a:extLst>
            <a:ext uri="{FF2B5EF4-FFF2-40B4-BE49-F238E27FC236}">
              <a16:creationId xmlns:a16="http://schemas.microsoft.com/office/drawing/2014/main" id="{F881BF94-479B-4EA2-B2ED-0AC7EE454F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5" name="Text Box 7">
          <a:extLst>
            <a:ext uri="{FF2B5EF4-FFF2-40B4-BE49-F238E27FC236}">
              <a16:creationId xmlns:a16="http://schemas.microsoft.com/office/drawing/2014/main" id="{4DC067ED-1E62-4149-92A8-C6425645D7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6" name="Text Box 7">
          <a:extLst>
            <a:ext uri="{FF2B5EF4-FFF2-40B4-BE49-F238E27FC236}">
              <a16:creationId xmlns:a16="http://schemas.microsoft.com/office/drawing/2014/main" id="{29BC13CD-639A-479B-A2A5-75EA1096C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7" name="Text Box 7">
          <a:extLst>
            <a:ext uri="{FF2B5EF4-FFF2-40B4-BE49-F238E27FC236}">
              <a16:creationId xmlns:a16="http://schemas.microsoft.com/office/drawing/2014/main" id="{FFE4445B-8F32-471D-A379-86AC1C69B0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8" name="Text Box 7">
          <a:extLst>
            <a:ext uri="{FF2B5EF4-FFF2-40B4-BE49-F238E27FC236}">
              <a16:creationId xmlns:a16="http://schemas.microsoft.com/office/drawing/2014/main" id="{9966EC2E-44B8-41BD-B7B5-3B733A755D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9" name="Text Box 7">
          <a:extLst>
            <a:ext uri="{FF2B5EF4-FFF2-40B4-BE49-F238E27FC236}">
              <a16:creationId xmlns:a16="http://schemas.microsoft.com/office/drawing/2014/main" id="{B204FB6F-766F-42BF-96CB-74448CA6B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0" name="Text Box 7">
          <a:extLst>
            <a:ext uri="{FF2B5EF4-FFF2-40B4-BE49-F238E27FC236}">
              <a16:creationId xmlns:a16="http://schemas.microsoft.com/office/drawing/2014/main" id="{A7B1044C-F368-42CD-B1BF-F33641A40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1" name="Text Box 7">
          <a:extLst>
            <a:ext uri="{FF2B5EF4-FFF2-40B4-BE49-F238E27FC236}">
              <a16:creationId xmlns:a16="http://schemas.microsoft.com/office/drawing/2014/main" id="{81969794-6688-4867-B71E-26F53ACD19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2" name="Text Box 7">
          <a:extLst>
            <a:ext uri="{FF2B5EF4-FFF2-40B4-BE49-F238E27FC236}">
              <a16:creationId xmlns:a16="http://schemas.microsoft.com/office/drawing/2014/main" id="{2A2F16A6-AE3D-457E-AC09-A9D4469F73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3" name="Text Box 7">
          <a:extLst>
            <a:ext uri="{FF2B5EF4-FFF2-40B4-BE49-F238E27FC236}">
              <a16:creationId xmlns:a16="http://schemas.microsoft.com/office/drawing/2014/main" id="{8DB7534D-1DCB-4E00-9B65-4419FDDB3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4" name="Text Box 7">
          <a:extLst>
            <a:ext uri="{FF2B5EF4-FFF2-40B4-BE49-F238E27FC236}">
              <a16:creationId xmlns:a16="http://schemas.microsoft.com/office/drawing/2014/main" id="{CC54CAF0-A76B-48F8-89E5-C992BA1AE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5" name="Text Box 7">
          <a:extLst>
            <a:ext uri="{FF2B5EF4-FFF2-40B4-BE49-F238E27FC236}">
              <a16:creationId xmlns:a16="http://schemas.microsoft.com/office/drawing/2014/main" id="{0971BA35-FCBC-4302-85D3-21DE768D0B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6" name="Text Box 7">
          <a:extLst>
            <a:ext uri="{FF2B5EF4-FFF2-40B4-BE49-F238E27FC236}">
              <a16:creationId xmlns:a16="http://schemas.microsoft.com/office/drawing/2014/main" id="{710AE546-890F-4841-8539-664BE8370A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7" name="Text Box 7">
          <a:extLst>
            <a:ext uri="{FF2B5EF4-FFF2-40B4-BE49-F238E27FC236}">
              <a16:creationId xmlns:a16="http://schemas.microsoft.com/office/drawing/2014/main" id="{31829040-DB95-4374-80FF-E9E66F564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8" name="Text Box 7">
          <a:extLst>
            <a:ext uri="{FF2B5EF4-FFF2-40B4-BE49-F238E27FC236}">
              <a16:creationId xmlns:a16="http://schemas.microsoft.com/office/drawing/2014/main" id="{8F202376-7DA3-4B82-931A-B49441304D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9" name="Text Box 7">
          <a:extLst>
            <a:ext uri="{FF2B5EF4-FFF2-40B4-BE49-F238E27FC236}">
              <a16:creationId xmlns:a16="http://schemas.microsoft.com/office/drawing/2014/main" id="{A0244396-20AC-4338-9389-D6E43D3956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0" name="Text Box 7">
          <a:extLst>
            <a:ext uri="{FF2B5EF4-FFF2-40B4-BE49-F238E27FC236}">
              <a16:creationId xmlns:a16="http://schemas.microsoft.com/office/drawing/2014/main" id="{7C945449-ECCE-42D0-A3E6-2AE804296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1" name="Text Box 7">
          <a:extLst>
            <a:ext uri="{FF2B5EF4-FFF2-40B4-BE49-F238E27FC236}">
              <a16:creationId xmlns:a16="http://schemas.microsoft.com/office/drawing/2014/main" id="{03A49641-DFD0-42F9-A853-E14C1DAD35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2" name="Text Box 7">
          <a:extLst>
            <a:ext uri="{FF2B5EF4-FFF2-40B4-BE49-F238E27FC236}">
              <a16:creationId xmlns:a16="http://schemas.microsoft.com/office/drawing/2014/main" id="{7BC8A177-E150-4086-B37B-D7EC6A50BB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3" name="Text Box 7">
          <a:extLst>
            <a:ext uri="{FF2B5EF4-FFF2-40B4-BE49-F238E27FC236}">
              <a16:creationId xmlns:a16="http://schemas.microsoft.com/office/drawing/2014/main" id="{1192D6BA-AD71-409D-B44B-000DE3EF2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4" name="Text Box 7">
          <a:extLst>
            <a:ext uri="{FF2B5EF4-FFF2-40B4-BE49-F238E27FC236}">
              <a16:creationId xmlns:a16="http://schemas.microsoft.com/office/drawing/2014/main" id="{66841E3C-A9E5-4469-BFF7-288A4F7AB0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5" name="Text Box 7">
          <a:extLst>
            <a:ext uri="{FF2B5EF4-FFF2-40B4-BE49-F238E27FC236}">
              <a16:creationId xmlns:a16="http://schemas.microsoft.com/office/drawing/2014/main" id="{8BB9317D-FA6A-47D0-8689-B47561C03D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6" name="Text Box 7">
          <a:extLst>
            <a:ext uri="{FF2B5EF4-FFF2-40B4-BE49-F238E27FC236}">
              <a16:creationId xmlns:a16="http://schemas.microsoft.com/office/drawing/2014/main" id="{9CF1F5B9-84A7-44D6-87D7-9535C13B32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7" name="Text Box 7">
          <a:extLst>
            <a:ext uri="{FF2B5EF4-FFF2-40B4-BE49-F238E27FC236}">
              <a16:creationId xmlns:a16="http://schemas.microsoft.com/office/drawing/2014/main" id="{9CE3334B-7961-4A37-B746-0DA2DB8B76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8" name="Text Box 7">
          <a:extLst>
            <a:ext uri="{FF2B5EF4-FFF2-40B4-BE49-F238E27FC236}">
              <a16:creationId xmlns:a16="http://schemas.microsoft.com/office/drawing/2014/main" id="{32A945C1-85BE-43A5-9FA2-F474E99FE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9" name="Text Box 7">
          <a:extLst>
            <a:ext uri="{FF2B5EF4-FFF2-40B4-BE49-F238E27FC236}">
              <a16:creationId xmlns:a16="http://schemas.microsoft.com/office/drawing/2014/main" id="{2238B200-D4D3-42F1-94A9-DC9B499CEB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0" name="Text Box 7">
          <a:extLst>
            <a:ext uri="{FF2B5EF4-FFF2-40B4-BE49-F238E27FC236}">
              <a16:creationId xmlns:a16="http://schemas.microsoft.com/office/drawing/2014/main" id="{88E60537-1B1C-4E4E-BDE1-236FF274B9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1" name="Text Box 7">
          <a:extLst>
            <a:ext uri="{FF2B5EF4-FFF2-40B4-BE49-F238E27FC236}">
              <a16:creationId xmlns:a16="http://schemas.microsoft.com/office/drawing/2014/main" id="{40F6E270-F7F4-448D-BBBB-6D8227897A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2" name="Text Box 7">
          <a:extLst>
            <a:ext uri="{FF2B5EF4-FFF2-40B4-BE49-F238E27FC236}">
              <a16:creationId xmlns:a16="http://schemas.microsoft.com/office/drawing/2014/main" id="{67B3276E-A877-41E0-9E8B-6EA0C178D5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3" name="Text Box 7">
          <a:extLst>
            <a:ext uri="{FF2B5EF4-FFF2-40B4-BE49-F238E27FC236}">
              <a16:creationId xmlns:a16="http://schemas.microsoft.com/office/drawing/2014/main" id="{542CCEA2-87C8-4B43-9B29-BB5131A4EC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4" name="Text Box 7">
          <a:extLst>
            <a:ext uri="{FF2B5EF4-FFF2-40B4-BE49-F238E27FC236}">
              <a16:creationId xmlns:a16="http://schemas.microsoft.com/office/drawing/2014/main" id="{6046B8E7-F9FC-4F37-860F-31C643CAE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5" name="Text Box 7">
          <a:extLst>
            <a:ext uri="{FF2B5EF4-FFF2-40B4-BE49-F238E27FC236}">
              <a16:creationId xmlns:a16="http://schemas.microsoft.com/office/drawing/2014/main" id="{1DD6195F-47A3-4413-91EE-14DA09A956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6" name="Text Box 7">
          <a:extLst>
            <a:ext uri="{FF2B5EF4-FFF2-40B4-BE49-F238E27FC236}">
              <a16:creationId xmlns:a16="http://schemas.microsoft.com/office/drawing/2014/main" id="{505975D6-B453-4EE7-9B8E-9CBF6DA5BD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7" name="Text Box 7">
          <a:extLst>
            <a:ext uri="{FF2B5EF4-FFF2-40B4-BE49-F238E27FC236}">
              <a16:creationId xmlns:a16="http://schemas.microsoft.com/office/drawing/2014/main" id="{BC2801B2-9B1B-4825-B4A7-507EA7D42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8" name="Text Box 7">
          <a:extLst>
            <a:ext uri="{FF2B5EF4-FFF2-40B4-BE49-F238E27FC236}">
              <a16:creationId xmlns:a16="http://schemas.microsoft.com/office/drawing/2014/main" id="{EF67355D-C495-4B46-A1F7-F4E07FE1BC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9" name="Text Box 7">
          <a:extLst>
            <a:ext uri="{FF2B5EF4-FFF2-40B4-BE49-F238E27FC236}">
              <a16:creationId xmlns:a16="http://schemas.microsoft.com/office/drawing/2014/main" id="{C91D964E-DB1E-4540-8A9A-6DC322E6FC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0" name="Text Box 7">
          <a:extLst>
            <a:ext uri="{FF2B5EF4-FFF2-40B4-BE49-F238E27FC236}">
              <a16:creationId xmlns:a16="http://schemas.microsoft.com/office/drawing/2014/main" id="{36C99121-00AA-4E9F-B689-5AED65132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1" name="Text Box 7">
          <a:extLst>
            <a:ext uri="{FF2B5EF4-FFF2-40B4-BE49-F238E27FC236}">
              <a16:creationId xmlns:a16="http://schemas.microsoft.com/office/drawing/2014/main" id="{0EB1D82F-915E-4420-BF6B-6CCF18E988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2" name="Text Box 7">
          <a:extLst>
            <a:ext uri="{FF2B5EF4-FFF2-40B4-BE49-F238E27FC236}">
              <a16:creationId xmlns:a16="http://schemas.microsoft.com/office/drawing/2014/main" id="{149F27E1-A3BA-4482-BC07-09F6EF56B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3" name="Text Box 7">
          <a:extLst>
            <a:ext uri="{FF2B5EF4-FFF2-40B4-BE49-F238E27FC236}">
              <a16:creationId xmlns:a16="http://schemas.microsoft.com/office/drawing/2014/main" id="{85E38893-36C5-4015-92B9-F3911AE78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4" name="Text Box 7">
          <a:extLst>
            <a:ext uri="{FF2B5EF4-FFF2-40B4-BE49-F238E27FC236}">
              <a16:creationId xmlns:a16="http://schemas.microsoft.com/office/drawing/2014/main" id="{4A2E0D3D-AAF6-495D-BC86-84F9AA1F7C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5" name="Text Box 7">
          <a:extLst>
            <a:ext uri="{FF2B5EF4-FFF2-40B4-BE49-F238E27FC236}">
              <a16:creationId xmlns:a16="http://schemas.microsoft.com/office/drawing/2014/main" id="{6DBE01A4-634A-4399-9A8F-77E414E8F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6" name="Text Box 7">
          <a:extLst>
            <a:ext uri="{FF2B5EF4-FFF2-40B4-BE49-F238E27FC236}">
              <a16:creationId xmlns:a16="http://schemas.microsoft.com/office/drawing/2014/main" id="{37621399-9430-4F12-BD98-BDBBFD3200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7" name="Text Box 7">
          <a:extLst>
            <a:ext uri="{FF2B5EF4-FFF2-40B4-BE49-F238E27FC236}">
              <a16:creationId xmlns:a16="http://schemas.microsoft.com/office/drawing/2014/main" id="{57CA22BE-2D12-4236-B8F4-6B66D458E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8" name="Text Box 7">
          <a:extLst>
            <a:ext uri="{FF2B5EF4-FFF2-40B4-BE49-F238E27FC236}">
              <a16:creationId xmlns:a16="http://schemas.microsoft.com/office/drawing/2014/main" id="{6007EDA8-9CF8-44DB-BDED-BAB252A06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9" name="Text Box 7">
          <a:extLst>
            <a:ext uri="{FF2B5EF4-FFF2-40B4-BE49-F238E27FC236}">
              <a16:creationId xmlns:a16="http://schemas.microsoft.com/office/drawing/2014/main" id="{1A85398A-95EE-424B-A437-3F1E7F79F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0" name="Text Box 7">
          <a:extLst>
            <a:ext uri="{FF2B5EF4-FFF2-40B4-BE49-F238E27FC236}">
              <a16:creationId xmlns:a16="http://schemas.microsoft.com/office/drawing/2014/main" id="{14916300-84D0-4F9C-98AA-27B2904FE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1" name="Text Box 7">
          <a:extLst>
            <a:ext uri="{FF2B5EF4-FFF2-40B4-BE49-F238E27FC236}">
              <a16:creationId xmlns:a16="http://schemas.microsoft.com/office/drawing/2014/main" id="{3DC36A02-BFA7-401D-9752-4025E0033F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2" name="Text Box 7">
          <a:extLst>
            <a:ext uri="{FF2B5EF4-FFF2-40B4-BE49-F238E27FC236}">
              <a16:creationId xmlns:a16="http://schemas.microsoft.com/office/drawing/2014/main" id="{985CA2F7-27DD-442D-9EB1-4A03E6351D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3" name="Text Box 7">
          <a:extLst>
            <a:ext uri="{FF2B5EF4-FFF2-40B4-BE49-F238E27FC236}">
              <a16:creationId xmlns:a16="http://schemas.microsoft.com/office/drawing/2014/main" id="{71A26CCE-D10C-46A1-B1D1-B4BE9C6C76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4" name="Text Box 7">
          <a:extLst>
            <a:ext uri="{FF2B5EF4-FFF2-40B4-BE49-F238E27FC236}">
              <a16:creationId xmlns:a16="http://schemas.microsoft.com/office/drawing/2014/main" id="{C7E850B1-EF03-4F8D-9132-B865E408F7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5" name="Text Box 7">
          <a:extLst>
            <a:ext uri="{FF2B5EF4-FFF2-40B4-BE49-F238E27FC236}">
              <a16:creationId xmlns:a16="http://schemas.microsoft.com/office/drawing/2014/main" id="{7B6DFEDD-3AAA-4DCD-9E6A-2C26D93F7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6" name="Text Box 7">
          <a:extLst>
            <a:ext uri="{FF2B5EF4-FFF2-40B4-BE49-F238E27FC236}">
              <a16:creationId xmlns:a16="http://schemas.microsoft.com/office/drawing/2014/main" id="{BB509CD7-37AC-4E30-8BD0-4A3D287B60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7" name="Text Box 7">
          <a:extLst>
            <a:ext uri="{FF2B5EF4-FFF2-40B4-BE49-F238E27FC236}">
              <a16:creationId xmlns:a16="http://schemas.microsoft.com/office/drawing/2014/main" id="{F1A83232-05D5-4638-A306-54DBC9640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8" name="Text Box 7">
          <a:extLst>
            <a:ext uri="{FF2B5EF4-FFF2-40B4-BE49-F238E27FC236}">
              <a16:creationId xmlns:a16="http://schemas.microsoft.com/office/drawing/2014/main" id="{C71D81FE-0F35-4AD4-9F4E-CEE31675D4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9" name="Text Box 7">
          <a:extLst>
            <a:ext uri="{FF2B5EF4-FFF2-40B4-BE49-F238E27FC236}">
              <a16:creationId xmlns:a16="http://schemas.microsoft.com/office/drawing/2014/main" id="{D827EA95-E39A-41CA-8BA5-669C2C93F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0" name="Text Box 7">
          <a:extLst>
            <a:ext uri="{FF2B5EF4-FFF2-40B4-BE49-F238E27FC236}">
              <a16:creationId xmlns:a16="http://schemas.microsoft.com/office/drawing/2014/main" id="{7990DC13-A313-416F-B513-AF7C84FDB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1" name="Text Box 7">
          <a:extLst>
            <a:ext uri="{FF2B5EF4-FFF2-40B4-BE49-F238E27FC236}">
              <a16:creationId xmlns:a16="http://schemas.microsoft.com/office/drawing/2014/main" id="{10AD6505-4845-4F54-866D-2319788CD2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2" name="Text Box 7">
          <a:extLst>
            <a:ext uri="{FF2B5EF4-FFF2-40B4-BE49-F238E27FC236}">
              <a16:creationId xmlns:a16="http://schemas.microsoft.com/office/drawing/2014/main" id="{A348CB2B-2F5B-4384-8028-F095FCF605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3" name="Text Box 7">
          <a:extLst>
            <a:ext uri="{FF2B5EF4-FFF2-40B4-BE49-F238E27FC236}">
              <a16:creationId xmlns:a16="http://schemas.microsoft.com/office/drawing/2014/main" id="{CB59ADCA-ECA5-4F3C-B04A-782BD0D89B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4" name="Text Box 7">
          <a:extLst>
            <a:ext uri="{FF2B5EF4-FFF2-40B4-BE49-F238E27FC236}">
              <a16:creationId xmlns:a16="http://schemas.microsoft.com/office/drawing/2014/main" id="{3717B802-0048-413B-B96A-AF82123B3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5" name="Text Box 7">
          <a:extLst>
            <a:ext uri="{FF2B5EF4-FFF2-40B4-BE49-F238E27FC236}">
              <a16:creationId xmlns:a16="http://schemas.microsoft.com/office/drawing/2014/main" id="{4E483F51-9B34-4731-8FCC-0BD3C83E48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6" name="Text Box 7">
          <a:extLst>
            <a:ext uri="{FF2B5EF4-FFF2-40B4-BE49-F238E27FC236}">
              <a16:creationId xmlns:a16="http://schemas.microsoft.com/office/drawing/2014/main" id="{2F5F0B4D-228E-41C3-98F2-AED80E0512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7" name="Text Box 7">
          <a:extLst>
            <a:ext uri="{FF2B5EF4-FFF2-40B4-BE49-F238E27FC236}">
              <a16:creationId xmlns:a16="http://schemas.microsoft.com/office/drawing/2014/main" id="{602ACE1E-918D-439C-962B-FBBAF7D019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8" name="Text Box 7">
          <a:extLst>
            <a:ext uri="{FF2B5EF4-FFF2-40B4-BE49-F238E27FC236}">
              <a16:creationId xmlns:a16="http://schemas.microsoft.com/office/drawing/2014/main" id="{F1ADDE68-A148-4009-BEF1-3ABB4AFEBA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9" name="Text Box 7">
          <a:extLst>
            <a:ext uri="{FF2B5EF4-FFF2-40B4-BE49-F238E27FC236}">
              <a16:creationId xmlns:a16="http://schemas.microsoft.com/office/drawing/2014/main" id="{1569F368-06F8-4E4E-B054-86BA19C304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0" name="Text Box 7">
          <a:extLst>
            <a:ext uri="{FF2B5EF4-FFF2-40B4-BE49-F238E27FC236}">
              <a16:creationId xmlns:a16="http://schemas.microsoft.com/office/drawing/2014/main" id="{20465E19-8C35-4244-B815-91E97236B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1" name="Text Box 7">
          <a:extLst>
            <a:ext uri="{FF2B5EF4-FFF2-40B4-BE49-F238E27FC236}">
              <a16:creationId xmlns:a16="http://schemas.microsoft.com/office/drawing/2014/main" id="{9128AA39-ADAE-4715-ABE5-5C24BCCA9A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2" name="Text Box 7">
          <a:extLst>
            <a:ext uri="{FF2B5EF4-FFF2-40B4-BE49-F238E27FC236}">
              <a16:creationId xmlns:a16="http://schemas.microsoft.com/office/drawing/2014/main" id="{24C29C4E-50ED-415F-8CC2-A5034546D7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3" name="Text Box 7">
          <a:extLst>
            <a:ext uri="{FF2B5EF4-FFF2-40B4-BE49-F238E27FC236}">
              <a16:creationId xmlns:a16="http://schemas.microsoft.com/office/drawing/2014/main" id="{95063E30-6157-463C-9EE4-88E681DB4E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4" name="Text Box 7">
          <a:extLst>
            <a:ext uri="{FF2B5EF4-FFF2-40B4-BE49-F238E27FC236}">
              <a16:creationId xmlns:a16="http://schemas.microsoft.com/office/drawing/2014/main" id="{CC6D42E2-1E17-4801-9E28-00EEC7D8B3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5" name="Text Box 7">
          <a:extLst>
            <a:ext uri="{FF2B5EF4-FFF2-40B4-BE49-F238E27FC236}">
              <a16:creationId xmlns:a16="http://schemas.microsoft.com/office/drawing/2014/main" id="{FF7EC0FC-0C44-4FCE-9EFC-82CFFCB19A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6" name="Text Box 7">
          <a:extLst>
            <a:ext uri="{FF2B5EF4-FFF2-40B4-BE49-F238E27FC236}">
              <a16:creationId xmlns:a16="http://schemas.microsoft.com/office/drawing/2014/main" id="{94889965-531E-4F04-9AE2-1F38E52C61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7" name="Text Box 7">
          <a:extLst>
            <a:ext uri="{FF2B5EF4-FFF2-40B4-BE49-F238E27FC236}">
              <a16:creationId xmlns:a16="http://schemas.microsoft.com/office/drawing/2014/main" id="{550E4E49-E5EC-4F6F-95EB-D50BF112CB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8" name="Text Box 7">
          <a:extLst>
            <a:ext uri="{FF2B5EF4-FFF2-40B4-BE49-F238E27FC236}">
              <a16:creationId xmlns:a16="http://schemas.microsoft.com/office/drawing/2014/main" id="{B5528FD1-3D6D-4C63-93DB-614106925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9" name="Text Box 7">
          <a:extLst>
            <a:ext uri="{FF2B5EF4-FFF2-40B4-BE49-F238E27FC236}">
              <a16:creationId xmlns:a16="http://schemas.microsoft.com/office/drawing/2014/main" id="{4FEEEC76-887B-4716-9565-FF4D327B9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0" name="Text Box 7">
          <a:extLst>
            <a:ext uri="{FF2B5EF4-FFF2-40B4-BE49-F238E27FC236}">
              <a16:creationId xmlns:a16="http://schemas.microsoft.com/office/drawing/2014/main" id="{F3CDFDE7-66C1-483C-A380-44B8EEFEC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1" name="Text Box 7">
          <a:extLst>
            <a:ext uri="{FF2B5EF4-FFF2-40B4-BE49-F238E27FC236}">
              <a16:creationId xmlns:a16="http://schemas.microsoft.com/office/drawing/2014/main" id="{7387BC5A-E589-4CBA-8F6F-61DDBE3FC0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2" name="Text Box 7">
          <a:extLst>
            <a:ext uri="{FF2B5EF4-FFF2-40B4-BE49-F238E27FC236}">
              <a16:creationId xmlns:a16="http://schemas.microsoft.com/office/drawing/2014/main" id="{325A2590-FDEF-4AF4-927D-FB86D0E85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3" name="Text Box 7">
          <a:extLst>
            <a:ext uri="{FF2B5EF4-FFF2-40B4-BE49-F238E27FC236}">
              <a16:creationId xmlns:a16="http://schemas.microsoft.com/office/drawing/2014/main" id="{FCCDB87A-A2A2-40E5-99D8-6C3FDBDE68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4" name="Text Box 7">
          <a:extLst>
            <a:ext uri="{FF2B5EF4-FFF2-40B4-BE49-F238E27FC236}">
              <a16:creationId xmlns:a16="http://schemas.microsoft.com/office/drawing/2014/main" id="{D2029C97-668D-4860-90AC-BC48AC6A2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5" name="Text Box 7">
          <a:extLst>
            <a:ext uri="{FF2B5EF4-FFF2-40B4-BE49-F238E27FC236}">
              <a16:creationId xmlns:a16="http://schemas.microsoft.com/office/drawing/2014/main" id="{BB20C664-5812-4F07-AE61-71657559C7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6" name="Text Box 7">
          <a:extLst>
            <a:ext uri="{FF2B5EF4-FFF2-40B4-BE49-F238E27FC236}">
              <a16:creationId xmlns:a16="http://schemas.microsoft.com/office/drawing/2014/main" id="{C7E6E793-253E-406B-88FE-DC41E21D8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7" name="Text Box 7">
          <a:extLst>
            <a:ext uri="{FF2B5EF4-FFF2-40B4-BE49-F238E27FC236}">
              <a16:creationId xmlns:a16="http://schemas.microsoft.com/office/drawing/2014/main" id="{43647C22-7D30-4FA2-8C6F-8CBC5C10B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8" name="Text Box 7">
          <a:extLst>
            <a:ext uri="{FF2B5EF4-FFF2-40B4-BE49-F238E27FC236}">
              <a16:creationId xmlns:a16="http://schemas.microsoft.com/office/drawing/2014/main" id="{581645EA-12F8-4F8C-BEAD-BAFA9E5E5A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9" name="Text Box 7">
          <a:extLst>
            <a:ext uri="{FF2B5EF4-FFF2-40B4-BE49-F238E27FC236}">
              <a16:creationId xmlns:a16="http://schemas.microsoft.com/office/drawing/2014/main" id="{7E605319-6928-4196-B62F-D3DB71086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0" name="Text Box 7">
          <a:extLst>
            <a:ext uri="{FF2B5EF4-FFF2-40B4-BE49-F238E27FC236}">
              <a16:creationId xmlns:a16="http://schemas.microsoft.com/office/drawing/2014/main" id="{9DD0EDCC-ADB9-425A-B695-2ED72BEB9B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1" name="Text Box 7">
          <a:extLst>
            <a:ext uri="{FF2B5EF4-FFF2-40B4-BE49-F238E27FC236}">
              <a16:creationId xmlns:a16="http://schemas.microsoft.com/office/drawing/2014/main" id="{0F43A7EA-85C3-445B-8482-FA09D0C3B7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2" name="Text Box 7">
          <a:extLst>
            <a:ext uri="{FF2B5EF4-FFF2-40B4-BE49-F238E27FC236}">
              <a16:creationId xmlns:a16="http://schemas.microsoft.com/office/drawing/2014/main" id="{99EBDD51-61A8-47B8-854B-5C7F218C6C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3" name="Text Box 7">
          <a:extLst>
            <a:ext uri="{FF2B5EF4-FFF2-40B4-BE49-F238E27FC236}">
              <a16:creationId xmlns:a16="http://schemas.microsoft.com/office/drawing/2014/main" id="{7BCDC41D-39C4-488D-889D-97466D5BB2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4" name="Text Box 7">
          <a:extLst>
            <a:ext uri="{FF2B5EF4-FFF2-40B4-BE49-F238E27FC236}">
              <a16:creationId xmlns:a16="http://schemas.microsoft.com/office/drawing/2014/main" id="{4FFAE541-A02F-43E7-94BA-DF5FD46629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5" name="Text Box 7">
          <a:extLst>
            <a:ext uri="{FF2B5EF4-FFF2-40B4-BE49-F238E27FC236}">
              <a16:creationId xmlns:a16="http://schemas.microsoft.com/office/drawing/2014/main" id="{7F95585E-8BEC-4B6E-9055-BBDC5D699F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6" name="Text Box 7">
          <a:extLst>
            <a:ext uri="{FF2B5EF4-FFF2-40B4-BE49-F238E27FC236}">
              <a16:creationId xmlns:a16="http://schemas.microsoft.com/office/drawing/2014/main" id="{75EAFFB6-7B22-449C-8DF4-F9A337EE0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7" name="Text Box 7">
          <a:extLst>
            <a:ext uri="{FF2B5EF4-FFF2-40B4-BE49-F238E27FC236}">
              <a16:creationId xmlns:a16="http://schemas.microsoft.com/office/drawing/2014/main" id="{FD73DBD0-B34E-43B2-B909-EED0C8C598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8" name="Text Box 7">
          <a:extLst>
            <a:ext uri="{FF2B5EF4-FFF2-40B4-BE49-F238E27FC236}">
              <a16:creationId xmlns:a16="http://schemas.microsoft.com/office/drawing/2014/main" id="{E2D978C9-A6AF-40D9-AAAB-9091544FD6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9" name="Text Box 7">
          <a:extLst>
            <a:ext uri="{FF2B5EF4-FFF2-40B4-BE49-F238E27FC236}">
              <a16:creationId xmlns:a16="http://schemas.microsoft.com/office/drawing/2014/main" id="{26235497-DF36-4CA2-9F0C-7969973CFD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0" name="Text Box 7">
          <a:extLst>
            <a:ext uri="{FF2B5EF4-FFF2-40B4-BE49-F238E27FC236}">
              <a16:creationId xmlns:a16="http://schemas.microsoft.com/office/drawing/2014/main" id="{30E19B0E-F17D-4F0E-9A9E-3C81976517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1" name="Text Box 7">
          <a:extLst>
            <a:ext uri="{FF2B5EF4-FFF2-40B4-BE49-F238E27FC236}">
              <a16:creationId xmlns:a16="http://schemas.microsoft.com/office/drawing/2014/main" id="{D91AFD84-3725-4D17-9E7D-DA2EB3D3CF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2" name="Text Box 7">
          <a:extLst>
            <a:ext uri="{FF2B5EF4-FFF2-40B4-BE49-F238E27FC236}">
              <a16:creationId xmlns:a16="http://schemas.microsoft.com/office/drawing/2014/main" id="{3AC78645-5582-49F3-95B1-0A39D9A871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3" name="Text Box 7">
          <a:extLst>
            <a:ext uri="{FF2B5EF4-FFF2-40B4-BE49-F238E27FC236}">
              <a16:creationId xmlns:a16="http://schemas.microsoft.com/office/drawing/2014/main" id="{7739E16E-CDDC-4355-B53C-CDB2268AB4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4" name="Text Box 7">
          <a:extLst>
            <a:ext uri="{FF2B5EF4-FFF2-40B4-BE49-F238E27FC236}">
              <a16:creationId xmlns:a16="http://schemas.microsoft.com/office/drawing/2014/main" id="{62B84764-4A3C-4DCE-9C65-C30E7EB7AE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5" name="Text Box 7">
          <a:extLst>
            <a:ext uri="{FF2B5EF4-FFF2-40B4-BE49-F238E27FC236}">
              <a16:creationId xmlns:a16="http://schemas.microsoft.com/office/drawing/2014/main" id="{8D37C30A-6273-4637-BDFB-C56637174E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6" name="Text Box 7">
          <a:extLst>
            <a:ext uri="{FF2B5EF4-FFF2-40B4-BE49-F238E27FC236}">
              <a16:creationId xmlns:a16="http://schemas.microsoft.com/office/drawing/2014/main" id="{3FD705D8-D200-4206-B4F2-DB509F9501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7" name="Text Box 7">
          <a:extLst>
            <a:ext uri="{FF2B5EF4-FFF2-40B4-BE49-F238E27FC236}">
              <a16:creationId xmlns:a16="http://schemas.microsoft.com/office/drawing/2014/main" id="{F9B47267-79F2-4A8B-923C-CD128006EE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8" name="Text Box 7">
          <a:extLst>
            <a:ext uri="{FF2B5EF4-FFF2-40B4-BE49-F238E27FC236}">
              <a16:creationId xmlns:a16="http://schemas.microsoft.com/office/drawing/2014/main" id="{C51A4D1F-5B69-4D5B-8C38-861905361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9" name="Text Box 7">
          <a:extLst>
            <a:ext uri="{FF2B5EF4-FFF2-40B4-BE49-F238E27FC236}">
              <a16:creationId xmlns:a16="http://schemas.microsoft.com/office/drawing/2014/main" id="{B0EC8BD3-B881-4E59-949F-93FB1C41E9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0" name="Text Box 7">
          <a:extLst>
            <a:ext uri="{FF2B5EF4-FFF2-40B4-BE49-F238E27FC236}">
              <a16:creationId xmlns:a16="http://schemas.microsoft.com/office/drawing/2014/main" id="{F558B16F-A8C2-408B-B6D6-9C8C04242B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1" name="Text Box 7">
          <a:extLst>
            <a:ext uri="{FF2B5EF4-FFF2-40B4-BE49-F238E27FC236}">
              <a16:creationId xmlns:a16="http://schemas.microsoft.com/office/drawing/2014/main" id="{C509A76F-3097-4FAF-AE7D-5AD2ECD867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2" name="Text Box 7">
          <a:extLst>
            <a:ext uri="{FF2B5EF4-FFF2-40B4-BE49-F238E27FC236}">
              <a16:creationId xmlns:a16="http://schemas.microsoft.com/office/drawing/2014/main" id="{37B96A35-AE7A-41BB-93C9-601F3AC0D7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3" name="Text Box 7">
          <a:extLst>
            <a:ext uri="{FF2B5EF4-FFF2-40B4-BE49-F238E27FC236}">
              <a16:creationId xmlns:a16="http://schemas.microsoft.com/office/drawing/2014/main" id="{233CDC40-F393-4CAA-8935-19F16DBFE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4" name="Text Box 7">
          <a:extLst>
            <a:ext uri="{FF2B5EF4-FFF2-40B4-BE49-F238E27FC236}">
              <a16:creationId xmlns:a16="http://schemas.microsoft.com/office/drawing/2014/main" id="{BA9A5023-9117-49B0-A665-8C668A88A3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5" name="Text Box 7">
          <a:extLst>
            <a:ext uri="{FF2B5EF4-FFF2-40B4-BE49-F238E27FC236}">
              <a16:creationId xmlns:a16="http://schemas.microsoft.com/office/drawing/2014/main" id="{96C634C7-0FCC-4908-9BCD-7668036F62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6" name="Text Box 7">
          <a:extLst>
            <a:ext uri="{FF2B5EF4-FFF2-40B4-BE49-F238E27FC236}">
              <a16:creationId xmlns:a16="http://schemas.microsoft.com/office/drawing/2014/main" id="{52E19465-0CFC-46A9-80D3-30D68515F4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7" name="Text Box 7">
          <a:extLst>
            <a:ext uri="{FF2B5EF4-FFF2-40B4-BE49-F238E27FC236}">
              <a16:creationId xmlns:a16="http://schemas.microsoft.com/office/drawing/2014/main" id="{52B2FD53-BC72-43B5-9F6C-EF8DBED9A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8" name="Text Box 7">
          <a:extLst>
            <a:ext uri="{FF2B5EF4-FFF2-40B4-BE49-F238E27FC236}">
              <a16:creationId xmlns:a16="http://schemas.microsoft.com/office/drawing/2014/main" id="{4DC05DC4-234C-4F50-A7DF-935F0F6772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9" name="Text Box 7">
          <a:extLst>
            <a:ext uri="{FF2B5EF4-FFF2-40B4-BE49-F238E27FC236}">
              <a16:creationId xmlns:a16="http://schemas.microsoft.com/office/drawing/2014/main" id="{2AF55485-0A57-47B3-8925-6A183899C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0" name="Text Box 7">
          <a:extLst>
            <a:ext uri="{FF2B5EF4-FFF2-40B4-BE49-F238E27FC236}">
              <a16:creationId xmlns:a16="http://schemas.microsoft.com/office/drawing/2014/main" id="{0EB98752-7ED5-493B-95A4-357F9BFC1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1" name="Text Box 7">
          <a:extLst>
            <a:ext uri="{FF2B5EF4-FFF2-40B4-BE49-F238E27FC236}">
              <a16:creationId xmlns:a16="http://schemas.microsoft.com/office/drawing/2014/main" id="{CBF99EBF-1C91-4093-8160-30211CC9D8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2" name="Text Box 7">
          <a:extLst>
            <a:ext uri="{FF2B5EF4-FFF2-40B4-BE49-F238E27FC236}">
              <a16:creationId xmlns:a16="http://schemas.microsoft.com/office/drawing/2014/main" id="{8B3E9387-5F92-42D6-B9A4-722C42E9C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3" name="Text Box 7">
          <a:extLst>
            <a:ext uri="{FF2B5EF4-FFF2-40B4-BE49-F238E27FC236}">
              <a16:creationId xmlns:a16="http://schemas.microsoft.com/office/drawing/2014/main" id="{AE2A62E3-4236-44F3-AD60-4B1986E47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4" name="Text Box 7">
          <a:extLst>
            <a:ext uri="{FF2B5EF4-FFF2-40B4-BE49-F238E27FC236}">
              <a16:creationId xmlns:a16="http://schemas.microsoft.com/office/drawing/2014/main" id="{7C502E45-CB0E-4E72-93BE-83E77B91DC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5" name="Text Box 7">
          <a:extLst>
            <a:ext uri="{FF2B5EF4-FFF2-40B4-BE49-F238E27FC236}">
              <a16:creationId xmlns:a16="http://schemas.microsoft.com/office/drawing/2014/main" id="{0A4EEEFB-A267-49AC-8B55-959DAF3D7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6" name="Text Box 7">
          <a:extLst>
            <a:ext uri="{FF2B5EF4-FFF2-40B4-BE49-F238E27FC236}">
              <a16:creationId xmlns:a16="http://schemas.microsoft.com/office/drawing/2014/main" id="{1892CEB7-E2DB-449B-B49A-06DB751EA4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7" name="Text Box 7">
          <a:extLst>
            <a:ext uri="{FF2B5EF4-FFF2-40B4-BE49-F238E27FC236}">
              <a16:creationId xmlns:a16="http://schemas.microsoft.com/office/drawing/2014/main" id="{4CFE3BD6-4FDE-41BF-9496-A329E39A8D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8" name="Text Box 7">
          <a:extLst>
            <a:ext uri="{FF2B5EF4-FFF2-40B4-BE49-F238E27FC236}">
              <a16:creationId xmlns:a16="http://schemas.microsoft.com/office/drawing/2014/main" id="{0CC3DA35-8A7B-4147-8D26-34F7124457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9" name="Text Box 7">
          <a:extLst>
            <a:ext uri="{FF2B5EF4-FFF2-40B4-BE49-F238E27FC236}">
              <a16:creationId xmlns:a16="http://schemas.microsoft.com/office/drawing/2014/main" id="{E6D20AF5-3D33-4B9D-9C92-C9E8A6493C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0" name="Text Box 7">
          <a:extLst>
            <a:ext uri="{FF2B5EF4-FFF2-40B4-BE49-F238E27FC236}">
              <a16:creationId xmlns:a16="http://schemas.microsoft.com/office/drawing/2014/main" id="{5F32E3AA-3830-41FF-8E61-1F662C1A22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1" name="Text Box 7">
          <a:extLst>
            <a:ext uri="{FF2B5EF4-FFF2-40B4-BE49-F238E27FC236}">
              <a16:creationId xmlns:a16="http://schemas.microsoft.com/office/drawing/2014/main" id="{0AF40402-EE6A-475C-BE03-33917D6D76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2" name="Text Box 7">
          <a:extLst>
            <a:ext uri="{FF2B5EF4-FFF2-40B4-BE49-F238E27FC236}">
              <a16:creationId xmlns:a16="http://schemas.microsoft.com/office/drawing/2014/main" id="{0131B281-973B-49CD-9307-932CE24314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3" name="Text Box 7">
          <a:extLst>
            <a:ext uri="{FF2B5EF4-FFF2-40B4-BE49-F238E27FC236}">
              <a16:creationId xmlns:a16="http://schemas.microsoft.com/office/drawing/2014/main" id="{D97AF0B7-5DFA-488C-BF93-630D3B6B24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4" name="Text Box 7">
          <a:extLst>
            <a:ext uri="{FF2B5EF4-FFF2-40B4-BE49-F238E27FC236}">
              <a16:creationId xmlns:a16="http://schemas.microsoft.com/office/drawing/2014/main" id="{C945E38F-F1A6-46F2-A814-801244B963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5" name="Text Box 7">
          <a:extLst>
            <a:ext uri="{FF2B5EF4-FFF2-40B4-BE49-F238E27FC236}">
              <a16:creationId xmlns:a16="http://schemas.microsoft.com/office/drawing/2014/main" id="{4ED0A96A-5BE4-4A43-B1AA-9AB2D9077F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6" name="Text Box 7">
          <a:extLst>
            <a:ext uri="{FF2B5EF4-FFF2-40B4-BE49-F238E27FC236}">
              <a16:creationId xmlns:a16="http://schemas.microsoft.com/office/drawing/2014/main" id="{2B5FC33F-F125-46E4-951E-45AFEE89C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7" name="Text Box 7">
          <a:extLst>
            <a:ext uri="{FF2B5EF4-FFF2-40B4-BE49-F238E27FC236}">
              <a16:creationId xmlns:a16="http://schemas.microsoft.com/office/drawing/2014/main" id="{AF463E57-1820-40FA-80E5-F1EB4C9023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8" name="Text Box 7">
          <a:extLst>
            <a:ext uri="{FF2B5EF4-FFF2-40B4-BE49-F238E27FC236}">
              <a16:creationId xmlns:a16="http://schemas.microsoft.com/office/drawing/2014/main" id="{D796C34A-0D2E-4F35-A791-EA749C17A8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9" name="Text Box 7">
          <a:extLst>
            <a:ext uri="{FF2B5EF4-FFF2-40B4-BE49-F238E27FC236}">
              <a16:creationId xmlns:a16="http://schemas.microsoft.com/office/drawing/2014/main" id="{2840BBAC-0577-43B4-B211-DE94A10D98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0" name="Text Box 7">
          <a:extLst>
            <a:ext uri="{FF2B5EF4-FFF2-40B4-BE49-F238E27FC236}">
              <a16:creationId xmlns:a16="http://schemas.microsoft.com/office/drawing/2014/main" id="{74D36597-3FFD-42DE-AD23-0107A49672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1" name="Text Box 7">
          <a:extLst>
            <a:ext uri="{FF2B5EF4-FFF2-40B4-BE49-F238E27FC236}">
              <a16:creationId xmlns:a16="http://schemas.microsoft.com/office/drawing/2014/main" id="{547EC37B-5BB1-470D-8C77-F49296C55F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2" name="Text Box 7">
          <a:extLst>
            <a:ext uri="{FF2B5EF4-FFF2-40B4-BE49-F238E27FC236}">
              <a16:creationId xmlns:a16="http://schemas.microsoft.com/office/drawing/2014/main" id="{7FEB7035-A99E-46B0-B1FB-E5D1EC516C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3" name="Text Box 7">
          <a:extLst>
            <a:ext uri="{FF2B5EF4-FFF2-40B4-BE49-F238E27FC236}">
              <a16:creationId xmlns:a16="http://schemas.microsoft.com/office/drawing/2014/main" id="{1DDD8BF4-C2B1-4CAB-B610-C4C4C157EE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4" name="Text Box 7">
          <a:extLst>
            <a:ext uri="{FF2B5EF4-FFF2-40B4-BE49-F238E27FC236}">
              <a16:creationId xmlns:a16="http://schemas.microsoft.com/office/drawing/2014/main" id="{C849D4B8-543E-4980-B898-F0FECFA8E2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5" name="Text Box 7">
          <a:extLst>
            <a:ext uri="{FF2B5EF4-FFF2-40B4-BE49-F238E27FC236}">
              <a16:creationId xmlns:a16="http://schemas.microsoft.com/office/drawing/2014/main" id="{2308A27C-3545-40E1-BD61-A5B3E008AA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6" name="Text Box 7">
          <a:extLst>
            <a:ext uri="{FF2B5EF4-FFF2-40B4-BE49-F238E27FC236}">
              <a16:creationId xmlns:a16="http://schemas.microsoft.com/office/drawing/2014/main" id="{E16824FC-ADBB-449A-8F39-19061E6CE9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7" name="Text Box 7">
          <a:extLst>
            <a:ext uri="{FF2B5EF4-FFF2-40B4-BE49-F238E27FC236}">
              <a16:creationId xmlns:a16="http://schemas.microsoft.com/office/drawing/2014/main" id="{BE294E2B-28A9-446F-A43D-18F5AE3B9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8" name="Text Box 7">
          <a:extLst>
            <a:ext uri="{FF2B5EF4-FFF2-40B4-BE49-F238E27FC236}">
              <a16:creationId xmlns:a16="http://schemas.microsoft.com/office/drawing/2014/main" id="{25AE7CD4-27C9-4327-988A-25CCEB63E0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9" name="Text Box 7">
          <a:extLst>
            <a:ext uri="{FF2B5EF4-FFF2-40B4-BE49-F238E27FC236}">
              <a16:creationId xmlns:a16="http://schemas.microsoft.com/office/drawing/2014/main" id="{3EC9F27B-C86F-4838-992D-9FA02D7B69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0" name="Text Box 7">
          <a:extLst>
            <a:ext uri="{FF2B5EF4-FFF2-40B4-BE49-F238E27FC236}">
              <a16:creationId xmlns:a16="http://schemas.microsoft.com/office/drawing/2014/main" id="{1B97F758-71EB-4BAC-BE38-3827FA3906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1" name="Text Box 7">
          <a:extLst>
            <a:ext uri="{FF2B5EF4-FFF2-40B4-BE49-F238E27FC236}">
              <a16:creationId xmlns:a16="http://schemas.microsoft.com/office/drawing/2014/main" id="{2606F64E-0FCD-4E10-B1E1-CD06344DB4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2" name="Text Box 7">
          <a:extLst>
            <a:ext uri="{FF2B5EF4-FFF2-40B4-BE49-F238E27FC236}">
              <a16:creationId xmlns:a16="http://schemas.microsoft.com/office/drawing/2014/main" id="{F2859C63-6CCE-4694-9408-BE4AF6B08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3" name="Text Box 7">
          <a:extLst>
            <a:ext uri="{FF2B5EF4-FFF2-40B4-BE49-F238E27FC236}">
              <a16:creationId xmlns:a16="http://schemas.microsoft.com/office/drawing/2014/main" id="{154F1CB5-1635-4150-BF29-ABADA5FE42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4" name="Text Box 7">
          <a:extLst>
            <a:ext uri="{FF2B5EF4-FFF2-40B4-BE49-F238E27FC236}">
              <a16:creationId xmlns:a16="http://schemas.microsoft.com/office/drawing/2014/main" id="{D036E607-CBD5-4C10-96E1-3A11971FB2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5" name="Text Box 7">
          <a:extLst>
            <a:ext uri="{FF2B5EF4-FFF2-40B4-BE49-F238E27FC236}">
              <a16:creationId xmlns:a16="http://schemas.microsoft.com/office/drawing/2014/main" id="{8FBD31F8-453B-4055-A658-280DD5888F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6" name="Text Box 7">
          <a:extLst>
            <a:ext uri="{FF2B5EF4-FFF2-40B4-BE49-F238E27FC236}">
              <a16:creationId xmlns:a16="http://schemas.microsoft.com/office/drawing/2014/main" id="{467AFDE9-9FE0-4627-A87F-FC464952AC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7" name="Text Box 7">
          <a:extLst>
            <a:ext uri="{FF2B5EF4-FFF2-40B4-BE49-F238E27FC236}">
              <a16:creationId xmlns:a16="http://schemas.microsoft.com/office/drawing/2014/main" id="{CDE14441-018E-495C-B419-DAC09B7677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8" name="Text Box 7">
          <a:extLst>
            <a:ext uri="{FF2B5EF4-FFF2-40B4-BE49-F238E27FC236}">
              <a16:creationId xmlns:a16="http://schemas.microsoft.com/office/drawing/2014/main" id="{3508C305-AE6B-4D11-B44C-640364473C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9" name="Text Box 7">
          <a:extLst>
            <a:ext uri="{FF2B5EF4-FFF2-40B4-BE49-F238E27FC236}">
              <a16:creationId xmlns:a16="http://schemas.microsoft.com/office/drawing/2014/main" id="{3E0248FC-A827-4B31-8AB7-FED5D4B055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0" name="Text Box 7">
          <a:extLst>
            <a:ext uri="{FF2B5EF4-FFF2-40B4-BE49-F238E27FC236}">
              <a16:creationId xmlns:a16="http://schemas.microsoft.com/office/drawing/2014/main" id="{4B8C885F-9494-4BB2-8DA0-F4F692BE89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1" name="Text Box 7">
          <a:extLst>
            <a:ext uri="{FF2B5EF4-FFF2-40B4-BE49-F238E27FC236}">
              <a16:creationId xmlns:a16="http://schemas.microsoft.com/office/drawing/2014/main" id="{D00F391E-0882-4C6A-AF18-48FF08D517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2" name="Text Box 7">
          <a:extLst>
            <a:ext uri="{FF2B5EF4-FFF2-40B4-BE49-F238E27FC236}">
              <a16:creationId xmlns:a16="http://schemas.microsoft.com/office/drawing/2014/main" id="{E5493584-CAEC-434C-8610-4F48E62CE5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3" name="Text Box 7">
          <a:extLst>
            <a:ext uri="{FF2B5EF4-FFF2-40B4-BE49-F238E27FC236}">
              <a16:creationId xmlns:a16="http://schemas.microsoft.com/office/drawing/2014/main" id="{51927843-A144-425E-98F8-08F7698D3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4" name="Text Box 7">
          <a:extLst>
            <a:ext uri="{FF2B5EF4-FFF2-40B4-BE49-F238E27FC236}">
              <a16:creationId xmlns:a16="http://schemas.microsoft.com/office/drawing/2014/main" id="{E0673B70-00C8-4329-B39A-13D97D90EB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5" name="Text Box 7">
          <a:extLst>
            <a:ext uri="{FF2B5EF4-FFF2-40B4-BE49-F238E27FC236}">
              <a16:creationId xmlns:a16="http://schemas.microsoft.com/office/drawing/2014/main" id="{700DD88D-A44C-44D5-91AE-24B7E0ABEF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6" name="Text Box 7">
          <a:extLst>
            <a:ext uri="{FF2B5EF4-FFF2-40B4-BE49-F238E27FC236}">
              <a16:creationId xmlns:a16="http://schemas.microsoft.com/office/drawing/2014/main" id="{A08FF083-8D5F-491E-8EDA-C1DF38A293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7" name="Text Box 7">
          <a:extLst>
            <a:ext uri="{FF2B5EF4-FFF2-40B4-BE49-F238E27FC236}">
              <a16:creationId xmlns:a16="http://schemas.microsoft.com/office/drawing/2014/main" id="{37B35DE4-727D-45CE-8D83-9CD6104D8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9" name="Text Box 7">
          <a:extLst>
            <a:ext uri="{FF2B5EF4-FFF2-40B4-BE49-F238E27FC236}">
              <a16:creationId xmlns:a16="http://schemas.microsoft.com/office/drawing/2014/main" id="{D32EF146-E12F-4F1A-986F-9E0B66EA29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0" name="Text Box 7">
          <a:extLst>
            <a:ext uri="{FF2B5EF4-FFF2-40B4-BE49-F238E27FC236}">
              <a16:creationId xmlns:a16="http://schemas.microsoft.com/office/drawing/2014/main" id="{806E177C-11E3-4405-BF3E-4B2C34FD09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1" name="Text Box 7">
          <a:extLst>
            <a:ext uri="{FF2B5EF4-FFF2-40B4-BE49-F238E27FC236}">
              <a16:creationId xmlns:a16="http://schemas.microsoft.com/office/drawing/2014/main" id="{CE1B04C3-56AD-4FB8-AE0B-6E2296E20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2" name="Text Box 7">
          <a:extLst>
            <a:ext uri="{FF2B5EF4-FFF2-40B4-BE49-F238E27FC236}">
              <a16:creationId xmlns:a16="http://schemas.microsoft.com/office/drawing/2014/main" id="{5D88E78A-5350-4B91-8E51-5A239BDC18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3" name="Text Box 7">
          <a:extLst>
            <a:ext uri="{FF2B5EF4-FFF2-40B4-BE49-F238E27FC236}">
              <a16:creationId xmlns:a16="http://schemas.microsoft.com/office/drawing/2014/main" id="{D626BFD1-1221-405A-8713-281D4840D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4" name="Text Box 7">
          <a:extLst>
            <a:ext uri="{FF2B5EF4-FFF2-40B4-BE49-F238E27FC236}">
              <a16:creationId xmlns:a16="http://schemas.microsoft.com/office/drawing/2014/main" id="{64E9EC56-E454-4A72-9934-5FEED7FD05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5" name="Text Box 7">
          <a:extLst>
            <a:ext uri="{FF2B5EF4-FFF2-40B4-BE49-F238E27FC236}">
              <a16:creationId xmlns:a16="http://schemas.microsoft.com/office/drawing/2014/main" id="{D3E548B0-7A5B-443E-8C2B-72144764AD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6" name="Text Box 7">
          <a:extLst>
            <a:ext uri="{FF2B5EF4-FFF2-40B4-BE49-F238E27FC236}">
              <a16:creationId xmlns:a16="http://schemas.microsoft.com/office/drawing/2014/main" id="{65E9A2DC-E62A-4E3E-A1D0-41A433513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7" name="Text Box 7">
          <a:extLst>
            <a:ext uri="{FF2B5EF4-FFF2-40B4-BE49-F238E27FC236}">
              <a16:creationId xmlns:a16="http://schemas.microsoft.com/office/drawing/2014/main" id="{9FAC9BE4-DA3B-4E36-9A21-1908711925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8" name="Text Box 7">
          <a:extLst>
            <a:ext uri="{FF2B5EF4-FFF2-40B4-BE49-F238E27FC236}">
              <a16:creationId xmlns:a16="http://schemas.microsoft.com/office/drawing/2014/main" id="{ECDABC82-AE0D-43C2-BAD6-74196DFAD8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9" name="Text Box 7">
          <a:extLst>
            <a:ext uri="{FF2B5EF4-FFF2-40B4-BE49-F238E27FC236}">
              <a16:creationId xmlns:a16="http://schemas.microsoft.com/office/drawing/2014/main" id="{E3317B60-CCBD-4B8B-99E2-E19F482384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0" name="Text Box 7">
          <a:extLst>
            <a:ext uri="{FF2B5EF4-FFF2-40B4-BE49-F238E27FC236}">
              <a16:creationId xmlns:a16="http://schemas.microsoft.com/office/drawing/2014/main" id="{7763580F-349E-40BF-A310-417FE572B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1" name="Text Box 7">
          <a:extLst>
            <a:ext uri="{FF2B5EF4-FFF2-40B4-BE49-F238E27FC236}">
              <a16:creationId xmlns:a16="http://schemas.microsoft.com/office/drawing/2014/main" id="{35BE4416-A71F-4219-B520-BA9EC3404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2" name="Text Box 7">
          <a:extLst>
            <a:ext uri="{FF2B5EF4-FFF2-40B4-BE49-F238E27FC236}">
              <a16:creationId xmlns:a16="http://schemas.microsoft.com/office/drawing/2014/main" id="{E39DE2F6-EFE9-446F-9AD9-C57A6B39D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3" name="Text Box 7">
          <a:extLst>
            <a:ext uri="{FF2B5EF4-FFF2-40B4-BE49-F238E27FC236}">
              <a16:creationId xmlns:a16="http://schemas.microsoft.com/office/drawing/2014/main" id="{0F3FD068-FCA1-4F80-AE5A-7F929CAE59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4" name="Text Box 7">
          <a:extLst>
            <a:ext uri="{FF2B5EF4-FFF2-40B4-BE49-F238E27FC236}">
              <a16:creationId xmlns:a16="http://schemas.microsoft.com/office/drawing/2014/main" id="{999E9047-899D-4E5A-AB27-D52BD8EC8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5" name="Text Box 7">
          <a:extLst>
            <a:ext uri="{FF2B5EF4-FFF2-40B4-BE49-F238E27FC236}">
              <a16:creationId xmlns:a16="http://schemas.microsoft.com/office/drawing/2014/main" id="{4A41A2ED-2D6D-4AA6-B3E3-D06BF84A2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6" name="Text Box 7">
          <a:extLst>
            <a:ext uri="{FF2B5EF4-FFF2-40B4-BE49-F238E27FC236}">
              <a16:creationId xmlns:a16="http://schemas.microsoft.com/office/drawing/2014/main" id="{3F1CB91B-892D-4BC5-A58E-C834BC277B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7" name="Text Box 7">
          <a:extLst>
            <a:ext uri="{FF2B5EF4-FFF2-40B4-BE49-F238E27FC236}">
              <a16:creationId xmlns:a16="http://schemas.microsoft.com/office/drawing/2014/main" id="{869D9837-5A9B-4F01-AA96-B0AE6B02D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8" name="Text Box 7">
          <a:extLst>
            <a:ext uri="{FF2B5EF4-FFF2-40B4-BE49-F238E27FC236}">
              <a16:creationId xmlns:a16="http://schemas.microsoft.com/office/drawing/2014/main" id="{282C01AE-5A96-4205-A01E-3AFF13E468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9" name="Text Box 7">
          <a:extLst>
            <a:ext uri="{FF2B5EF4-FFF2-40B4-BE49-F238E27FC236}">
              <a16:creationId xmlns:a16="http://schemas.microsoft.com/office/drawing/2014/main" id="{FCFB1E37-4AD8-42F7-9F55-21CA5CB6F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0" name="Text Box 7">
          <a:extLst>
            <a:ext uri="{FF2B5EF4-FFF2-40B4-BE49-F238E27FC236}">
              <a16:creationId xmlns:a16="http://schemas.microsoft.com/office/drawing/2014/main" id="{374E6732-4340-4B36-8F5B-E9FBC0B256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1" name="Text Box 7">
          <a:extLst>
            <a:ext uri="{FF2B5EF4-FFF2-40B4-BE49-F238E27FC236}">
              <a16:creationId xmlns:a16="http://schemas.microsoft.com/office/drawing/2014/main" id="{932D788F-287F-4718-8147-907B83442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2" name="Text Box 7">
          <a:extLst>
            <a:ext uri="{FF2B5EF4-FFF2-40B4-BE49-F238E27FC236}">
              <a16:creationId xmlns:a16="http://schemas.microsoft.com/office/drawing/2014/main" id="{F674B12E-8432-4CC8-A211-545A3FD5C7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3" name="Text Box 7">
          <a:extLst>
            <a:ext uri="{FF2B5EF4-FFF2-40B4-BE49-F238E27FC236}">
              <a16:creationId xmlns:a16="http://schemas.microsoft.com/office/drawing/2014/main" id="{38C7EA21-D612-474B-B529-7635AD55A8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4" name="Text Box 7">
          <a:extLst>
            <a:ext uri="{FF2B5EF4-FFF2-40B4-BE49-F238E27FC236}">
              <a16:creationId xmlns:a16="http://schemas.microsoft.com/office/drawing/2014/main" id="{ED76D57D-ED47-4999-8EC5-2E99D376AB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5" name="Text Box 7">
          <a:extLst>
            <a:ext uri="{FF2B5EF4-FFF2-40B4-BE49-F238E27FC236}">
              <a16:creationId xmlns:a16="http://schemas.microsoft.com/office/drawing/2014/main" id="{41632BB2-D070-4168-BF1B-84991368EB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6" name="Text Box 7">
          <a:extLst>
            <a:ext uri="{FF2B5EF4-FFF2-40B4-BE49-F238E27FC236}">
              <a16:creationId xmlns:a16="http://schemas.microsoft.com/office/drawing/2014/main" id="{7893F1F4-6E5F-4EF3-9125-4AA1454D83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7" name="Text Box 7">
          <a:extLst>
            <a:ext uri="{FF2B5EF4-FFF2-40B4-BE49-F238E27FC236}">
              <a16:creationId xmlns:a16="http://schemas.microsoft.com/office/drawing/2014/main" id="{A6523D99-46AC-4551-9BB8-28B7FAEAE1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8" name="Text Box 7">
          <a:extLst>
            <a:ext uri="{FF2B5EF4-FFF2-40B4-BE49-F238E27FC236}">
              <a16:creationId xmlns:a16="http://schemas.microsoft.com/office/drawing/2014/main" id="{6B6E306D-2737-4D6D-BDF0-F5FB316DC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9" name="Text Box 7">
          <a:extLst>
            <a:ext uri="{FF2B5EF4-FFF2-40B4-BE49-F238E27FC236}">
              <a16:creationId xmlns:a16="http://schemas.microsoft.com/office/drawing/2014/main" id="{8A41F80A-AAC5-4056-8222-B3651F66D9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0" name="Text Box 7">
          <a:extLst>
            <a:ext uri="{FF2B5EF4-FFF2-40B4-BE49-F238E27FC236}">
              <a16:creationId xmlns:a16="http://schemas.microsoft.com/office/drawing/2014/main" id="{980295A5-6C04-4010-B2CA-FA1C2190A8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1" name="Text Box 7">
          <a:extLst>
            <a:ext uri="{FF2B5EF4-FFF2-40B4-BE49-F238E27FC236}">
              <a16:creationId xmlns:a16="http://schemas.microsoft.com/office/drawing/2014/main" id="{B5CA096A-FE98-4F48-9254-89FE2D9E4B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2" name="Text Box 7">
          <a:extLst>
            <a:ext uri="{FF2B5EF4-FFF2-40B4-BE49-F238E27FC236}">
              <a16:creationId xmlns:a16="http://schemas.microsoft.com/office/drawing/2014/main" id="{F00BAED1-D58B-46ED-B64A-6E8122F07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3" name="Text Box 7">
          <a:extLst>
            <a:ext uri="{FF2B5EF4-FFF2-40B4-BE49-F238E27FC236}">
              <a16:creationId xmlns:a16="http://schemas.microsoft.com/office/drawing/2014/main" id="{51419587-3278-4D00-B301-6956184D58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4" name="Text Box 7">
          <a:extLst>
            <a:ext uri="{FF2B5EF4-FFF2-40B4-BE49-F238E27FC236}">
              <a16:creationId xmlns:a16="http://schemas.microsoft.com/office/drawing/2014/main" id="{74B89716-C69D-4782-AFFC-F1DEA6D9AA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5" name="Text Box 7">
          <a:extLst>
            <a:ext uri="{FF2B5EF4-FFF2-40B4-BE49-F238E27FC236}">
              <a16:creationId xmlns:a16="http://schemas.microsoft.com/office/drawing/2014/main" id="{4A5D8CE3-86B9-467F-BE99-A88041266B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6" name="Text Box 7">
          <a:extLst>
            <a:ext uri="{FF2B5EF4-FFF2-40B4-BE49-F238E27FC236}">
              <a16:creationId xmlns:a16="http://schemas.microsoft.com/office/drawing/2014/main" id="{51AE51BE-D43E-492C-9B0C-F45E68C42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7" name="Text Box 7">
          <a:extLst>
            <a:ext uri="{FF2B5EF4-FFF2-40B4-BE49-F238E27FC236}">
              <a16:creationId xmlns:a16="http://schemas.microsoft.com/office/drawing/2014/main" id="{D0C5AEF7-B388-42DB-B329-F8F1B9714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8" name="Text Box 7">
          <a:extLst>
            <a:ext uri="{FF2B5EF4-FFF2-40B4-BE49-F238E27FC236}">
              <a16:creationId xmlns:a16="http://schemas.microsoft.com/office/drawing/2014/main" id="{7AC75F68-928D-447C-A394-95E5BA7AC3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9" name="Text Box 7">
          <a:extLst>
            <a:ext uri="{FF2B5EF4-FFF2-40B4-BE49-F238E27FC236}">
              <a16:creationId xmlns:a16="http://schemas.microsoft.com/office/drawing/2014/main" id="{F5444551-3AAC-42BE-B312-6F38334DD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0" name="Text Box 7">
          <a:extLst>
            <a:ext uri="{FF2B5EF4-FFF2-40B4-BE49-F238E27FC236}">
              <a16:creationId xmlns:a16="http://schemas.microsoft.com/office/drawing/2014/main" id="{11EFAA04-FB65-4F80-A1D4-7D7D30000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1" name="Text Box 7">
          <a:extLst>
            <a:ext uri="{FF2B5EF4-FFF2-40B4-BE49-F238E27FC236}">
              <a16:creationId xmlns:a16="http://schemas.microsoft.com/office/drawing/2014/main" id="{E4A5BE3C-B407-4E73-8B60-639DDE44EC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2" name="Text Box 7">
          <a:extLst>
            <a:ext uri="{FF2B5EF4-FFF2-40B4-BE49-F238E27FC236}">
              <a16:creationId xmlns:a16="http://schemas.microsoft.com/office/drawing/2014/main" id="{18355198-E5EA-419E-9A4D-A08A3593E3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3" name="Text Box 7">
          <a:extLst>
            <a:ext uri="{FF2B5EF4-FFF2-40B4-BE49-F238E27FC236}">
              <a16:creationId xmlns:a16="http://schemas.microsoft.com/office/drawing/2014/main" id="{EC388AC8-0E21-4855-A248-A9EB5DD5FF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4" name="Text Box 7">
          <a:extLst>
            <a:ext uri="{FF2B5EF4-FFF2-40B4-BE49-F238E27FC236}">
              <a16:creationId xmlns:a16="http://schemas.microsoft.com/office/drawing/2014/main" id="{B26A90B9-1D7A-4AE7-9DC1-2EF58F1B96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5" name="Text Box 7">
          <a:extLst>
            <a:ext uri="{FF2B5EF4-FFF2-40B4-BE49-F238E27FC236}">
              <a16:creationId xmlns:a16="http://schemas.microsoft.com/office/drawing/2014/main" id="{39DE5AAD-8DBE-4F08-B6C6-D9FB1C226B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6" name="Text Box 7">
          <a:extLst>
            <a:ext uri="{FF2B5EF4-FFF2-40B4-BE49-F238E27FC236}">
              <a16:creationId xmlns:a16="http://schemas.microsoft.com/office/drawing/2014/main" id="{4E28D4B2-A98A-433B-AD65-486A1AEB8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7" name="Text Box 7">
          <a:extLst>
            <a:ext uri="{FF2B5EF4-FFF2-40B4-BE49-F238E27FC236}">
              <a16:creationId xmlns:a16="http://schemas.microsoft.com/office/drawing/2014/main" id="{0660B642-EFD1-4277-9F29-27132DDFAE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8" name="Text Box 7">
          <a:extLst>
            <a:ext uri="{FF2B5EF4-FFF2-40B4-BE49-F238E27FC236}">
              <a16:creationId xmlns:a16="http://schemas.microsoft.com/office/drawing/2014/main" id="{7973979F-B23F-4526-8C2E-67318E5059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9" name="Text Box 7">
          <a:extLst>
            <a:ext uri="{FF2B5EF4-FFF2-40B4-BE49-F238E27FC236}">
              <a16:creationId xmlns:a16="http://schemas.microsoft.com/office/drawing/2014/main" id="{62963418-A680-434D-A730-29807F26F0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0" name="Text Box 7">
          <a:extLst>
            <a:ext uri="{FF2B5EF4-FFF2-40B4-BE49-F238E27FC236}">
              <a16:creationId xmlns:a16="http://schemas.microsoft.com/office/drawing/2014/main" id="{5FA71063-BD94-495A-8205-E655B4E272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1" name="Text Box 7">
          <a:extLst>
            <a:ext uri="{FF2B5EF4-FFF2-40B4-BE49-F238E27FC236}">
              <a16:creationId xmlns:a16="http://schemas.microsoft.com/office/drawing/2014/main" id="{A622F27F-EF59-484B-AF61-EB28B47032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2" name="Text Box 7">
          <a:extLst>
            <a:ext uri="{FF2B5EF4-FFF2-40B4-BE49-F238E27FC236}">
              <a16:creationId xmlns:a16="http://schemas.microsoft.com/office/drawing/2014/main" id="{C6B1115D-4A3F-428A-AFE4-911FBCA999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3" name="Text Box 7">
          <a:extLst>
            <a:ext uri="{FF2B5EF4-FFF2-40B4-BE49-F238E27FC236}">
              <a16:creationId xmlns:a16="http://schemas.microsoft.com/office/drawing/2014/main" id="{B9CE4D5B-2086-4C25-8501-A6AE4CF0AA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4" name="Text Box 7">
          <a:extLst>
            <a:ext uri="{FF2B5EF4-FFF2-40B4-BE49-F238E27FC236}">
              <a16:creationId xmlns:a16="http://schemas.microsoft.com/office/drawing/2014/main" id="{239C2C3B-F19A-49F5-BB9C-BA7A1DBF55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5" name="Text Box 7">
          <a:extLst>
            <a:ext uri="{FF2B5EF4-FFF2-40B4-BE49-F238E27FC236}">
              <a16:creationId xmlns:a16="http://schemas.microsoft.com/office/drawing/2014/main" id="{6F990283-94D3-4D74-A4CD-FA8E85900D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6" name="Text Box 7">
          <a:extLst>
            <a:ext uri="{FF2B5EF4-FFF2-40B4-BE49-F238E27FC236}">
              <a16:creationId xmlns:a16="http://schemas.microsoft.com/office/drawing/2014/main" id="{FB169716-4068-46CD-B230-CF9E5F10D4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7" name="Text Box 7">
          <a:extLst>
            <a:ext uri="{FF2B5EF4-FFF2-40B4-BE49-F238E27FC236}">
              <a16:creationId xmlns:a16="http://schemas.microsoft.com/office/drawing/2014/main" id="{3AD09008-64C1-43BF-AA8A-BADDCE0172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8" name="Text Box 7">
          <a:extLst>
            <a:ext uri="{FF2B5EF4-FFF2-40B4-BE49-F238E27FC236}">
              <a16:creationId xmlns:a16="http://schemas.microsoft.com/office/drawing/2014/main" id="{82A3D045-7C09-48DB-8DFB-783F944BB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9" name="Text Box 7">
          <a:extLst>
            <a:ext uri="{FF2B5EF4-FFF2-40B4-BE49-F238E27FC236}">
              <a16:creationId xmlns:a16="http://schemas.microsoft.com/office/drawing/2014/main" id="{4C71DAF5-1465-406B-B0FA-A4E4C306D6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0" name="Text Box 7">
          <a:extLst>
            <a:ext uri="{FF2B5EF4-FFF2-40B4-BE49-F238E27FC236}">
              <a16:creationId xmlns:a16="http://schemas.microsoft.com/office/drawing/2014/main" id="{58D24F4C-E1EE-444E-9285-272230495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1" name="Text Box 7">
          <a:extLst>
            <a:ext uri="{FF2B5EF4-FFF2-40B4-BE49-F238E27FC236}">
              <a16:creationId xmlns:a16="http://schemas.microsoft.com/office/drawing/2014/main" id="{42085DF6-6CF1-4E3E-BDF9-ECCA366A19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2" name="Text Box 7">
          <a:extLst>
            <a:ext uri="{FF2B5EF4-FFF2-40B4-BE49-F238E27FC236}">
              <a16:creationId xmlns:a16="http://schemas.microsoft.com/office/drawing/2014/main" id="{D672DDE7-F432-49C6-9DEF-662CAB8E6C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3" name="Text Box 7">
          <a:extLst>
            <a:ext uri="{FF2B5EF4-FFF2-40B4-BE49-F238E27FC236}">
              <a16:creationId xmlns:a16="http://schemas.microsoft.com/office/drawing/2014/main" id="{CA75BCCB-2187-45B8-9748-1E515E3AC9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4" name="Text Box 7">
          <a:extLst>
            <a:ext uri="{FF2B5EF4-FFF2-40B4-BE49-F238E27FC236}">
              <a16:creationId xmlns:a16="http://schemas.microsoft.com/office/drawing/2014/main" id="{056CE8F8-5393-478E-9278-03F6CDF2D5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5" name="Text Box 7">
          <a:extLst>
            <a:ext uri="{FF2B5EF4-FFF2-40B4-BE49-F238E27FC236}">
              <a16:creationId xmlns:a16="http://schemas.microsoft.com/office/drawing/2014/main" id="{CAD53EDC-6CEB-4196-811F-5579BD3862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6" name="Text Box 7">
          <a:extLst>
            <a:ext uri="{FF2B5EF4-FFF2-40B4-BE49-F238E27FC236}">
              <a16:creationId xmlns:a16="http://schemas.microsoft.com/office/drawing/2014/main" id="{242FD608-88AC-47F3-9487-8A6E4E3D7A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7" name="Text Box 7">
          <a:extLst>
            <a:ext uri="{FF2B5EF4-FFF2-40B4-BE49-F238E27FC236}">
              <a16:creationId xmlns:a16="http://schemas.microsoft.com/office/drawing/2014/main" id="{EA41F2A6-F880-4692-9992-7BFBD20486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8" name="Text Box 7">
          <a:extLst>
            <a:ext uri="{FF2B5EF4-FFF2-40B4-BE49-F238E27FC236}">
              <a16:creationId xmlns:a16="http://schemas.microsoft.com/office/drawing/2014/main" id="{6C98F292-CE14-4A51-BB77-C9643A8F7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9" name="Text Box 7">
          <a:extLst>
            <a:ext uri="{FF2B5EF4-FFF2-40B4-BE49-F238E27FC236}">
              <a16:creationId xmlns:a16="http://schemas.microsoft.com/office/drawing/2014/main" id="{4E8C49FB-B483-4481-9192-7F8829352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0" name="Text Box 7">
          <a:extLst>
            <a:ext uri="{FF2B5EF4-FFF2-40B4-BE49-F238E27FC236}">
              <a16:creationId xmlns:a16="http://schemas.microsoft.com/office/drawing/2014/main" id="{099DC68A-9DA5-4CD4-9FAC-99BBAA6634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1" name="Text Box 7">
          <a:extLst>
            <a:ext uri="{FF2B5EF4-FFF2-40B4-BE49-F238E27FC236}">
              <a16:creationId xmlns:a16="http://schemas.microsoft.com/office/drawing/2014/main" id="{6C6E9232-4A37-4AAF-BDC4-37E5224CE1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2" name="Text Box 7">
          <a:extLst>
            <a:ext uri="{FF2B5EF4-FFF2-40B4-BE49-F238E27FC236}">
              <a16:creationId xmlns:a16="http://schemas.microsoft.com/office/drawing/2014/main" id="{C2089CB6-831D-44F1-9161-3E0C9E646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3" name="Text Box 7">
          <a:extLst>
            <a:ext uri="{FF2B5EF4-FFF2-40B4-BE49-F238E27FC236}">
              <a16:creationId xmlns:a16="http://schemas.microsoft.com/office/drawing/2014/main" id="{A9E8FC6E-0D95-4502-8B2A-DE837CFDF9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4" name="Text Box 7">
          <a:extLst>
            <a:ext uri="{FF2B5EF4-FFF2-40B4-BE49-F238E27FC236}">
              <a16:creationId xmlns:a16="http://schemas.microsoft.com/office/drawing/2014/main" id="{01626998-5500-4F49-B34A-AC40D3071D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5" name="Text Box 7">
          <a:extLst>
            <a:ext uri="{FF2B5EF4-FFF2-40B4-BE49-F238E27FC236}">
              <a16:creationId xmlns:a16="http://schemas.microsoft.com/office/drawing/2014/main" id="{FF25AF34-2CF0-4F47-B22E-F3FCD666F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6" name="Text Box 7">
          <a:extLst>
            <a:ext uri="{FF2B5EF4-FFF2-40B4-BE49-F238E27FC236}">
              <a16:creationId xmlns:a16="http://schemas.microsoft.com/office/drawing/2014/main" id="{FAADA4AE-3D89-455D-82F9-276683097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7" name="Text Box 7">
          <a:extLst>
            <a:ext uri="{FF2B5EF4-FFF2-40B4-BE49-F238E27FC236}">
              <a16:creationId xmlns:a16="http://schemas.microsoft.com/office/drawing/2014/main" id="{307D6672-A568-4E03-B69B-237639139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8" name="Text Box 7">
          <a:extLst>
            <a:ext uri="{FF2B5EF4-FFF2-40B4-BE49-F238E27FC236}">
              <a16:creationId xmlns:a16="http://schemas.microsoft.com/office/drawing/2014/main" id="{C4EB781D-AB7D-4FFA-9C89-16D8B863A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9" name="Text Box 7">
          <a:extLst>
            <a:ext uri="{FF2B5EF4-FFF2-40B4-BE49-F238E27FC236}">
              <a16:creationId xmlns:a16="http://schemas.microsoft.com/office/drawing/2014/main" id="{92B950EF-1449-4B90-84C0-52805A2AAC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0" name="Text Box 7">
          <a:extLst>
            <a:ext uri="{FF2B5EF4-FFF2-40B4-BE49-F238E27FC236}">
              <a16:creationId xmlns:a16="http://schemas.microsoft.com/office/drawing/2014/main" id="{AD46449C-E46E-499F-A1FC-111AAAEB85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1" name="Text Box 7">
          <a:extLst>
            <a:ext uri="{FF2B5EF4-FFF2-40B4-BE49-F238E27FC236}">
              <a16:creationId xmlns:a16="http://schemas.microsoft.com/office/drawing/2014/main" id="{7BB573D8-305F-4D82-92B3-8056A52A1D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2" name="Text Box 7">
          <a:extLst>
            <a:ext uri="{FF2B5EF4-FFF2-40B4-BE49-F238E27FC236}">
              <a16:creationId xmlns:a16="http://schemas.microsoft.com/office/drawing/2014/main" id="{BB70C1B6-0186-4A7D-9A68-4972CAC389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3" name="Text Box 7">
          <a:extLst>
            <a:ext uri="{FF2B5EF4-FFF2-40B4-BE49-F238E27FC236}">
              <a16:creationId xmlns:a16="http://schemas.microsoft.com/office/drawing/2014/main" id="{9BF5E2AC-2109-4701-8D74-858BAFC360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4" name="Text Box 7">
          <a:extLst>
            <a:ext uri="{FF2B5EF4-FFF2-40B4-BE49-F238E27FC236}">
              <a16:creationId xmlns:a16="http://schemas.microsoft.com/office/drawing/2014/main" id="{DBCCEF11-8A78-4E0E-B042-0BBC208ED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5" name="Text Box 7">
          <a:extLst>
            <a:ext uri="{FF2B5EF4-FFF2-40B4-BE49-F238E27FC236}">
              <a16:creationId xmlns:a16="http://schemas.microsoft.com/office/drawing/2014/main" id="{50B9961B-0C5D-4AE5-98BA-D0BD36239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6" name="Text Box 7">
          <a:extLst>
            <a:ext uri="{FF2B5EF4-FFF2-40B4-BE49-F238E27FC236}">
              <a16:creationId xmlns:a16="http://schemas.microsoft.com/office/drawing/2014/main" id="{2B8BB100-3BEE-447B-B0B6-A41B7A98F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7" name="Text Box 7">
          <a:extLst>
            <a:ext uri="{FF2B5EF4-FFF2-40B4-BE49-F238E27FC236}">
              <a16:creationId xmlns:a16="http://schemas.microsoft.com/office/drawing/2014/main" id="{0B79FDA6-9064-47FD-9B03-55D808D98D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8" name="Text Box 7">
          <a:extLst>
            <a:ext uri="{FF2B5EF4-FFF2-40B4-BE49-F238E27FC236}">
              <a16:creationId xmlns:a16="http://schemas.microsoft.com/office/drawing/2014/main" id="{D0A5221C-78B2-4F15-842E-8D225AF9C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9" name="Text Box 7">
          <a:extLst>
            <a:ext uri="{FF2B5EF4-FFF2-40B4-BE49-F238E27FC236}">
              <a16:creationId xmlns:a16="http://schemas.microsoft.com/office/drawing/2014/main" id="{63AFEA36-E2DD-4D52-9C7F-FD39CA2A4D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0" name="Text Box 7">
          <a:extLst>
            <a:ext uri="{FF2B5EF4-FFF2-40B4-BE49-F238E27FC236}">
              <a16:creationId xmlns:a16="http://schemas.microsoft.com/office/drawing/2014/main" id="{9955B71A-207E-4BFF-8BD7-32AFC56D6E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1" name="Text Box 7">
          <a:extLst>
            <a:ext uri="{FF2B5EF4-FFF2-40B4-BE49-F238E27FC236}">
              <a16:creationId xmlns:a16="http://schemas.microsoft.com/office/drawing/2014/main" id="{1A5724F4-8E95-49AC-BB74-D2B706CBEC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2" name="Text Box 7">
          <a:extLst>
            <a:ext uri="{FF2B5EF4-FFF2-40B4-BE49-F238E27FC236}">
              <a16:creationId xmlns:a16="http://schemas.microsoft.com/office/drawing/2014/main" id="{9BBEF84D-46B2-44D5-A8FE-0C629DCF9E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3" name="Text Box 7">
          <a:extLst>
            <a:ext uri="{FF2B5EF4-FFF2-40B4-BE49-F238E27FC236}">
              <a16:creationId xmlns:a16="http://schemas.microsoft.com/office/drawing/2014/main" id="{5A1C86B0-1317-497E-970E-05AE14BCB9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4" name="Text Box 7">
          <a:extLst>
            <a:ext uri="{FF2B5EF4-FFF2-40B4-BE49-F238E27FC236}">
              <a16:creationId xmlns:a16="http://schemas.microsoft.com/office/drawing/2014/main" id="{807BB479-6D27-45E5-9D00-47EA33032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5" name="Text Box 7">
          <a:extLst>
            <a:ext uri="{FF2B5EF4-FFF2-40B4-BE49-F238E27FC236}">
              <a16:creationId xmlns:a16="http://schemas.microsoft.com/office/drawing/2014/main" id="{13CE2B20-96E8-4FB6-BB98-11222878F8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6" name="Text Box 7">
          <a:extLst>
            <a:ext uri="{FF2B5EF4-FFF2-40B4-BE49-F238E27FC236}">
              <a16:creationId xmlns:a16="http://schemas.microsoft.com/office/drawing/2014/main" id="{918023A2-FF63-43AE-81AC-9C5E263E5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7" name="Text Box 7">
          <a:extLst>
            <a:ext uri="{FF2B5EF4-FFF2-40B4-BE49-F238E27FC236}">
              <a16:creationId xmlns:a16="http://schemas.microsoft.com/office/drawing/2014/main" id="{4D8AD8D2-C719-46BF-90F0-87286006BA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8" name="Text Box 7">
          <a:extLst>
            <a:ext uri="{FF2B5EF4-FFF2-40B4-BE49-F238E27FC236}">
              <a16:creationId xmlns:a16="http://schemas.microsoft.com/office/drawing/2014/main" id="{01A7F184-04ED-40C7-B56C-F27F972CC1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9" name="Text Box 7">
          <a:extLst>
            <a:ext uri="{FF2B5EF4-FFF2-40B4-BE49-F238E27FC236}">
              <a16:creationId xmlns:a16="http://schemas.microsoft.com/office/drawing/2014/main" id="{41AC975F-3407-4C53-BD75-FAE3C3744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0" name="Text Box 7">
          <a:extLst>
            <a:ext uri="{FF2B5EF4-FFF2-40B4-BE49-F238E27FC236}">
              <a16:creationId xmlns:a16="http://schemas.microsoft.com/office/drawing/2014/main" id="{B1AD0CF3-D60F-4D41-BF69-D323C379E7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1" name="Text Box 7">
          <a:extLst>
            <a:ext uri="{FF2B5EF4-FFF2-40B4-BE49-F238E27FC236}">
              <a16:creationId xmlns:a16="http://schemas.microsoft.com/office/drawing/2014/main" id="{4E26878E-048A-4B68-B562-60CAE529A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2" name="Text Box 7">
          <a:extLst>
            <a:ext uri="{FF2B5EF4-FFF2-40B4-BE49-F238E27FC236}">
              <a16:creationId xmlns:a16="http://schemas.microsoft.com/office/drawing/2014/main" id="{20555022-6915-4080-A151-9AF405D9BE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3" name="Text Box 7">
          <a:extLst>
            <a:ext uri="{FF2B5EF4-FFF2-40B4-BE49-F238E27FC236}">
              <a16:creationId xmlns:a16="http://schemas.microsoft.com/office/drawing/2014/main" id="{E418257B-8155-4B83-A332-3BCE74A315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4" name="Text Box 7">
          <a:extLst>
            <a:ext uri="{FF2B5EF4-FFF2-40B4-BE49-F238E27FC236}">
              <a16:creationId xmlns:a16="http://schemas.microsoft.com/office/drawing/2014/main" id="{8C1775EE-C8AC-4B43-A809-7405F92DCA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5" name="Text Box 7">
          <a:extLst>
            <a:ext uri="{FF2B5EF4-FFF2-40B4-BE49-F238E27FC236}">
              <a16:creationId xmlns:a16="http://schemas.microsoft.com/office/drawing/2014/main" id="{DD05DD87-A9C6-4935-8392-1B8FD4481D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6" name="Text Box 7">
          <a:extLst>
            <a:ext uri="{FF2B5EF4-FFF2-40B4-BE49-F238E27FC236}">
              <a16:creationId xmlns:a16="http://schemas.microsoft.com/office/drawing/2014/main" id="{FA6AF198-372B-4893-941C-4B4F82E32C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7" name="Text Box 7">
          <a:extLst>
            <a:ext uri="{FF2B5EF4-FFF2-40B4-BE49-F238E27FC236}">
              <a16:creationId xmlns:a16="http://schemas.microsoft.com/office/drawing/2014/main" id="{A117AB20-779E-4BCB-BB9A-3BD5484BBA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8" name="Text Box 7">
          <a:extLst>
            <a:ext uri="{FF2B5EF4-FFF2-40B4-BE49-F238E27FC236}">
              <a16:creationId xmlns:a16="http://schemas.microsoft.com/office/drawing/2014/main" id="{EF9C87F9-73C2-4BC0-A2B7-7878F03B7F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9" name="Text Box 7">
          <a:extLst>
            <a:ext uri="{FF2B5EF4-FFF2-40B4-BE49-F238E27FC236}">
              <a16:creationId xmlns:a16="http://schemas.microsoft.com/office/drawing/2014/main" id="{C5C4B03C-6C90-4C44-B5FA-5C7C16A564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0" name="Text Box 7">
          <a:extLst>
            <a:ext uri="{FF2B5EF4-FFF2-40B4-BE49-F238E27FC236}">
              <a16:creationId xmlns:a16="http://schemas.microsoft.com/office/drawing/2014/main" id="{BD97F6B6-016F-4B6E-9D83-2C4A3C808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1" name="Text Box 7">
          <a:extLst>
            <a:ext uri="{FF2B5EF4-FFF2-40B4-BE49-F238E27FC236}">
              <a16:creationId xmlns:a16="http://schemas.microsoft.com/office/drawing/2014/main" id="{6FEBB04E-8F05-4D54-8998-210886693C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2" name="Text Box 7">
          <a:extLst>
            <a:ext uri="{FF2B5EF4-FFF2-40B4-BE49-F238E27FC236}">
              <a16:creationId xmlns:a16="http://schemas.microsoft.com/office/drawing/2014/main" id="{8DB24814-E247-4130-A575-C1877F2CF5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3" name="Text Box 7">
          <a:extLst>
            <a:ext uri="{FF2B5EF4-FFF2-40B4-BE49-F238E27FC236}">
              <a16:creationId xmlns:a16="http://schemas.microsoft.com/office/drawing/2014/main" id="{5E44BEAD-983E-4E94-A231-FB24C2F380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4" name="Text Box 7">
          <a:extLst>
            <a:ext uri="{FF2B5EF4-FFF2-40B4-BE49-F238E27FC236}">
              <a16:creationId xmlns:a16="http://schemas.microsoft.com/office/drawing/2014/main" id="{7CAF198D-9B3C-45B8-A316-EA785B9EC2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5" name="Text Box 7">
          <a:extLst>
            <a:ext uri="{FF2B5EF4-FFF2-40B4-BE49-F238E27FC236}">
              <a16:creationId xmlns:a16="http://schemas.microsoft.com/office/drawing/2014/main" id="{C87617DE-0326-4611-B201-07236A7B5B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6" name="Text Box 7">
          <a:extLst>
            <a:ext uri="{FF2B5EF4-FFF2-40B4-BE49-F238E27FC236}">
              <a16:creationId xmlns:a16="http://schemas.microsoft.com/office/drawing/2014/main" id="{7D702941-1C5A-4444-A42C-0A8D774346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7" name="Text Box 7">
          <a:extLst>
            <a:ext uri="{FF2B5EF4-FFF2-40B4-BE49-F238E27FC236}">
              <a16:creationId xmlns:a16="http://schemas.microsoft.com/office/drawing/2014/main" id="{C9B0750D-6DE0-414B-AA8B-ECF499B4C9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8" name="Text Box 7">
          <a:extLst>
            <a:ext uri="{FF2B5EF4-FFF2-40B4-BE49-F238E27FC236}">
              <a16:creationId xmlns:a16="http://schemas.microsoft.com/office/drawing/2014/main" id="{2FC3C095-5BC2-4166-9F68-30685B22C0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9" name="Text Box 7">
          <a:extLst>
            <a:ext uri="{FF2B5EF4-FFF2-40B4-BE49-F238E27FC236}">
              <a16:creationId xmlns:a16="http://schemas.microsoft.com/office/drawing/2014/main" id="{C4720F60-AE53-4195-AAA3-2D1229D72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0" name="Text Box 7">
          <a:extLst>
            <a:ext uri="{FF2B5EF4-FFF2-40B4-BE49-F238E27FC236}">
              <a16:creationId xmlns:a16="http://schemas.microsoft.com/office/drawing/2014/main" id="{5601AD51-AF90-4F5F-BF91-2B8BCCDBD7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1" name="Text Box 7">
          <a:extLst>
            <a:ext uri="{FF2B5EF4-FFF2-40B4-BE49-F238E27FC236}">
              <a16:creationId xmlns:a16="http://schemas.microsoft.com/office/drawing/2014/main" id="{A6CD4A99-B4FD-4DD8-991B-A7CAFF2AE7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2" name="Text Box 7">
          <a:extLst>
            <a:ext uri="{FF2B5EF4-FFF2-40B4-BE49-F238E27FC236}">
              <a16:creationId xmlns:a16="http://schemas.microsoft.com/office/drawing/2014/main" id="{2AE9E3C5-7897-4565-80B0-07C096E305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3" name="Text Box 7">
          <a:extLst>
            <a:ext uri="{FF2B5EF4-FFF2-40B4-BE49-F238E27FC236}">
              <a16:creationId xmlns:a16="http://schemas.microsoft.com/office/drawing/2014/main" id="{3F20FF60-F437-4DE0-94CE-DA262C2B47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4" name="Text Box 7">
          <a:extLst>
            <a:ext uri="{FF2B5EF4-FFF2-40B4-BE49-F238E27FC236}">
              <a16:creationId xmlns:a16="http://schemas.microsoft.com/office/drawing/2014/main" id="{293FA892-76D2-4840-A526-2F10F9B58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5" name="Text Box 7">
          <a:extLst>
            <a:ext uri="{FF2B5EF4-FFF2-40B4-BE49-F238E27FC236}">
              <a16:creationId xmlns:a16="http://schemas.microsoft.com/office/drawing/2014/main" id="{C4716C6D-8996-4450-852F-D1ABF4F490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6" name="Text Box 7">
          <a:extLst>
            <a:ext uri="{FF2B5EF4-FFF2-40B4-BE49-F238E27FC236}">
              <a16:creationId xmlns:a16="http://schemas.microsoft.com/office/drawing/2014/main" id="{56BAABAC-3513-4E8A-9F38-666F2C8BFF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7" name="Text Box 7">
          <a:extLst>
            <a:ext uri="{FF2B5EF4-FFF2-40B4-BE49-F238E27FC236}">
              <a16:creationId xmlns:a16="http://schemas.microsoft.com/office/drawing/2014/main" id="{005D5305-997E-4649-BE25-E9DB999096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8" name="Text Box 7">
          <a:extLst>
            <a:ext uri="{FF2B5EF4-FFF2-40B4-BE49-F238E27FC236}">
              <a16:creationId xmlns:a16="http://schemas.microsoft.com/office/drawing/2014/main" id="{1AECA223-ACD5-4912-95F3-F9AAE16809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9" name="Text Box 7">
          <a:extLst>
            <a:ext uri="{FF2B5EF4-FFF2-40B4-BE49-F238E27FC236}">
              <a16:creationId xmlns:a16="http://schemas.microsoft.com/office/drawing/2014/main" id="{49F3EFB8-30B5-4D04-8C25-952A0C8612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0" name="Text Box 7">
          <a:extLst>
            <a:ext uri="{FF2B5EF4-FFF2-40B4-BE49-F238E27FC236}">
              <a16:creationId xmlns:a16="http://schemas.microsoft.com/office/drawing/2014/main" id="{53F4B808-950C-42B2-915E-0EC14774F6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1" name="Text Box 7">
          <a:extLst>
            <a:ext uri="{FF2B5EF4-FFF2-40B4-BE49-F238E27FC236}">
              <a16:creationId xmlns:a16="http://schemas.microsoft.com/office/drawing/2014/main" id="{608861AA-A3D1-472D-BD4E-20F95D8D0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2" name="Text Box 7">
          <a:extLst>
            <a:ext uri="{FF2B5EF4-FFF2-40B4-BE49-F238E27FC236}">
              <a16:creationId xmlns:a16="http://schemas.microsoft.com/office/drawing/2014/main" id="{DFD81949-A3B5-4E39-AA52-63C3836EBD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3" name="Text Box 7">
          <a:extLst>
            <a:ext uri="{FF2B5EF4-FFF2-40B4-BE49-F238E27FC236}">
              <a16:creationId xmlns:a16="http://schemas.microsoft.com/office/drawing/2014/main" id="{1C766DEB-B6FD-43E5-9BA1-9B662BC21E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4" name="Text Box 7">
          <a:extLst>
            <a:ext uri="{FF2B5EF4-FFF2-40B4-BE49-F238E27FC236}">
              <a16:creationId xmlns:a16="http://schemas.microsoft.com/office/drawing/2014/main" id="{0F64D614-6DD9-4BC5-9240-39E33EA925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5" name="Text Box 7">
          <a:extLst>
            <a:ext uri="{FF2B5EF4-FFF2-40B4-BE49-F238E27FC236}">
              <a16:creationId xmlns:a16="http://schemas.microsoft.com/office/drawing/2014/main" id="{DA637536-40C5-44CC-A31A-8E7D405DFD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6" name="Text Box 7">
          <a:extLst>
            <a:ext uri="{FF2B5EF4-FFF2-40B4-BE49-F238E27FC236}">
              <a16:creationId xmlns:a16="http://schemas.microsoft.com/office/drawing/2014/main" id="{87DEBCFF-6704-4B31-9B48-2B71E88B4C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7" name="Text Box 7">
          <a:extLst>
            <a:ext uri="{FF2B5EF4-FFF2-40B4-BE49-F238E27FC236}">
              <a16:creationId xmlns:a16="http://schemas.microsoft.com/office/drawing/2014/main" id="{3CF0211E-2DD8-4727-938E-AAB46414C9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8" name="Text Box 7">
          <a:extLst>
            <a:ext uri="{FF2B5EF4-FFF2-40B4-BE49-F238E27FC236}">
              <a16:creationId xmlns:a16="http://schemas.microsoft.com/office/drawing/2014/main" id="{E79A891D-6FE6-48B6-87AD-4DA00ADE0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9" name="Text Box 7">
          <a:extLst>
            <a:ext uri="{FF2B5EF4-FFF2-40B4-BE49-F238E27FC236}">
              <a16:creationId xmlns:a16="http://schemas.microsoft.com/office/drawing/2014/main" id="{8F0832A2-6B5D-41D6-80BB-9C7C1A91E5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0" name="Text Box 7">
          <a:extLst>
            <a:ext uri="{FF2B5EF4-FFF2-40B4-BE49-F238E27FC236}">
              <a16:creationId xmlns:a16="http://schemas.microsoft.com/office/drawing/2014/main" id="{6E65454C-2BF2-4130-AD13-4DE3F86F1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1" name="Text Box 7">
          <a:extLst>
            <a:ext uri="{FF2B5EF4-FFF2-40B4-BE49-F238E27FC236}">
              <a16:creationId xmlns:a16="http://schemas.microsoft.com/office/drawing/2014/main" id="{902B6087-1D13-4D1D-A9B9-85A2CB162B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2" name="Text Box 7">
          <a:extLst>
            <a:ext uri="{FF2B5EF4-FFF2-40B4-BE49-F238E27FC236}">
              <a16:creationId xmlns:a16="http://schemas.microsoft.com/office/drawing/2014/main" id="{C5AAFF48-F6DC-4027-8D27-9FA145254F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3" name="Text Box 7">
          <a:extLst>
            <a:ext uri="{FF2B5EF4-FFF2-40B4-BE49-F238E27FC236}">
              <a16:creationId xmlns:a16="http://schemas.microsoft.com/office/drawing/2014/main" id="{2ED089EA-8E66-4E52-9D0A-3CB973A77F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4" name="Text Box 7">
          <a:extLst>
            <a:ext uri="{FF2B5EF4-FFF2-40B4-BE49-F238E27FC236}">
              <a16:creationId xmlns:a16="http://schemas.microsoft.com/office/drawing/2014/main" id="{658EBEC6-51BC-4993-A269-2F9E8180AB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5" name="Text Box 7">
          <a:extLst>
            <a:ext uri="{FF2B5EF4-FFF2-40B4-BE49-F238E27FC236}">
              <a16:creationId xmlns:a16="http://schemas.microsoft.com/office/drawing/2014/main" id="{CEBEC986-CCA8-48AA-B785-7B35A2ED1B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6" name="Text Box 7">
          <a:extLst>
            <a:ext uri="{FF2B5EF4-FFF2-40B4-BE49-F238E27FC236}">
              <a16:creationId xmlns:a16="http://schemas.microsoft.com/office/drawing/2014/main" id="{D07A02FC-9F64-429B-8D82-76E986DACE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7" name="Text Box 7">
          <a:extLst>
            <a:ext uri="{FF2B5EF4-FFF2-40B4-BE49-F238E27FC236}">
              <a16:creationId xmlns:a16="http://schemas.microsoft.com/office/drawing/2014/main" id="{C811E0EF-65E2-495C-A898-0AE8554BC1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8" name="Text Box 7">
          <a:extLst>
            <a:ext uri="{FF2B5EF4-FFF2-40B4-BE49-F238E27FC236}">
              <a16:creationId xmlns:a16="http://schemas.microsoft.com/office/drawing/2014/main" id="{B5630C6E-CFF1-491F-9848-F68A78302B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9" name="Text Box 7">
          <a:extLst>
            <a:ext uri="{FF2B5EF4-FFF2-40B4-BE49-F238E27FC236}">
              <a16:creationId xmlns:a16="http://schemas.microsoft.com/office/drawing/2014/main" id="{0F7ACD09-7117-464A-AF96-3279911F3C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0" name="Text Box 7">
          <a:extLst>
            <a:ext uri="{FF2B5EF4-FFF2-40B4-BE49-F238E27FC236}">
              <a16:creationId xmlns:a16="http://schemas.microsoft.com/office/drawing/2014/main" id="{171DB88E-10F0-4BAE-84B9-DDEA7EF4D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1" name="Text Box 7">
          <a:extLst>
            <a:ext uri="{FF2B5EF4-FFF2-40B4-BE49-F238E27FC236}">
              <a16:creationId xmlns:a16="http://schemas.microsoft.com/office/drawing/2014/main" id="{A4006BB0-9E48-4164-82FD-E6C8F82EA9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2" name="Text Box 7">
          <a:extLst>
            <a:ext uri="{FF2B5EF4-FFF2-40B4-BE49-F238E27FC236}">
              <a16:creationId xmlns:a16="http://schemas.microsoft.com/office/drawing/2014/main" id="{D0C8F3D5-8254-4309-9D06-C9BCA114D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3" name="Text Box 7">
          <a:extLst>
            <a:ext uri="{FF2B5EF4-FFF2-40B4-BE49-F238E27FC236}">
              <a16:creationId xmlns:a16="http://schemas.microsoft.com/office/drawing/2014/main" id="{7DD05679-C0CE-484A-B2D1-50FD635F2B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4" name="Text Box 7">
          <a:extLst>
            <a:ext uri="{FF2B5EF4-FFF2-40B4-BE49-F238E27FC236}">
              <a16:creationId xmlns:a16="http://schemas.microsoft.com/office/drawing/2014/main" id="{C2ED7036-CC46-4F04-96BB-B30BB912C9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5" name="Text Box 7">
          <a:extLst>
            <a:ext uri="{FF2B5EF4-FFF2-40B4-BE49-F238E27FC236}">
              <a16:creationId xmlns:a16="http://schemas.microsoft.com/office/drawing/2014/main" id="{9341E9E5-8856-4B9E-A831-F23C51B55F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6" name="Text Box 7">
          <a:extLst>
            <a:ext uri="{FF2B5EF4-FFF2-40B4-BE49-F238E27FC236}">
              <a16:creationId xmlns:a16="http://schemas.microsoft.com/office/drawing/2014/main" id="{BB88B4EA-B5DA-4B56-8F29-D8AA5AE73D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7" name="Text Box 7">
          <a:extLst>
            <a:ext uri="{FF2B5EF4-FFF2-40B4-BE49-F238E27FC236}">
              <a16:creationId xmlns:a16="http://schemas.microsoft.com/office/drawing/2014/main" id="{17D10AA6-A0A8-4F5B-9E60-E6BB2A7FE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8" name="Text Box 7">
          <a:extLst>
            <a:ext uri="{FF2B5EF4-FFF2-40B4-BE49-F238E27FC236}">
              <a16:creationId xmlns:a16="http://schemas.microsoft.com/office/drawing/2014/main" id="{0FFD0C08-AA26-4393-8D98-A61AE4F397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9" name="Text Box 7">
          <a:extLst>
            <a:ext uri="{FF2B5EF4-FFF2-40B4-BE49-F238E27FC236}">
              <a16:creationId xmlns:a16="http://schemas.microsoft.com/office/drawing/2014/main" id="{5F395B11-5E4B-493E-A3A0-04BE7E69A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0" name="Text Box 7">
          <a:extLst>
            <a:ext uri="{FF2B5EF4-FFF2-40B4-BE49-F238E27FC236}">
              <a16:creationId xmlns:a16="http://schemas.microsoft.com/office/drawing/2014/main" id="{38AF231D-3B60-4113-93E3-C59D0A81D4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1" name="Text Box 7">
          <a:extLst>
            <a:ext uri="{FF2B5EF4-FFF2-40B4-BE49-F238E27FC236}">
              <a16:creationId xmlns:a16="http://schemas.microsoft.com/office/drawing/2014/main" id="{73ED3CE1-4DDB-430F-9F53-CA03E746A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2" name="Text Box 7">
          <a:extLst>
            <a:ext uri="{FF2B5EF4-FFF2-40B4-BE49-F238E27FC236}">
              <a16:creationId xmlns:a16="http://schemas.microsoft.com/office/drawing/2014/main" id="{47AE41BD-D052-4076-9B56-EF732A55CA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3" name="Text Box 7">
          <a:extLst>
            <a:ext uri="{FF2B5EF4-FFF2-40B4-BE49-F238E27FC236}">
              <a16:creationId xmlns:a16="http://schemas.microsoft.com/office/drawing/2014/main" id="{7B384AAB-43E2-4935-B631-E5E4EA32A0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4" name="Text Box 7">
          <a:extLst>
            <a:ext uri="{FF2B5EF4-FFF2-40B4-BE49-F238E27FC236}">
              <a16:creationId xmlns:a16="http://schemas.microsoft.com/office/drawing/2014/main" id="{DC4F8350-BE17-4B41-877F-3B80BC010F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5" name="Text Box 7">
          <a:extLst>
            <a:ext uri="{FF2B5EF4-FFF2-40B4-BE49-F238E27FC236}">
              <a16:creationId xmlns:a16="http://schemas.microsoft.com/office/drawing/2014/main" id="{DAD62A2A-69C5-4A76-88C8-4A1BFF160E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6" name="Text Box 7">
          <a:extLst>
            <a:ext uri="{FF2B5EF4-FFF2-40B4-BE49-F238E27FC236}">
              <a16:creationId xmlns:a16="http://schemas.microsoft.com/office/drawing/2014/main" id="{87E8B99A-2AAF-4031-ADF8-FAC7D4CB4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7" name="Text Box 7">
          <a:extLst>
            <a:ext uri="{FF2B5EF4-FFF2-40B4-BE49-F238E27FC236}">
              <a16:creationId xmlns:a16="http://schemas.microsoft.com/office/drawing/2014/main" id="{DB0ED638-C680-4AF9-B070-A8D67B0FC9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8" name="Text Box 7">
          <a:extLst>
            <a:ext uri="{FF2B5EF4-FFF2-40B4-BE49-F238E27FC236}">
              <a16:creationId xmlns:a16="http://schemas.microsoft.com/office/drawing/2014/main" id="{8C655C6D-7703-4685-ABC4-28A048B1F2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9" name="Text Box 7">
          <a:extLst>
            <a:ext uri="{FF2B5EF4-FFF2-40B4-BE49-F238E27FC236}">
              <a16:creationId xmlns:a16="http://schemas.microsoft.com/office/drawing/2014/main" id="{74259CEC-CD92-40A2-8C21-2A7F0ACBB4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0" name="Text Box 7">
          <a:extLst>
            <a:ext uri="{FF2B5EF4-FFF2-40B4-BE49-F238E27FC236}">
              <a16:creationId xmlns:a16="http://schemas.microsoft.com/office/drawing/2014/main" id="{17C95346-3568-4945-B129-66AC2FD69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1" name="Text Box 7">
          <a:extLst>
            <a:ext uri="{FF2B5EF4-FFF2-40B4-BE49-F238E27FC236}">
              <a16:creationId xmlns:a16="http://schemas.microsoft.com/office/drawing/2014/main" id="{463024C5-AC11-4BB3-83CE-A3E00EBBB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2" name="Text Box 7">
          <a:extLst>
            <a:ext uri="{FF2B5EF4-FFF2-40B4-BE49-F238E27FC236}">
              <a16:creationId xmlns:a16="http://schemas.microsoft.com/office/drawing/2014/main" id="{D4A9860E-48C4-46E1-BA4B-321A0E4626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3" name="Text Box 7">
          <a:extLst>
            <a:ext uri="{FF2B5EF4-FFF2-40B4-BE49-F238E27FC236}">
              <a16:creationId xmlns:a16="http://schemas.microsoft.com/office/drawing/2014/main" id="{35425041-CA52-45D4-A44D-7C130EDC9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4" name="Text Box 7">
          <a:extLst>
            <a:ext uri="{FF2B5EF4-FFF2-40B4-BE49-F238E27FC236}">
              <a16:creationId xmlns:a16="http://schemas.microsoft.com/office/drawing/2014/main" id="{AD55A1DF-6982-44D3-8151-4EB9D544F8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5" name="Text Box 7">
          <a:extLst>
            <a:ext uri="{FF2B5EF4-FFF2-40B4-BE49-F238E27FC236}">
              <a16:creationId xmlns:a16="http://schemas.microsoft.com/office/drawing/2014/main" id="{87C45809-E828-4EAF-AE88-94128C8FF1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6" name="Text Box 7">
          <a:extLst>
            <a:ext uri="{FF2B5EF4-FFF2-40B4-BE49-F238E27FC236}">
              <a16:creationId xmlns:a16="http://schemas.microsoft.com/office/drawing/2014/main" id="{33C6B434-6DE4-482D-AD8A-32BF3341AF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7" name="Text Box 7">
          <a:extLst>
            <a:ext uri="{FF2B5EF4-FFF2-40B4-BE49-F238E27FC236}">
              <a16:creationId xmlns:a16="http://schemas.microsoft.com/office/drawing/2014/main" id="{EFD01BF9-8C5F-42BE-8C38-265F2B12E9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8" name="Text Box 7">
          <a:extLst>
            <a:ext uri="{FF2B5EF4-FFF2-40B4-BE49-F238E27FC236}">
              <a16:creationId xmlns:a16="http://schemas.microsoft.com/office/drawing/2014/main" id="{0A65DED5-DA14-4943-91BA-DE1BD3846C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9" name="Text Box 7">
          <a:extLst>
            <a:ext uri="{FF2B5EF4-FFF2-40B4-BE49-F238E27FC236}">
              <a16:creationId xmlns:a16="http://schemas.microsoft.com/office/drawing/2014/main" id="{C81FC316-3A1B-430B-A459-12CFBE5079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0" name="Text Box 7">
          <a:extLst>
            <a:ext uri="{FF2B5EF4-FFF2-40B4-BE49-F238E27FC236}">
              <a16:creationId xmlns:a16="http://schemas.microsoft.com/office/drawing/2014/main" id="{CFBBCCED-2B3B-4795-A2B6-5C77B0C42D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1" name="Text Box 7">
          <a:extLst>
            <a:ext uri="{FF2B5EF4-FFF2-40B4-BE49-F238E27FC236}">
              <a16:creationId xmlns:a16="http://schemas.microsoft.com/office/drawing/2014/main" id="{73E55AC7-E5ED-47EC-A02B-4C0B8CCE0C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2" name="Text Box 7">
          <a:extLst>
            <a:ext uri="{FF2B5EF4-FFF2-40B4-BE49-F238E27FC236}">
              <a16:creationId xmlns:a16="http://schemas.microsoft.com/office/drawing/2014/main" id="{3E816F4C-0F02-4AE7-BF7D-7945E3282E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3" name="Text Box 7">
          <a:extLst>
            <a:ext uri="{FF2B5EF4-FFF2-40B4-BE49-F238E27FC236}">
              <a16:creationId xmlns:a16="http://schemas.microsoft.com/office/drawing/2014/main" id="{AABF9E91-C074-40ED-AE1B-9A343E4A74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4" name="Text Box 7">
          <a:extLst>
            <a:ext uri="{FF2B5EF4-FFF2-40B4-BE49-F238E27FC236}">
              <a16:creationId xmlns:a16="http://schemas.microsoft.com/office/drawing/2014/main" id="{818ACE79-4BDC-446F-8B37-3BD6BB6937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5" name="Text Box 7">
          <a:extLst>
            <a:ext uri="{FF2B5EF4-FFF2-40B4-BE49-F238E27FC236}">
              <a16:creationId xmlns:a16="http://schemas.microsoft.com/office/drawing/2014/main" id="{695BBE24-9378-40B5-A79C-61D78E20AA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6" name="Text Box 7">
          <a:extLst>
            <a:ext uri="{FF2B5EF4-FFF2-40B4-BE49-F238E27FC236}">
              <a16:creationId xmlns:a16="http://schemas.microsoft.com/office/drawing/2014/main" id="{38075C68-3853-4456-AD1C-7C715BD2D7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7" name="Text Box 7">
          <a:extLst>
            <a:ext uri="{FF2B5EF4-FFF2-40B4-BE49-F238E27FC236}">
              <a16:creationId xmlns:a16="http://schemas.microsoft.com/office/drawing/2014/main" id="{16D587BD-6F96-42B0-BF35-D608440B12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8" name="Text Box 7">
          <a:extLst>
            <a:ext uri="{FF2B5EF4-FFF2-40B4-BE49-F238E27FC236}">
              <a16:creationId xmlns:a16="http://schemas.microsoft.com/office/drawing/2014/main" id="{158B320F-970B-4989-9071-8124D45E97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9" name="Text Box 7">
          <a:extLst>
            <a:ext uri="{FF2B5EF4-FFF2-40B4-BE49-F238E27FC236}">
              <a16:creationId xmlns:a16="http://schemas.microsoft.com/office/drawing/2014/main" id="{A63E5D15-F107-4EEF-80CD-1E5E6187FE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0" name="Text Box 7">
          <a:extLst>
            <a:ext uri="{FF2B5EF4-FFF2-40B4-BE49-F238E27FC236}">
              <a16:creationId xmlns:a16="http://schemas.microsoft.com/office/drawing/2014/main" id="{E62CAE89-725C-4C8D-A73D-0286570F4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1" name="Text Box 7">
          <a:extLst>
            <a:ext uri="{FF2B5EF4-FFF2-40B4-BE49-F238E27FC236}">
              <a16:creationId xmlns:a16="http://schemas.microsoft.com/office/drawing/2014/main" id="{CDDDEDE1-F9F3-42DE-BF1C-23D1AC5B60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2" name="Text Box 7">
          <a:extLst>
            <a:ext uri="{FF2B5EF4-FFF2-40B4-BE49-F238E27FC236}">
              <a16:creationId xmlns:a16="http://schemas.microsoft.com/office/drawing/2014/main" id="{02847A81-17AE-43AB-B701-047A446D0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3" name="Text Box 7">
          <a:extLst>
            <a:ext uri="{FF2B5EF4-FFF2-40B4-BE49-F238E27FC236}">
              <a16:creationId xmlns:a16="http://schemas.microsoft.com/office/drawing/2014/main" id="{A1277C0F-C1FC-4701-ADD8-1C4A0BB12C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4" name="Text Box 7">
          <a:extLst>
            <a:ext uri="{FF2B5EF4-FFF2-40B4-BE49-F238E27FC236}">
              <a16:creationId xmlns:a16="http://schemas.microsoft.com/office/drawing/2014/main" id="{58094983-7087-4956-B665-CE6D3ED505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5" name="Text Box 7">
          <a:extLst>
            <a:ext uri="{FF2B5EF4-FFF2-40B4-BE49-F238E27FC236}">
              <a16:creationId xmlns:a16="http://schemas.microsoft.com/office/drawing/2014/main" id="{81692E5C-90C2-4A55-825C-E4774686A0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6" name="Text Box 7">
          <a:extLst>
            <a:ext uri="{FF2B5EF4-FFF2-40B4-BE49-F238E27FC236}">
              <a16:creationId xmlns:a16="http://schemas.microsoft.com/office/drawing/2014/main" id="{5D3356F4-5972-4C40-A770-D0D9BA25F0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7" name="Text Box 7">
          <a:extLst>
            <a:ext uri="{FF2B5EF4-FFF2-40B4-BE49-F238E27FC236}">
              <a16:creationId xmlns:a16="http://schemas.microsoft.com/office/drawing/2014/main" id="{91B11DA3-6022-487B-9EB2-15C24F8E25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8" name="Text Box 7">
          <a:extLst>
            <a:ext uri="{FF2B5EF4-FFF2-40B4-BE49-F238E27FC236}">
              <a16:creationId xmlns:a16="http://schemas.microsoft.com/office/drawing/2014/main" id="{5C469BCF-81F5-4BA4-A3EB-9B98B796AD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9" name="Text Box 7">
          <a:extLst>
            <a:ext uri="{FF2B5EF4-FFF2-40B4-BE49-F238E27FC236}">
              <a16:creationId xmlns:a16="http://schemas.microsoft.com/office/drawing/2014/main" id="{21E6C7BF-59AC-4342-BB7A-98661CC5C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0" name="Text Box 7">
          <a:extLst>
            <a:ext uri="{FF2B5EF4-FFF2-40B4-BE49-F238E27FC236}">
              <a16:creationId xmlns:a16="http://schemas.microsoft.com/office/drawing/2014/main" id="{98073283-D93F-4F50-A679-DE96E072E2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1" name="Text Box 7">
          <a:extLst>
            <a:ext uri="{FF2B5EF4-FFF2-40B4-BE49-F238E27FC236}">
              <a16:creationId xmlns:a16="http://schemas.microsoft.com/office/drawing/2014/main" id="{BFCDB681-FCC3-4B16-95D3-E9ED40E1CA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2" name="Text Box 7">
          <a:extLst>
            <a:ext uri="{FF2B5EF4-FFF2-40B4-BE49-F238E27FC236}">
              <a16:creationId xmlns:a16="http://schemas.microsoft.com/office/drawing/2014/main" id="{DB30B635-8BF4-4875-8952-FC199108AB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3" name="Text Box 7">
          <a:extLst>
            <a:ext uri="{FF2B5EF4-FFF2-40B4-BE49-F238E27FC236}">
              <a16:creationId xmlns:a16="http://schemas.microsoft.com/office/drawing/2014/main" id="{96A93AC0-B2BD-422F-A5B0-BE2FC0C1EE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4" name="Text Box 7">
          <a:extLst>
            <a:ext uri="{FF2B5EF4-FFF2-40B4-BE49-F238E27FC236}">
              <a16:creationId xmlns:a16="http://schemas.microsoft.com/office/drawing/2014/main" id="{0E00F640-4FB4-421F-A814-3F00E0D834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5" name="Text Box 7">
          <a:extLst>
            <a:ext uri="{FF2B5EF4-FFF2-40B4-BE49-F238E27FC236}">
              <a16:creationId xmlns:a16="http://schemas.microsoft.com/office/drawing/2014/main" id="{E1CA7E27-E35D-47F4-82E1-BB23F997C9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6" name="Text Box 7">
          <a:extLst>
            <a:ext uri="{FF2B5EF4-FFF2-40B4-BE49-F238E27FC236}">
              <a16:creationId xmlns:a16="http://schemas.microsoft.com/office/drawing/2014/main" id="{07F5C887-53FB-435E-9453-46F5AE0286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8" name="Text Box 7">
          <a:extLst>
            <a:ext uri="{FF2B5EF4-FFF2-40B4-BE49-F238E27FC236}">
              <a16:creationId xmlns:a16="http://schemas.microsoft.com/office/drawing/2014/main" id="{49BEF5B1-9329-4EBC-A615-876609F2A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9" name="Text Box 7">
          <a:extLst>
            <a:ext uri="{FF2B5EF4-FFF2-40B4-BE49-F238E27FC236}">
              <a16:creationId xmlns:a16="http://schemas.microsoft.com/office/drawing/2014/main" id="{3DB14FAE-94B7-4599-9265-ACEADCF953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0" name="Text Box 7">
          <a:extLst>
            <a:ext uri="{FF2B5EF4-FFF2-40B4-BE49-F238E27FC236}">
              <a16:creationId xmlns:a16="http://schemas.microsoft.com/office/drawing/2014/main" id="{F53AA1C1-25B7-4BA7-873E-DF026D60E4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1" name="Text Box 7">
          <a:extLst>
            <a:ext uri="{FF2B5EF4-FFF2-40B4-BE49-F238E27FC236}">
              <a16:creationId xmlns:a16="http://schemas.microsoft.com/office/drawing/2014/main" id="{6DFF59AF-893D-4D98-A98E-38F1AD59D3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2" name="Text Box 7">
          <a:extLst>
            <a:ext uri="{FF2B5EF4-FFF2-40B4-BE49-F238E27FC236}">
              <a16:creationId xmlns:a16="http://schemas.microsoft.com/office/drawing/2014/main" id="{3A9286FA-D648-4171-8D6A-119BD60AB8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3" name="Text Box 7">
          <a:extLst>
            <a:ext uri="{FF2B5EF4-FFF2-40B4-BE49-F238E27FC236}">
              <a16:creationId xmlns:a16="http://schemas.microsoft.com/office/drawing/2014/main" id="{64DF1BD3-28B6-4A35-9703-B97148CD16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4" name="Text Box 7">
          <a:extLst>
            <a:ext uri="{FF2B5EF4-FFF2-40B4-BE49-F238E27FC236}">
              <a16:creationId xmlns:a16="http://schemas.microsoft.com/office/drawing/2014/main" id="{72C3C182-8E53-4A00-88D5-9B4DFDF407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5" name="Text Box 7">
          <a:extLst>
            <a:ext uri="{FF2B5EF4-FFF2-40B4-BE49-F238E27FC236}">
              <a16:creationId xmlns:a16="http://schemas.microsoft.com/office/drawing/2014/main" id="{CA85E72E-F7DE-4F5B-A14A-F9FCABAC7F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6" name="Text Box 7">
          <a:extLst>
            <a:ext uri="{FF2B5EF4-FFF2-40B4-BE49-F238E27FC236}">
              <a16:creationId xmlns:a16="http://schemas.microsoft.com/office/drawing/2014/main" id="{D3A6CCAC-136F-446E-8778-BA603F3DEA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7" name="Text Box 7">
          <a:extLst>
            <a:ext uri="{FF2B5EF4-FFF2-40B4-BE49-F238E27FC236}">
              <a16:creationId xmlns:a16="http://schemas.microsoft.com/office/drawing/2014/main" id="{7CF3B7A8-7C1B-4102-9019-D7E9BAFC2B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8" name="Text Box 7">
          <a:extLst>
            <a:ext uri="{FF2B5EF4-FFF2-40B4-BE49-F238E27FC236}">
              <a16:creationId xmlns:a16="http://schemas.microsoft.com/office/drawing/2014/main" id="{CA67D7F7-E00E-4E91-81D6-E771829BD5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9" name="Text Box 7">
          <a:extLst>
            <a:ext uri="{FF2B5EF4-FFF2-40B4-BE49-F238E27FC236}">
              <a16:creationId xmlns:a16="http://schemas.microsoft.com/office/drawing/2014/main" id="{2303BE48-34C4-4677-AE99-6E5D99EBE6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0" name="Text Box 7">
          <a:extLst>
            <a:ext uri="{FF2B5EF4-FFF2-40B4-BE49-F238E27FC236}">
              <a16:creationId xmlns:a16="http://schemas.microsoft.com/office/drawing/2014/main" id="{6D10B376-F00D-4C62-82D9-353F648908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1" name="Text Box 7">
          <a:extLst>
            <a:ext uri="{FF2B5EF4-FFF2-40B4-BE49-F238E27FC236}">
              <a16:creationId xmlns:a16="http://schemas.microsoft.com/office/drawing/2014/main" id="{81CBF9DE-645A-4DED-83E3-593E911FD7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2" name="Text Box 7">
          <a:extLst>
            <a:ext uri="{FF2B5EF4-FFF2-40B4-BE49-F238E27FC236}">
              <a16:creationId xmlns:a16="http://schemas.microsoft.com/office/drawing/2014/main" id="{D5306911-9423-41A1-AC1D-B69372606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3" name="Text Box 7">
          <a:extLst>
            <a:ext uri="{FF2B5EF4-FFF2-40B4-BE49-F238E27FC236}">
              <a16:creationId xmlns:a16="http://schemas.microsoft.com/office/drawing/2014/main" id="{6ED86D39-9156-4C63-B869-B99A3A81C4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4" name="Text Box 7">
          <a:extLst>
            <a:ext uri="{FF2B5EF4-FFF2-40B4-BE49-F238E27FC236}">
              <a16:creationId xmlns:a16="http://schemas.microsoft.com/office/drawing/2014/main" id="{68404D0F-D21A-481D-B27F-17A27EA748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5" name="Text Box 7">
          <a:extLst>
            <a:ext uri="{FF2B5EF4-FFF2-40B4-BE49-F238E27FC236}">
              <a16:creationId xmlns:a16="http://schemas.microsoft.com/office/drawing/2014/main" id="{FDD1ACD9-0B70-474B-957E-D9835DB503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6" name="Text Box 7">
          <a:extLst>
            <a:ext uri="{FF2B5EF4-FFF2-40B4-BE49-F238E27FC236}">
              <a16:creationId xmlns:a16="http://schemas.microsoft.com/office/drawing/2014/main" id="{A967FC37-9396-48A3-B974-18D70D4932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7" name="Text Box 7">
          <a:extLst>
            <a:ext uri="{FF2B5EF4-FFF2-40B4-BE49-F238E27FC236}">
              <a16:creationId xmlns:a16="http://schemas.microsoft.com/office/drawing/2014/main" id="{F24D1D57-2BFD-4F8B-A03D-C5619FD5C7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8" name="Text Box 7">
          <a:extLst>
            <a:ext uri="{FF2B5EF4-FFF2-40B4-BE49-F238E27FC236}">
              <a16:creationId xmlns:a16="http://schemas.microsoft.com/office/drawing/2014/main" id="{0DD96E1F-9624-424E-8C3F-CF916DB470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9" name="Text Box 7">
          <a:extLst>
            <a:ext uri="{FF2B5EF4-FFF2-40B4-BE49-F238E27FC236}">
              <a16:creationId xmlns:a16="http://schemas.microsoft.com/office/drawing/2014/main" id="{01C013C7-A372-456C-84AC-8AAA0DDC4E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0" name="Text Box 7">
          <a:extLst>
            <a:ext uri="{FF2B5EF4-FFF2-40B4-BE49-F238E27FC236}">
              <a16:creationId xmlns:a16="http://schemas.microsoft.com/office/drawing/2014/main" id="{63836B3F-2C7F-4633-B01E-99A0B5196D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1" name="Text Box 7">
          <a:extLst>
            <a:ext uri="{FF2B5EF4-FFF2-40B4-BE49-F238E27FC236}">
              <a16:creationId xmlns:a16="http://schemas.microsoft.com/office/drawing/2014/main" id="{D128E87C-AB3D-4EC5-A716-EB1259DE12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2" name="Text Box 7">
          <a:extLst>
            <a:ext uri="{FF2B5EF4-FFF2-40B4-BE49-F238E27FC236}">
              <a16:creationId xmlns:a16="http://schemas.microsoft.com/office/drawing/2014/main" id="{2482B5DB-22B9-4D17-937D-D25C45653B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3" name="Text Box 7">
          <a:extLst>
            <a:ext uri="{FF2B5EF4-FFF2-40B4-BE49-F238E27FC236}">
              <a16:creationId xmlns:a16="http://schemas.microsoft.com/office/drawing/2014/main" id="{7B3D2A3C-0BFD-45B5-8234-B65C31C7EF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4" name="Text Box 7">
          <a:extLst>
            <a:ext uri="{FF2B5EF4-FFF2-40B4-BE49-F238E27FC236}">
              <a16:creationId xmlns:a16="http://schemas.microsoft.com/office/drawing/2014/main" id="{7D2789B1-8ED3-4E5C-8DF0-0DCC0A0D5A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5" name="Text Box 7">
          <a:extLst>
            <a:ext uri="{FF2B5EF4-FFF2-40B4-BE49-F238E27FC236}">
              <a16:creationId xmlns:a16="http://schemas.microsoft.com/office/drawing/2014/main" id="{39880F78-82D8-48C6-9E06-F77DA71429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6" name="Text Box 7">
          <a:extLst>
            <a:ext uri="{FF2B5EF4-FFF2-40B4-BE49-F238E27FC236}">
              <a16:creationId xmlns:a16="http://schemas.microsoft.com/office/drawing/2014/main" id="{D276E8BE-53C6-4CC9-A888-C3ABD66212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7" name="Text Box 7">
          <a:extLst>
            <a:ext uri="{FF2B5EF4-FFF2-40B4-BE49-F238E27FC236}">
              <a16:creationId xmlns:a16="http://schemas.microsoft.com/office/drawing/2014/main" id="{68C290C6-A869-4386-B7D1-1941A0D945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8" name="Text Box 7">
          <a:extLst>
            <a:ext uri="{FF2B5EF4-FFF2-40B4-BE49-F238E27FC236}">
              <a16:creationId xmlns:a16="http://schemas.microsoft.com/office/drawing/2014/main" id="{0A273861-3B3E-472B-B034-DA2BDF7EBF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9" name="Text Box 7">
          <a:extLst>
            <a:ext uri="{FF2B5EF4-FFF2-40B4-BE49-F238E27FC236}">
              <a16:creationId xmlns:a16="http://schemas.microsoft.com/office/drawing/2014/main" id="{BC78BCA9-0820-45C7-865D-50C2E7F14D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0" name="Text Box 7">
          <a:extLst>
            <a:ext uri="{FF2B5EF4-FFF2-40B4-BE49-F238E27FC236}">
              <a16:creationId xmlns:a16="http://schemas.microsoft.com/office/drawing/2014/main" id="{2F2EB355-5995-4D63-B69D-AAEF620DFC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1" name="Text Box 7">
          <a:extLst>
            <a:ext uri="{FF2B5EF4-FFF2-40B4-BE49-F238E27FC236}">
              <a16:creationId xmlns:a16="http://schemas.microsoft.com/office/drawing/2014/main" id="{05585A80-F27B-45E6-A506-6D17A7845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2" name="Text Box 7">
          <a:extLst>
            <a:ext uri="{FF2B5EF4-FFF2-40B4-BE49-F238E27FC236}">
              <a16:creationId xmlns:a16="http://schemas.microsoft.com/office/drawing/2014/main" id="{B6CD1045-9313-4D47-AA0C-D623EB0648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3" name="Text Box 7">
          <a:extLst>
            <a:ext uri="{FF2B5EF4-FFF2-40B4-BE49-F238E27FC236}">
              <a16:creationId xmlns:a16="http://schemas.microsoft.com/office/drawing/2014/main" id="{4F883068-248B-42CB-A7C1-2725AE4313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4" name="Text Box 7">
          <a:extLst>
            <a:ext uri="{FF2B5EF4-FFF2-40B4-BE49-F238E27FC236}">
              <a16:creationId xmlns:a16="http://schemas.microsoft.com/office/drawing/2014/main" id="{CF98EC58-8F32-4DF8-9899-EEC805E77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5" name="Text Box 7">
          <a:extLst>
            <a:ext uri="{FF2B5EF4-FFF2-40B4-BE49-F238E27FC236}">
              <a16:creationId xmlns:a16="http://schemas.microsoft.com/office/drawing/2014/main" id="{C295F43A-A3A0-4F65-AD20-9860D7C321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6" name="Text Box 7">
          <a:extLst>
            <a:ext uri="{FF2B5EF4-FFF2-40B4-BE49-F238E27FC236}">
              <a16:creationId xmlns:a16="http://schemas.microsoft.com/office/drawing/2014/main" id="{AEAD0A4F-327A-42C6-A376-192023AEC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7" name="Text Box 7">
          <a:extLst>
            <a:ext uri="{FF2B5EF4-FFF2-40B4-BE49-F238E27FC236}">
              <a16:creationId xmlns:a16="http://schemas.microsoft.com/office/drawing/2014/main" id="{F070FB33-97CB-4B4F-9B6C-D0AC6692A4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8" name="Text Box 7">
          <a:extLst>
            <a:ext uri="{FF2B5EF4-FFF2-40B4-BE49-F238E27FC236}">
              <a16:creationId xmlns:a16="http://schemas.microsoft.com/office/drawing/2014/main" id="{F3E39738-C2F7-4926-B8EE-502996476A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9" name="Text Box 7">
          <a:extLst>
            <a:ext uri="{FF2B5EF4-FFF2-40B4-BE49-F238E27FC236}">
              <a16:creationId xmlns:a16="http://schemas.microsoft.com/office/drawing/2014/main" id="{2C521FF9-F9AD-48E1-B343-B7A098DB75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0" name="Text Box 7">
          <a:extLst>
            <a:ext uri="{FF2B5EF4-FFF2-40B4-BE49-F238E27FC236}">
              <a16:creationId xmlns:a16="http://schemas.microsoft.com/office/drawing/2014/main" id="{27F02CF7-E9E6-4B73-81A6-DD4593BB94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1" name="Text Box 7">
          <a:extLst>
            <a:ext uri="{FF2B5EF4-FFF2-40B4-BE49-F238E27FC236}">
              <a16:creationId xmlns:a16="http://schemas.microsoft.com/office/drawing/2014/main" id="{7067585F-E426-4337-8626-EBCA8BD9F5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2" name="Text Box 7">
          <a:extLst>
            <a:ext uri="{FF2B5EF4-FFF2-40B4-BE49-F238E27FC236}">
              <a16:creationId xmlns:a16="http://schemas.microsoft.com/office/drawing/2014/main" id="{D5BEC61C-87DF-4301-B87F-22941EDB1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3" name="Text Box 7">
          <a:extLst>
            <a:ext uri="{FF2B5EF4-FFF2-40B4-BE49-F238E27FC236}">
              <a16:creationId xmlns:a16="http://schemas.microsoft.com/office/drawing/2014/main" id="{A148E974-A97D-4DD8-AF33-5B45B341A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4" name="Text Box 7">
          <a:extLst>
            <a:ext uri="{FF2B5EF4-FFF2-40B4-BE49-F238E27FC236}">
              <a16:creationId xmlns:a16="http://schemas.microsoft.com/office/drawing/2014/main" id="{FFF9BD88-385A-42B9-B0E7-F2B429CC02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5" name="Text Box 7">
          <a:extLst>
            <a:ext uri="{FF2B5EF4-FFF2-40B4-BE49-F238E27FC236}">
              <a16:creationId xmlns:a16="http://schemas.microsoft.com/office/drawing/2014/main" id="{A3ECC3EA-B76D-4AE5-A6F1-E68DA925F2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6" name="Text Box 7">
          <a:extLst>
            <a:ext uri="{FF2B5EF4-FFF2-40B4-BE49-F238E27FC236}">
              <a16:creationId xmlns:a16="http://schemas.microsoft.com/office/drawing/2014/main" id="{1D78C065-3E2C-419A-8F27-ACE639839C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7" name="Text Box 7">
          <a:extLst>
            <a:ext uri="{FF2B5EF4-FFF2-40B4-BE49-F238E27FC236}">
              <a16:creationId xmlns:a16="http://schemas.microsoft.com/office/drawing/2014/main" id="{E22E21D2-CE0E-42C1-821C-4BEA866AC3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8" name="Text Box 7">
          <a:extLst>
            <a:ext uri="{FF2B5EF4-FFF2-40B4-BE49-F238E27FC236}">
              <a16:creationId xmlns:a16="http://schemas.microsoft.com/office/drawing/2014/main" id="{03D11CDB-7610-4038-9AA4-12F681C73B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9" name="Text Box 7">
          <a:extLst>
            <a:ext uri="{FF2B5EF4-FFF2-40B4-BE49-F238E27FC236}">
              <a16:creationId xmlns:a16="http://schemas.microsoft.com/office/drawing/2014/main" id="{85D142BB-A842-4284-9C96-D16D9D011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0" name="Text Box 7">
          <a:extLst>
            <a:ext uri="{FF2B5EF4-FFF2-40B4-BE49-F238E27FC236}">
              <a16:creationId xmlns:a16="http://schemas.microsoft.com/office/drawing/2014/main" id="{51275E47-A3EC-489E-A3EB-CFE321F3E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1" name="Text Box 7">
          <a:extLst>
            <a:ext uri="{FF2B5EF4-FFF2-40B4-BE49-F238E27FC236}">
              <a16:creationId xmlns:a16="http://schemas.microsoft.com/office/drawing/2014/main" id="{65FED18F-446E-4888-8438-B33C322C6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2" name="Text Box 7">
          <a:extLst>
            <a:ext uri="{FF2B5EF4-FFF2-40B4-BE49-F238E27FC236}">
              <a16:creationId xmlns:a16="http://schemas.microsoft.com/office/drawing/2014/main" id="{5DD0B17A-725E-41A8-8134-32DE048F66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3" name="Text Box 7">
          <a:extLst>
            <a:ext uri="{FF2B5EF4-FFF2-40B4-BE49-F238E27FC236}">
              <a16:creationId xmlns:a16="http://schemas.microsoft.com/office/drawing/2014/main" id="{E6B34A03-39FD-4650-98BE-5EE6B49E67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4" name="Text Box 7">
          <a:extLst>
            <a:ext uri="{FF2B5EF4-FFF2-40B4-BE49-F238E27FC236}">
              <a16:creationId xmlns:a16="http://schemas.microsoft.com/office/drawing/2014/main" id="{99E171B0-04CA-47B3-90E7-029E6F7F75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5" name="Text Box 7">
          <a:extLst>
            <a:ext uri="{FF2B5EF4-FFF2-40B4-BE49-F238E27FC236}">
              <a16:creationId xmlns:a16="http://schemas.microsoft.com/office/drawing/2014/main" id="{AA436EBF-8551-4E79-A5E4-D62047C3C5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6" name="Text Box 7">
          <a:extLst>
            <a:ext uri="{FF2B5EF4-FFF2-40B4-BE49-F238E27FC236}">
              <a16:creationId xmlns:a16="http://schemas.microsoft.com/office/drawing/2014/main" id="{F990953B-546C-40E8-8EE7-6E6907A3A9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7" name="Text Box 7">
          <a:extLst>
            <a:ext uri="{FF2B5EF4-FFF2-40B4-BE49-F238E27FC236}">
              <a16:creationId xmlns:a16="http://schemas.microsoft.com/office/drawing/2014/main" id="{8BC9CDEF-542C-4AA4-8985-A3522D703E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8" name="Text Box 7">
          <a:extLst>
            <a:ext uri="{FF2B5EF4-FFF2-40B4-BE49-F238E27FC236}">
              <a16:creationId xmlns:a16="http://schemas.microsoft.com/office/drawing/2014/main" id="{D8CE2AC2-D0E3-4BBC-8883-0653AA8161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9" name="Text Box 7">
          <a:extLst>
            <a:ext uri="{FF2B5EF4-FFF2-40B4-BE49-F238E27FC236}">
              <a16:creationId xmlns:a16="http://schemas.microsoft.com/office/drawing/2014/main" id="{2F69CF2E-447B-40B8-B3FA-C846A2B5B0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0" name="Text Box 7">
          <a:extLst>
            <a:ext uri="{FF2B5EF4-FFF2-40B4-BE49-F238E27FC236}">
              <a16:creationId xmlns:a16="http://schemas.microsoft.com/office/drawing/2014/main" id="{3AABB4A6-F7B0-4D1F-AE8D-B629D6041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1" name="Text Box 7">
          <a:extLst>
            <a:ext uri="{FF2B5EF4-FFF2-40B4-BE49-F238E27FC236}">
              <a16:creationId xmlns:a16="http://schemas.microsoft.com/office/drawing/2014/main" id="{FBBF583C-10D8-472C-BF95-F72076E47F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2" name="Text Box 7">
          <a:extLst>
            <a:ext uri="{FF2B5EF4-FFF2-40B4-BE49-F238E27FC236}">
              <a16:creationId xmlns:a16="http://schemas.microsoft.com/office/drawing/2014/main" id="{E08BA7F0-E402-430A-A5BD-47112A5C47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3" name="Text Box 7">
          <a:extLst>
            <a:ext uri="{FF2B5EF4-FFF2-40B4-BE49-F238E27FC236}">
              <a16:creationId xmlns:a16="http://schemas.microsoft.com/office/drawing/2014/main" id="{92901BB8-2732-4305-8B34-5C3CF18FB7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4" name="Text Box 7">
          <a:extLst>
            <a:ext uri="{FF2B5EF4-FFF2-40B4-BE49-F238E27FC236}">
              <a16:creationId xmlns:a16="http://schemas.microsoft.com/office/drawing/2014/main" id="{52B0CB96-A98A-4BDB-828D-D51022982B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5" name="Text Box 7">
          <a:extLst>
            <a:ext uri="{FF2B5EF4-FFF2-40B4-BE49-F238E27FC236}">
              <a16:creationId xmlns:a16="http://schemas.microsoft.com/office/drawing/2014/main" id="{668706AC-E3D1-4542-9481-3AFDF0CE02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6" name="Text Box 7">
          <a:extLst>
            <a:ext uri="{FF2B5EF4-FFF2-40B4-BE49-F238E27FC236}">
              <a16:creationId xmlns:a16="http://schemas.microsoft.com/office/drawing/2014/main" id="{31341581-FF0E-4444-BDE6-BAAA151EA0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7" name="Text Box 7">
          <a:extLst>
            <a:ext uri="{FF2B5EF4-FFF2-40B4-BE49-F238E27FC236}">
              <a16:creationId xmlns:a16="http://schemas.microsoft.com/office/drawing/2014/main" id="{2400C22A-D479-4A87-B680-F7A40828C4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8" name="Text Box 7">
          <a:extLst>
            <a:ext uri="{FF2B5EF4-FFF2-40B4-BE49-F238E27FC236}">
              <a16:creationId xmlns:a16="http://schemas.microsoft.com/office/drawing/2014/main" id="{6AA7C3F1-FF45-4E8A-8066-7884F4AA77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9" name="Text Box 7">
          <a:extLst>
            <a:ext uri="{FF2B5EF4-FFF2-40B4-BE49-F238E27FC236}">
              <a16:creationId xmlns:a16="http://schemas.microsoft.com/office/drawing/2014/main" id="{1F9508FC-1A65-4BE8-A8FC-C09B9EAB8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0" name="Text Box 7">
          <a:extLst>
            <a:ext uri="{FF2B5EF4-FFF2-40B4-BE49-F238E27FC236}">
              <a16:creationId xmlns:a16="http://schemas.microsoft.com/office/drawing/2014/main" id="{76553E74-F865-4EDF-85E6-466A7C4148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1" name="Text Box 7">
          <a:extLst>
            <a:ext uri="{FF2B5EF4-FFF2-40B4-BE49-F238E27FC236}">
              <a16:creationId xmlns:a16="http://schemas.microsoft.com/office/drawing/2014/main" id="{86F6392F-4B0F-4FEE-958B-EF1648E204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2" name="Text Box 7">
          <a:extLst>
            <a:ext uri="{FF2B5EF4-FFF2-40B4-BE49-F238E27FC236}">
              <a16:creationId xmlns:a16="http://schemas.microsoft.com/office/drawing/2014/main" id="{6EF70750-A0E3-41DD-B987-EA9EB71204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3" name="Text Box 7">
          <a:extLst>
            <a:ext uri="{FF2B5EF4-FFF2-40B4-BE49-F238E27FC236}">
              <a16:creationId xmlns:a16="http://schemas.microsoft.com/office/drawing/2014/main" id="{23E4887E-D3FF-4412-B255-25EB348224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4" name="Text Box 7">
          <a:extLst>
            <a:ext uri="{FF2B5EF4-FFF2-40B4-BE49-F238E27FC236}">
              <a16:creationId xmlns:a16="http://schemas.microsoft.com/office/drawing/2014/main" id="{30F5B9C7-C401-4E50-BCB2-761E931EB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5" name="Text Box 7">
          <a:extLst>
            <a:ext uri="{FF2B5EF4-FFF2-40B4-BE49-F238E27FC236}">
              <a16:creationId xmlns:a16="http://schemas.microsoft.com/office/drawing/2014/main" id="{84E3029E-3800-4457-A141-3FF6A10562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6" name="Text Box 7">
          <a:extLst>
            <a:ext uri="{FF2B5EF4-FFF2-40B4-BE49-F238E27FC236}">
              <a16:creationId xmlns:a16="http://schemas.microsoft.com/office/drawing/2014/main" id="{209C887A-1E9D-4542-B626-0A11062117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7" name="Text Box 7">
          <a:extLst>
            <a:ext uri="{FF2B5EF4-FFF2-40B4-BE49-F238E27FC236}">
              <a16:creationId xmlns:a16="http://schemas.microsoft.com/office/drawing/2014/main" id="{92A7091B-B903-4F53-BDE2-7BC65361EA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8" name="Text Box 7">
          <a:extLst>
            <a:ext uri="{FF2B5EF4-FFF2-40B4-BE49-F238E27FC236}">
              <a16:creationId xmlns:a16="http://schemas.microsoft.com/office/drawing/2014/main" id="{69905983-98D8-413B-A3ED-BE3094829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9" name="Text Box 7">
          <a:extLst>
            <a:ext uri="{FF2B5EF4-FFF2-40B4-BE49-F238E27FC236}">
              <a16:creationId xmlns:a16="http://schemas.microsoft.com/office/drawing/2014/main" id="{30FB8241-1251-4A5B-9B24-2AAF13144D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0" name="Text Box 7">
          <a:extLst>
            <a:ext uri="{FF2B5EF4-FFF2-40B4-BE49-F238E27FC236}">
              <a16:creationId xmlns:a16="http://schemas.microsoft.com/office/drawing/2014/main" id="{B79E5968-090C-4B6D-BE35-33793B4CAC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1" name="Text Box 7">
          <a:extLst>
            <a:ext uri="{FF2B5EF4-FFF2-40B4-BE49-F238E27FC236}">
              <a16:creationId xmlns:a16="http://schemas.microsoft.com/office/drawing/2014/main" id="{26CDD3DC-1699-499A-8A0A-AF30B5D9CC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2" name="Text Box 7">
          <a:extLst>
            <a:ext uri="{FF2B5EF4-FFF2-40B4-BE49-F238E27FC236}">
              <a16:creationId xmlns:a16="http://schemas.microsoft.com/office/drawing/2014/main" id="{2A7D0DBB-C5AD-4872-A93B-CD17BD9851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3" name="Text Box 7">
          <a:extLst>
            <a:ext uri="{FF2B5EF4-FFF2-40B4-BE49-F238E27FC236}">
              <a16:creationId xmlns:a16="http://schemas.microsoft.com/office/drawing/2014/main" id="{26686D14-2EA9-40A0-925B-8AE7B1668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4" name="Text Box 7">
          <a:extLst>
            <a:ext uri="{FF2B5EF4-FFF2-40B4-BE49-F238E27FC236}">
              <a16:creationId xmlns:a16="http://schemas.microsoft.com/office/drawing/2014/main" id="{D14ADEDE-40DF-444F-B907-5F142CC23B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5" name="Text Box 7">
          <a:extLst>
            <a:ext uri="{FF2B5EF4-FFF2-40B4-BE49-F238E27FC236}">
              <a16:creationId xmlns:a16="http://schemas.microsoft.com/office/drawing/2014/main" id="{9EF2B12B-D720-4DA3-9F48-70906ECB47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6" name="Text Box 7">
          <a:extLst>
            <a:ext uri="{FF2B5EF4-FFF2-40B4-BE49-F238E27FC236}">
              <a16:creationId xmlns:a16="http://schemas.microsoft.com/office/drawing/2014/main" id="{C369B51E-59BF-48FE-AE39-8A27B243B9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7" name="Text Box 7">
          <a:extLst>
            <a:ext uri="{FF2B5EF4-FFF2-40B4-BE49-F238E27FC236}">
              <a16:creationId xmlns:a16="http://schemas.microsoft.com/office/drawing/2014/main" id="{1B867AD0-44DC-49EC-90DF-8D5834CC3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8" name="Text Box 7">
          <a:extLst>
            <a:ext uri="{FF2B5EF4-FFF2-40B4-BE49-F238E27FC236}">
              <a16:creationId xmlns:a16="http://schemas.microsoft.com/office/drawing/2014/main" id="{0955EB8A-AC44-472F-BD74-3EAB132CA3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9" name="Text Box 7">
          <a:extLst>
            <a:ext uri="{FF2B5EF4-FFF2-40B4-BE49-F238E27FC236}">
              <a16:creationId xmlns:a16="http://schemas.microsoft.com/office/drawing/2014/main" id="{B1AFA827-0915-4458-ADA7-8C25551084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0" name="Text Box 7">
          <a:extLst>
            <a:ext uri="{FF2B5EF4-FFF2-40B4-BE49-F238E27FC236}">
              <a16:creationId xmlns:a16="http://schemas.microsoft.com/office/drawing/2014/main" id="{B0B25884-5946-46C7-9EE9-793E3BFE2F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1" name="Text Box 7">
          <a:extLst>
            <a:ext uri="{FF2B5EF4-FFF2-40B4-BE49-F238E27FC236}">
              <a16:creationId xmlns:a16="http://schemas.microsoft.com/office/drawing/2014/main" id="{CE80CF8E-234B-4A98-A0A4-5A549D7D85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2" name="Text Box 7">
          <a:extLst>
            <a:ext uri="{FF2B5EF4-FFF2-40B4-BE49-F238E27FC236}">
              <a16:creationId xmlns:a16="http://schemas.microsoft.com/office/drawing/2014/main" id="{824FCA9B-5E83-4F5E-9F89-4CA45F3659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3" name="Text Box 7">
          <a:extLst>
            <a:ext uri="{FF2B5EF4-FFF2-40B4-BE49-F238E27FC236}">
              <a16:creationId xmlns:a16="http://schemas.microsoft.com/office/drawing/2014/main" id="{3FC2E3CC-3A89-4CE3-AE26-22DF81902A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4" name="Text Box 7">
          <a:extLst>
            <a:ext uri="{FF2B5EF4-FFF2-40B4-BE49-F238E27FC236}">
              <a16:creationId xmlns:a16="http://schemas.microsoft.com/office/drawing/2014/main" id="{79B6AC1F-1842-48CE-8442-81E6CBB445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5" name="Text Box 7">
          <a:extLst>
            <a:ext uri="{FF2B5EF4-FFF2-40B4-BE49-F238E27FC236}">
              <a16:creationId xmlns:a16="http://schemas.microsoft.com/office/drawing/2014/main" id="{4B6B5CCB-06E4-4CAD-99CB-B65C53FC04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6" name="Text Box 7">
          <a:extLst>
            <a:ext uri="{FF2B5EF4-FFF2-40B4-BE49-F238E27FC236}">
              <a16:creationId xmlns:a16="http://schemas.microsoft.com/office/drawing/2014/main" id="{49D8B41C-7F52-4AD1-B4DF-C87F3549A1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7" name="Text Box 7">
          <a:extLst>
            <a:ext uri="{FF2B5EF4-FFF2-40B4-BE49-F238E27FC236}">
              <a16:creationId xmlns:a16="http://schemas.microsoft.com/office/drawing/2014/main" id="{D4BEE353-A2E9-49F8-969F-8D41DECFE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8" name="Text Box 7">
          <a:extLst>
            <a:ext uri="{FF2B5EF4-FFF2-40B4-BE49-F238E27FC236}">
              <a16:creationId xmlns:a16="http://schemas.microsoft.com/office/drawing/2014/main" id="{057C10C1-80B0-435E-816C-24A77D8EF3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9" name="Text Box 7">
          <a:extLst>
            <a:ext uri="{FF2B5EF4-FFF2-40B4-BE49-F238E27FC236}">
              <a16:creationId xmlns:a16="http://schemas.microsoft.com/office/drawing/2014/main" id="{28EDDBE3-5376-405C-8E31-6CCE431B23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0" name="Text Box 7">
          <a:extLst>
            <a:ext uri="{FF2B5EF4-FFF2-40B4-BE49-F238E27FC236}">
              <a16:creationId xmlns:a16="http://schemas.microsoft.com/office/drawing/2014/main" id="{38D6F4F6-A0EE-49F2-8AA1-EE1F8BDCF7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1" name="Text Box 7">
          <a:extLst>
            <a:ext uri="{FF2B5EF4-FFF2-40B4-BE49-F238E27FC236}">
              <a16:creationId xmlns:a16="http://schemas.microsoft.com/office/drawing/2014/main" id="{2E1FB9C5-2519-4531-8414-AB0269C3F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2" name="Text Box 7">
          <a:extLst>
            <a:ext uri="{FF2B5EF4-FFF2-40B4-BE49-F238E27FC236}">
              <a16:creationId xmlns:a16="http://schemas.microsoft.com/office/drawing/2014/main" id="{C6BE7144-C562-4D11-975E-3ED3386786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3" name="Text Box 7">
          <a:extLst>
            <a:ext uri="{FF2B5EF4-FFF2-40B4-BE49-F238E27FC236}">
              <a16:creationId xmlns:a16="http://schemas.microsoft.com/office/drawing/2014/main" id="{6494A5C6-D643-4E39-A54C-21FB88B4DC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4" name="Text Box 7">
          <a:extLst>
            <a:ext uri="{FF2B5EF4-FFF2-40B4-BE49-F238E27FC236}">
              <a16:creationId xmlns:a16="http://schemas.microsoft.com/office/drawing/2014/main" id="{86CCAD08-77BA-447B-A03C-4639E3BF2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5" name="Text Box 7">
          <a:extLst>
            <a:ext uri="{FF2B5EF4-FFF2-40B4-BE49-F238E27FC236}">
              <a16:creationId xmlns:a16="http://schemas.microsoft.com/office/drawing/2014/main" id="{AC3A30AF-1C08-42D1-8415-015828D2D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6" name="Text Box 7">
          <a:extLst>
            <a:ext uri="{FF2B5EF4-FFF2-40B4-BE49-F238E27FC236}">
              <a16:creationId xmlns:a16="http://schemas.microsoft.com/office/drawing/2014/main" id="{D6FC7C02-4B82-4652-A7ED-0A08DE159B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7" name="Text Box 7">
          <a:extLst>
            <a:ext uri="{FF2B5EF4-FFF2-40B4-BE49-F238E27FC236}">
              <a16:creationId xmlns:a16="http://schemas.microsoft.com/office/drawing/2014/main" id="{F23EF62D-7DD0-4359-96D8-4D871D0B31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8" name="Text Box 7">
          <a:extLst>
            <a:ext uri="{FF2B5EF4-FFF2-40B4-BE49-F238E27FC236}">
              <a16:creationId xmlns:a16="http://schemas.microsoft.com/office/drawing/2014/main" id="{1D58F45E-AF1A-4047-8BAF-5DB53BA54B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9" name="Text Box 7">
          <a:extLst>
            <a:ext uri="{FF2B5EF4-FFF2-40B4-BE49-F238E27FC236}">
              <a16:creationId xmlns:a16="http://schemas.microsoft.com/office/drawing/2014/main" id="{10F3893A-CD47-44BA-A3C4-C6D2A1C523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0" name="Text Box 7">
          <a:extLst>
            <a:ext uri="{FF2B5EF4-FFF2-40B4-BE49-F238E27FC236}">
              <a16:creationId xmlns:a16="http://schemas.microsoft.com/office/drawing/2014/main" id="{51D44942-71C0-4197-9559-0D0BBE4BFC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1" name="Text Box 7">
          <a:extLst>
            <a:ext uri="{FF2B5EF4-FFF2-40B4-BE49-F238E27FC236}">
              <a16:creationId xmlns:a16="http://schemas.microsoft.com/office/drawing/2014/main" id="{933A0B28-9378-440E-928E-272776954A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2" name="Text Box 7">
          <a:extLst>
            <a:ext uri="{FF2B5EF4-FFF2-40B4-BE49-F238E27FC236}">
              <a16:creationId xmlns:a16="http://schemas.microsoft.com/office/drawing/2014/main" id="{7B5A4AE4-7F2F-41DF-9BA2-585DE1AA9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3" name="Text Box 7">
          <a:extLst>
            <a:ext uri="{FF2B5EF4-FFF2-40B4-BE49-F238E27FC236}">
              <a16:creationId xmlns:a16="http://schemas.microsoft.com/office/drawing/2014/main" id="{07544A53-22E0-4005-932A-24A4D33861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4" name="Text Box 7">
          <a:extLst>
            <a:ext uri="{FF2B5EF4-FFF2-40B4-BE49-F238E27FC236}">
              <a16:creationId xmlns:a16="http://schemas.microsoft.com/office/drawing/2014/main" id="{34A40B22-800D-4589-AE2C-15C582B41F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5" name="Text Box 7">
          <a:extLst>
            <a:ext uri="{FF2B5EF4-FFF2-40B4-BE49-F238E27FC236}">
              <a16:creationId xmlns:a16="http://schemas.microsoft.com/office/drawing/2014/main" id="{AC8ACA2D-0413-4BA8-9386-30343B6A06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6" name="Text Box 7">
          <a:extLst>
            <a:ext uri="{FF2B5EF4-FFF2-40B4-BE49-F238E27FC236}">
              <a16:creationId xmlns:a16="http://schemas.microsoft.com/office/drawing/2014/main" id="{C5714A2A-B335-48F7-8246-64DC183B7E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7" name="Text Box 7">
          <a:extLst>
            <a:ext uri="{FF2B5EF4-FFF2-40B4-BE49-F238E27FC236}">
              <a16:creationId xmlns:a16="http://schemas.microsoft.com/office/drawing/2014/main" id="{D0A29FA1-CEA6-4010-93C7-D97A7C1AF4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8" name="Text Box 7">
          <a:extLst>
            <a:ext uri="{FF2B5EF4-FFF2-40B4-BE49-F238E27FC236}">
              <a16:creationId xmlns:a16="http://schemas.microsoft.com/office/drawing/2014/main" id="{AAC8499D-3D63-4697-8343-2C7AEB912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9" name="Text Box 7">
          <a:extLst>
            <a:ext uri="{FF2B5EF4-FFF2-40B4-BE49-F238E27FC236}">
              <a16:creationId xmlns:a16="http://schemas.microsoft.com/office/drawing/2014/main" id="{F87873CC-3696-44FD-96AA-CBB6CFC53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0" name="Text Box 7">
          <a:extLst>
            <a:ext uri="{FF2B5EF4-FFF2-40B4-BE49-F238E27FC236}">
              <a16:creationId xmlns:a16="http://schemas.microsoft.com/office/drawing/2014/main" id="{2181CE5C-74B6-44AB-8CD2-57BB62FE65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1" name="Text Box 7">
          <a:extLst>
            <a:ext uri="{FF2B5EF4-FFF2-40B4-BE49-F238E27FC236}">
              <a16:creationId xmlns:a16="http://schemas.microsoft.com/office/drawing/2014/main" id="{8A659D6B-AC33-48F0-A876-E07E9870E8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2" name="Text Box 7">
          <a:extLst>
            <a:ext uri="{FF2B5EF4-FFF2-40B4-BE49-F238E27FC236}">
              <a16:creationId xmlns:a16="http://schemas.microsoft.com/office/drawing/2014/main" id="{F74BBF0D-0E22-46EF-9077-A5DB38AEF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3" name="Text Box 7">
          <a:extLst>
            <a:ext uri="{FF2B5EF4-FFF2-40B4-BE49-F238E27FC236}">
              <a16:creationId xmlns:a16="http://schemas.microsoft.com/office/drawing/2014/main" id="{B6883DEB-42C0-4459-8AB8-8D252E22A8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4" name="Text Box 7">
          <a:extLst>
            <a:ext uri="{FF2B5EF4-FFF2-40B4-BE49-F238E27FC236}">
              <a16:creationId xmlns:a16="http://schemas.microsoft.com/office/drawing/2014/main" id="{4C8EB183-9BDC-4D0A-AB33-04C6357E12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5" name="Text Box 7">
          <a:extLst>
            <a:ext uri="{FF2B5EF4-FFF2-40B4-BE49-F238E27FC236}">
              <a16:creationId xmlns:a16="http://schemas.microsoft.com/office/drawing/2014/main" id="{176AE1AC-53F9-4DA5-BF9A-011F625E94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6" name="Text Box 7">
          <a:extLst>
            <a:ext uri="{FF2B5EF4-FFF2-40B4-BE49-F238E27FC236}">
              <a16:creationId xmlns:a16="http://schemas.microsoft.com/office/drawing/2014/main" id="{603433BB-242E-4597-A2F8-F1D8E3D50A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7" name="Text Box 7">
          <a:extLst>
            <a:ext uri="{FF2B5EF4-FFF2-40B4-BE49-F238E27FC236}">
              <a16:creationId xmlns:a16="http://schemas.microsoft.com/office/drawing/2014/main" id="{E6429F51-839B-4C09-9951-6D3224117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8" name="Text Box 7">
          <a:extLst>
            <a:ext uri="{FF2B5EF4-FFF2-40B4-BE49-F238E27FC236}">
              <a16:creationId xmlns:a16="http://schemas.microsoft.com/office/drawing/2014/main" id="{6BFE8AB6-9837-4A82-A6D2-68A1FF548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9" name="Text Box 7">
          <a:extLst>
            <a:ext uri="{FF2B5EF4-FFF2-40B4-BE49-F238E27FC236}">
              <a16:creationId xmlns:a16="http://schemas.microsoft.com/office/drawing/2014/main" id="{E67ECA32-A3D3-4DDE-A4AE-496E037F58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0" name="Text Box 7">
          <a:extLst>
            <a:ext uri="{FF2B5EF4-FFF2-40B4-BE49-F238E27FC236}">
              <a16:creationId xmlns:a16="http://schemas.microsoft.com/office/drawing/2014/main" id="{80058043-9812-4A57-9384-6CC9C75B8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1" name="Text Box 7">
          <a:extLst>
            <a:ext uri="{FF2B5EF4-FFF2-40B4-BE49-F238E27FC236}">
              <a16:creationId xmlns:a16="http://schemas.microsoft.com/office/drawing/2014/main" id="{3A61EC49-9A74-4BEE-AD54-5D1B323BA8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2" name="Text Box 7">
          <a:extLst>
            <a:ext uri="{FF2B5EF4-FFF2-40B4-BE49-F238E27FC236}">
              <a16:creationId xmlns:a16="http://schemas.microsoft.com/office/drawing/2014/main" id="{0989B1E9-63B5-4C27-B928-58ABABE326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3" name="Text Box 7">
          <a:extLst>
            <a:ext uri="{FF2B5EF4-FFF2-40B4-BE49-F238E27FC236}">
              <a16:creationId xmlns:a16="http://schemas.microsoft.com/office/drawing/2014/main" id="{ED7F7CCC-8E93-4A1C-9CB4-CA5ADA0DC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4" name="Text Box 7">
          <a:extLst>
            <a:ext uri="{FF2B5EF4-FFF2-40B4-BE49-F238E27FC236}">
              <a16:creationId xmlns:a16="http://schemas.microsoft.com/office/drawing/2014/main" id="{0271E973-1F66-4562-A392-988DCE940E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5" name="Text Box 7">
          <a:extLst>
            <a:ext uri="{FF2B5EF4-FFF2-40B4-BE49-F238E27FC236}">
              <a16:creationId xmlns:a16="http://schemas.microsoft.com/office/drawing/2014/main" id="{0EC98734-CD43-435E-A52E-D3FBB88279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6" name="Text Box 7">
          <a:extLst>
            <a:ext uri="{FF2B5EF4-FFF2-40B4-BE49-F238E27FC236}">
              <a16:creationId xmlns:a16="http://schemas.microsoft.com/office/drawing/2014/main" id="{4EFE7F69-A5A9-46A0-8787-BA80C6173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7" name="Text Box 7">
          <a:extLst>
            <a:ext uri="{FF2B5EF4-FFF2-40B4-BE49-F238E27FC236}">
              <a16:creationId xmlns:a16="http://schemas.microsoft.com/office/drawing/2014/main" id="{7EC396D5-D7B8-42D3-B0F5-FB10CF9D31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8" name="Text Box 7">
          <a:extLst>
            <a:ext uri="{FF2B5EF4-FFF2-40B4-BE49-F238E27FC236}">
              <a16:creationId xmlns:a16="http://schemas.microsoft.com/office/drawing/2014/main" id="{2B427CE9-32E5-46AB-BFD0-A82FF7864B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9" name="Text Box 7">
          <a:extLst>
            <a:ext uri="{FF2B5EF4-FFF2-40B4-BE49-F238E27FC236}">
              <a16:creationId xmlns:a16="http://schemas.microsoft.com/office/drawing/2014/main" id="{37E6689E-A3C4-4189-ACB1-016AB6C9F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0" name="Text Box 7">
          <a:extLst>
            <a:ext uri="{FF2B5EF4-FFF2-40B4-BE49-F238E27FC236}">
              <a16:creationId xmlns:a16="http://schemas.microsoft.com/office/drawing/2014/main" id="{9285E0CB-1EC3-4E67-BEBE-9388E75CFA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1" name="Text Box 7">
          <a:extLst>
            <a:ext uri="{FF2B5EF4-FFF2-40B4-BE49-F238E27FC236}">
              <a16:creationId xmlns:a16="http://schemas.microsoft.com/office/drawing/2014/main" id="{2722A2D2-ACEE-429A-8D02-CEE80AFE7B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2" name="Text Box 7">
          <a:extLst>
            <a:ext uri="{FF2B5EF4-FFF2-40B4-BE49-F238E27FC236}">
              <a16:creationId xmlns:a16="http://schemas.microsoft.com/office/drawing/2014/main" id="{DC7743B1-D428-4F3E-81F0-38FDA3EB2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3" name="Text Box 7">
          <a:extLst>
            <a:ext uri="{FF2B5EF4-FFF2-40B4-BE49-F238E27FC236}">
              <a16:creationId xmlns:a16="http://schemas.microsoft.com/office/drawing/2014/main" id="{A54C4E95-1F12-4659-8993-6110DEDCE2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4" name="Text Box 7">
          <a:extLst>
            <a:ext uri="{FF2B5EF4-FFF2-40B4-BE49-F238E27FC236}">
              <a16:creationId xmlns:a16="http://schemas.microsoft.com/office/drawing/2014/main" id="{B24E26E1-9CD6-408A-A69B-65A64449D8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5" name="Text Box 7">
          <a:extLst>
            <a:ext uri="{FF2B5EF4-FFF2-40B4-BE49-F238E27FC236}">
              <a16:creationId xmlns:a16="http://schemas.microsoft.com/office/drawing/2014/main" id="{49995A15-D374-4B83-B717-D0DE1E8C2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6" name="Text Box 7">
          <a:extLst>
            <a:ext uri="{FF2B5EF4-FFF2-40B4-BE49-F238E27FC236}">
              <a16:creationId xmlns:a16="http://schemas.microsoft.com/office/drawing/2014/main" id="{5E4C2161-5581-4659-9EE3-D686A210E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7" name="Text Box 7">
          <a:extLst>
            <a:ext uri="{FF2B5EF4-FFF2-40B4-BE49-F238E27FC236}">
              <a16:creationId xmlns:a16="http://schemas.microsoft.com/office/drawing/2014/main" id="{42DC95B4-C3AF-43C1-B1F1-B1CFEEDF5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8" name="Text Box 7">
          <a:extLst>
            <a:ext uri="{FF2B5EF4-FFF2-40B4-BE49-F238E27FC236}">
              <a16:creationId xmlns:a16="http://schemas.microsoft.com/office/drawing/2014/main" id="{2A9B2C8C-7FF1-4CFE-996C-944794667E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9" name="Text Box 7">
          <a:extLst>
            <a:ext uri="{FF2B5EF4-FFF2-40B4-BE49-F238E27FC236}">
              <a16:creationId xmlns:a16="http://schemas.microsoft.com/office/drawing/2014/main" id="{79FD0C60-AADC-491E-AA11-66391DA87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0" name="Text Box 7">
          <a:extLst>
            <a:ext uri="{FF2B5EF4-FFF2-40B4-BE49-F238E27FC236}">
              <a16:creationId xmlns:a16="http://schemas.microsoft.com/office/drawing/2014/main" id="{8BF0B9D2-2DB4-4CB0-84E2-D590D09F77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1" name="Text Box 7">
          <a:extLst>
            <a:ext uri="{FF2B5EF4-FFF2-40B4-BE49-F238E27FC236}">
              <a16:creationId xmlns:a16="http://schemas.microsoft.com/office/drawing/2014/main" id="{F4148278-9296-4FB9-8787-49EB5FA98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2" name="Text Box 7">
          <a:extLst>
            <a:ext uri="{FF2B5EF4-FFF2-40B4-BE49-F238E27FC236}">
              <a16:creationId xmlns:a16="http://schemas.microsoft.com/office/drawing/2014/main" id="{91403EC5-07F6-4EC9-AA62-C7E88576CE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3" name="Text Box 7">
          <a:extLst>
            <a:ext uri="{FF2B5EF4-FFF2-40B4-BE49-F238E27FC236}">
              <a16:creationId xmlns:a16="http://schemas.microsoft.com/office/drawing/2014/main" id="{00343021-4E6B-4720-8B82-9690C73F96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4" name="Text Box 7">
          <a:extLst>
            <a:ext uri="{FF2B5EF4-FFF2-40B4-BE49-F238E27FC236}">
              <a16:creationId xmlns:a16="http://schemas.microsoft.com/office/drawing/2014/main" id="{2FBC3772-82F2-443E-9BF6-0028EC719A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5" name="Text Box 7">
          <a:extLst>
            <a:ext uri="{FF2B5EF4-FFF2-40B4-BE49-F238E27FC236}">
              <a16:creationId xmlns:a16="http://schemas.microsoft.com/office/drawing/2014/main" id="{AF0784BE-4774-4BDB-86DC-614EB94918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6" name="Text Box 7">
          <a:extLst>
            <a:ext uri="{FF2B5EF4-FFF2-40B4-BE49-F238E27FC236}">
              <a16:creationId xmlns:a16="http://schemas.microsoft.com/office/drawing/2014/main" id="{2870F1BA-530D-4A64-8F2F-001A97503E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7" name="Text Box 7">
          <a:extLst>
            <a:ext uri="{FF2B5EF4-FFF2-40B4-BE49-F238E27FC236}">
              <a16:creationId xmlns:a16="http://schemas.microsoft.com/office/drawing/2014/main" id="{D2B8F2CE-65FF-4B33-86E7-BDA757148A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8" name="Text Box 7">
          <a:extLst>
            <a:ext uri="{FF2B5EF4-FFF2-40B4-BE49-F238E27FC236}">
              <a16:creationId xmlns:a16="http://schemas.microsoft.com/office/drawing/2014/main" id="{1ADA8B4B-EF0B-42ED-B954-DE759A7617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9" name="Text Box 7">
          <a:extLst>
            <a:ext uri="{FF2B5EF4-FFF2-40B4-BE49-F238E27FC236}">
              <a16:creationId xmlns:a16="http://schemas.microsoft.com/office/drawing/2014/main" id="{35E51CDF-07DF-426F-90C0-11B0D6CF92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0" name="Text Box 7">
          <a:extLst>
            <a:ext uri="{FF2B5EF4-FFF2-40B4-BE49-F238E27FC236}">
              <a16:creationId xmlns:a16="http://schemas.microsoft.com/office/drawing/2014/main" id="{CA11363D-FE80-47F3-B861-7F440BE21B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1" name="Text Box 7">
          <a:extLst>
            <a:ext uri="{FF2B5EF4-FFF2-40B4-BE49-F238E27FC236}">
              <a16:creationId xmlns:a16="http://schemas.microsoft.com/office/drawing/2014/main" id="{83A9F0E4-6FB2-43CC-AC00-EE92D78AC1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2" name="Text Box 7">
          <a:extLst>
            <a:ext uri="{FF2B5EF4-FFF2-40B4-BE49-F238E27FC236}">
              <a16:creationId xmlns:a16="http://schemas.microsoft.com/office/drawing/2014/main" id="{EA4718AA-C93E-45B3-8335-22CA47A0C3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3" name="Text Box 7">
          <a:extLst>
            <a:ext uri="{FF2B5EF4-FFF2-40B4-BE49-F238E27FC236}">
              <a16:creationId xmlns:a16="http://schemas.microsoft.com/office/drawing/2014/main" id="{538C0E57-0105-40D3-B8B3-594F13D74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4" name="Text Box 7">
          <a:extLst>
            <a:ext uri="{FF2B5EF4-FFF2-40B4-BE49-F238E27FC236}">
              <a16:creationId xmlns:a16="http://schemas.microsoft.com/office/drawing/2014/main" id="{5985CCA1-B0C3-4D6A-A681-1E8C73CA79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5" name="Text Box 7">
          <a:extLst>
            <a:ext uri="{FF2B5EF4-FFF2-40B4-BE49-F238E27FC236}">
              <a16:creationId xmlns:a16="http://schemas.microsoft.com/office/drawing/2014/main" id="{CDB0DBEE-1612-4A4C-A70A-12A4DF6979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6" name="Text Box 7">
          <a:extLst>
            <a:ext uri="{FF2B5EF4-FFF2-40B4-BE49-F238E27FC236}">
              <a16:creationId xmlns:a16="http://schemas.microsoft.com/office/drawing/2014/main" id="{55851F26-73F6-49E8-A620-C6DCAB3DE4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7" name="Text Box 7">
          <a:extLst>
            <a:ext uri="{FF2B5EF4-FFF2-40B4-BE49-F238E27FC236}">
              <a16:creationId xmlns:a16="http://schemas.microsoft.com/office/drawing/2014/main" id="{B8AC1268-4E4A-4944-AA25-F9A870F03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8" name="Text Box 7">
          <a:extLst>
            <a:ext uri="{FF2B5EF4-FFF2-40B4-BE49-F238E27FC236}">
              <a16:creationId xmlns:a16="http://schemas.microsoft.com/office/drawing/2014/main" id="{73952588-F60B-449E-89A0-2AB6EBE5F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9" name="Text Box 7">
          <a:extLst>
            <a:ext uri="{FF2B5EF4-FFF2-40B4-BE49-F238E27FC236}">
              <a16:creationId xmlns:a16="http://schemas.microsoft.com/office/drawing/2014/main" id="{63D33B9F-34B7-47DD-AD75-6CBC54A590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0" name="Text Box 7">
          <a:extLst>
            <a:ext uri="{FF2B5EF4-FFF2-40B4-BE49-F238E27FC236}">
              <a16:creationId xmlns:a16="http://schemas.microsoft.com/office/drawing/2014/main" id="{32C328F0-9E81-422D-B757-6A6748484A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1" name="Text Box 7">
          <a:extLst>
            <a:ext uri="{FF2B5EF4-FFF2-40B4-BE49-F238E27FC236}">
              <a16:creationId xmlns:a16="http://schemas.microsoft.com/office/drawing/2014/main" id="{976B86CC-77D5-4823-A821-7939B8A0BE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2" name="Text Box 7">
          <a:extLst>
            <a:ext uri="{FF2B5EF4-FFF2-40B4-BE49-F238E27FC236}">
              <a16:creationId xmlns:a16="http://schemas.microsoft.com/office/drawing/2014/main" id="{0BC0A764-5303-47C5-9760-1963AE0683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3" name="Text Box 7">
          <a:extLst>
            <a:ext uri="{FF2B5EF4-FFF2-40B4-BE49-F238E27FC236}">
              <a16:creationId xmlns:a16="http://schemas.microsoft.com/office/drawing/2014/main" id="{1DED5A8C-F320-40B8-A2A5-9BBE75EA3B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4" name="Text Box 7">
          <a:extLst>
            <a:ext uri="{FF2B5EF4-FFF2-40B4-BE49-F238E27FC236}">
              <a16:creationId xmlns:a16="http://schemas.microsoft.com/office/drawing/2014/main" id="{6A70CD13-CBE4-44C2-98E5-F5DAF4ED5B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5" name="Text Box 7">
          <a:extLst>
            <a:ext uri="{FF2B5EF4-FFF2-40B4-BE49-F238E27FC236}">
              <a16:creationId xmlns:a16="http://schemas.microsoft.com/office/drawing/2014/main" id="{E4591F4B-0D1E-46A8-B690-B397346152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6" name="Text Box 7">
          <a:extLst>
            <a:ext uri="{FF2B5EF4-FFF2-40B4-BE49-F238E27FC236}">
              <a16:creationId xmlns:a16="http://schemas.microsoft.com/office/drawing/2014/main" id="{1C5D101A-1DF8-4D87-9D4E-97E7C1C8A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7" name="Text Box 7">
          <a:extLst>
            <a:ext uri="{FF2B5EF4-FFF2-40B4-BE49-F238E27FC236}">
              <a16:creationId xmlns:a16="http://schemas.microsoft.com/office/drawing/2014/main" id="{45470C41-974C-4F93-8015-1358776B2A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8" name="Text Box 7">
          <a:extLst>
            <a:ext uri="{FF2B5EF4-FFF2-40B4-BE49-F238E27FC236}">
              <a16:creationId xmlns:a16="http://schemas.microsoft.com/office/drawing/2014/main" id="{5EA9C036-B5F6-4A91-B513-F712200D03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9" name="Text Box 7">
          <a:extLst>
            <a:ext uri="{FF2B5EF4-FFF2-40B4-BE49-F238E27FC236}">
              <a16:creationId xmlns:a16="http://schemas.microsoft.com/office/drawing/2014/main" id="{731CD0F2-DCD6-4CD9-9931-F1CA885D2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0" name="Text Box 7">
          <a:extLst>
            <a:ext uri="{FF2B5EF4-FFF2-40B4-BE49-F238E27FC236}">
              <a16:creationId xmlns:a16="http://schemas.microsoft.com/office/drawing/2014/main" id="{44A02948-98B4-4CFF-A9D4-E53F0AC60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1" name="Text Box 7">
          <a:extLst>
            <a:ext uri="{FF2B5EF4-FFF2-40B4-BE49-F238E27FC236}">
              <a16:creationId xmlns:a16="http://schemas.microsoft.com/office/drawing/2014/main" id="{7A3D97C1-A34F-44E0-8DFD-80FFF970D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2" name="Text Box 7">
          <a:extLst>
            <a:ext uri="{FF2B5EF4-FFF2-40B4-BE49-F238E27FC236}">
              <a16:creationId xmlns:a16="http://schemas.microsoft.com/office/drawing/2014/main" id="{24D06EEC-DF3F-4027-9A63-7483A5BA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3" name="Text Box 7">
          <a:extLst>
            <a:ext uri="{FF2B5EF4-FFF2-40B4-BE49-F238E27FC236}">
              <a16:creationId xmlns:a16="http://schemas.microsoft.com/office/drawing/2014/main" id="{7FFA16EB-FE40-4FFF-B833-850A0EF9F7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4" name="Text Box 7">
          <a:extLst>
            <a:ext uri="{FF2B5EF4-FFF2-40B4-BE49-F238E27FC236}">
              <a16:creationId xmlns:a16="http://schemas.microsoft.com/office/drawing/2014/main" id="{FF542AD0-D5FD-4B75-94BD-4E43C25429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5" name="Text Box 7">
          <a:extLst>
            <a:ext uri="{FF2B5EF4-FFF2-40B4-BE49-F238E27FC236}">
              <a16:creationId xmlns:a16="http://schemas.microsoft.com/office/drawing/2014/main" id="{3718BC34-092D-40F5-82BD-8AA9C5095A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6" name="Text Box 7">
          <a:extLst>
            <a:ext uri="{FF2B5EF4-FFF2-40B4-BE49-F238E27FC236}">
              <a16:creationId xmlns:a16="http://schemas.microsoft.com/office/drawing/2014/main" id="{EC90D965-2A4F-49D6-A70B-64D1506E32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7" name="Text Box 7">
          <a:extLst>
            <a:ext uri="{FF2B5EF4-FFF2-40B4-BE49-F238E27FC236}">
              <a16:creationId xmlns:a16="http://schemas.microsoft.com/office/drawing/2014/main" id="{946F2B2D-5A38-45C7-9483-51E1113416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8" name="Text Box 7">
          <a:extLst>
            <a:ext uri="{FF2B5EF4-FFF2-40B4-BE49-F238E27FC236}">
              <a16:creationId xmlns:a16="http://schemas.microsoft.com/office/drawing/2014/main" id="{208A42CD-EEF8-4546-BD10-7818E39EFC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9" name="Text Box 7">
          <a:extLst>
            <a:ext uri="{FF2B5EF4-FFF2-40B4-BE49-F238E27FC236}">
              <a16:creationId xmlns:a16="http://schemas.microsoft.com/office/drawing/2014/main" id="{9DAC4C49-EC1F-4250-9AC9-57CDE3087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0" name="Text Box 7">
          <a:extLst>
            <a:ext uri="{FF2B5EF4-FFF2-40B4-BE49-F238E27FC236}">
              <a16:creationId xmlns:a16="http://schemas.microsoft.com/office/drawing/2014/main" id="{D15CEB99-869B-4F89-8272-6D2FE87490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1" name="Text Box 7">
          <a:extLst>
            <a:ext uri="{FF2B5EF4-FFF2-40B4-BE49-F238E27FC236}">
              <a16:creationId xmlns:a16="http://schemas.microsoft.com/office/drawing/2014/main" id="{E51D5054-0E1B-488F-A618-CA95205A44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2" name="Text Box 7">
          <a:extLst>
            <a:ext uri="{FF2B5EF4-FFF2-40B4-BE49-F238E27FC236}">
              <a16:creationId xmlns:a16="http://schemas.microsoft.com/office/drawing/2014/main" id="{BFED0F5C-742A-469A-B25E-A95EE52B92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3" name="Text Box 7">
          <a:extLst>
            <a:ext uri="{FF2B5EF4-FFF2-40B4-BE49-F238E27FC236}">
              <a16:creationId xmlns:a16="http://schemas.microsoft.com/office/drawing/2014/main" id="{56117C8C-3A71-4BA9-BD70-AFEBB0DF84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4" name="Text Box 7">
          <a:extLst>
            <a:ext uri="{FF2B5EF4-FFF2-40B4-BE49-F238E27FC236}">
              <a16:creationId xmlns:a16="http://schemas.microsoft.com/office/drawing/2014/main" id="{A2FEC56D-252A-4F52-B009-8FA8A3073B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5" name="Text Box 7">
          <a:extLst>
            <a:ext uri="{FF2B5EF4-FFF2-40B4-BE49-F238E27FC236}">
              <a16:creationId xmlns:a16="http://schemas.microsoft.com/office/drawing/2014/main" id="{42C1A31C-F1E0-4483-B75F-969A4EC372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6" name="Text Box 7">
          <a:extLst>
            <a:ext uri="{FF2B5EF4-FFF2-40B4-BE49-F238E27FC236}">
              <a16:creationId xmlns:a16="http://schemas.microsoft.com/office/drawing/2014/main" id="{E35F111A-36BB-4E55-B258-D201B36B94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7" name="Text Box 7">
          <a:extLst>
            <a:ext uri="{FF2B5EF4-FFF2-40B4-BE49-F238E27FC236}">
              <a16:creationId xmlns:a16="http://schemas.microsoft.com/office/drawing/2014/main" id="{25582ACC-6F98-4418-8EC9-28971FAA1F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8" name="Text Box 7">
          <a:extLst>
            <a:ext uri="{FF2B5EF4-FFF2-40B4-BE49-F238E27FC236}">
              <a16:creationId xmlns:a16="http://schemas.microsoft.com/office/drawing/2014/main" id="{BE3DDA99-44C5-46DB-A56F-3F05F483A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9" name="Text Box 7">
          <a:extLst>
            <a:ext uri="{FF2B5EF4-FFF2-40B4-BE49-F238E27FC236}">
              <a16:creationId xmlns:a16="http://schemas.microsoft.com/office/drawing/2014/main" id="{766F822B-9D57-427D-B10A-B579F8DF3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0" name="Text Box 7">
          <a:extLst>
            <a:ext uri="{FF2B5EF4-FFF2-40B4-BE49-F238E27FC236}">
              <a16:creationId xmlns:a16="http://schemas.microsoft.com/office/drawing/2014/main" id="{9D18D693-3DE5-4B77-A2C8-97203EFB2F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1" name="Text Box 7">
          <a:extLst>
            <a:ext uri="{FF2B5EF4-FFF2-40B4-BE49-F238E27FC236}">
              <a16:creationId xmlns:a16="http://schemas.microsoft.com/office/drawing/2014/main" id="{5D5E9395-0D47-4C44-B149-C28CCE15A7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2" name="Text Box 7">
          <a:extLst>
            <a:ext uri="{FF2B5EF4-FFF2-40B4-BE49-F238E27FC236}">
              <a16:creationId xmlns:a16="http://schemas.microsoft.com/office/drawing/2014/main" id="{18CE440A-BD97-434B-8F89-5DCF6E94FE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3" name="Text Box 7">
          <a:extLst>
            <a:ext uri="{FF2B5EF4-FFF2-40B4-BE49-F238E27FC236}">
              <a16:creationId xmlns:a16="http://schemas.microsoft.com/office/drawing/2014/main" id="{D82AD0F5-D33F-4760-80F3-366E2948B6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4" name="Text Box 7">
          <a:extLst>
            <a:ext uri="{FF2B5EF4-FFF2-40B4-BE49-F238E27FC236}">
              <a16:creationId xmlns:a16="http://schemas.microsoft.com/office/drawing/2014/main" id="{41E7DA02-CBA5-496C-86D2-378239CAC9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5" name="Text Box 7">
          <a:extLst>
            <a:ext uri="{FF2B5EF4-FFF2-40B4-BE49-F238E27FC236}">
              <a16:creationId xmlns:a16="http://schemas.microsoft.com/office/drawing/2014/main" id="{386D5A12-1343-4CD7-A2FD-5F40A77E7F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67" name="Text Box 7">
          <a:extLst>
            <a:ext uri="{FF2B5EF4-FFF2-40B4-BE49-F238E27FC236}">
              <a16:creationId xmlns:a16="http://schemas.microsoft.com/office/drawing/2014/main" id="{309B2178-37D8-4096-A44C-AF585CFC5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68" name="Text Box 7">
          <a:extLst>
            <a:ext uri="{FF2B5EF4-FFF2-40B4-BE49-F238E27FC236}">
              <a16:creationId xmlns:a16="http://schemas.microsoft.com/office/drawing/2014/main" id="{06051ABA-3D05-4E1D-9B1E-DDC734570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69" name="Text Box 7">
          <a:extLst>
            <a:ext uri="{FF2B5EF4-FFF2-40B4-BE49-F238E27FC236}">
              <a16:creationId xmlns:a16="http://schemas.microsoft.com/office/drawing/2014/main" id="{1A2E90CB-EBC8-45EB-B597-950B312E4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0" name="Text Box 7">
          <a:extLst>
            <a:ext uri="{FF2B5EF4-FFF2-40B4-BE49-F238E27FC236}">
              <a16:creationId xmlns:a16="http://schemas.microsoft.com/office/drawing/2014/main" id="{3DCC84EF-5026-49B7-BD3E-BE6146949E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1" name="Text Box 7">
          <a:extLst>
            <a:ext uri="{FF2B5EF4-FFF2-40B4-BE49-F238E27FC236}">
              <a16:creationId xmlns:a16="http://schemas.microsoft.com/office/drawing/2014/main" id="{A3F6BB60-73E9-4355-8AAB-0C19FF7676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2" name="Text Box 7">
          <a:extLst>
            <a:ext uri="{FF2B5EF4-FFF2-40B4-BE49-F238E27FC236}">
              <a16:creationId xmlns:a16="http://schemas.microsoft.com/office/drawing/2014/main" id="{18B4A5E5-548E-4B05-ADA3-3BE9AD9DE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3" name="Text Box 7">
          <a:extLst>
            <a:ext uri="{FF2B5EF4-FFF2-40B4-BE49-F238E27FC236}">
              <a16:creationId xmlns:a16="http://schemas.microsoft.com/office/drawing/2014/main" id="{791CF17C-13F6-4BDA-9AA3-08613C650C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4" name="Text Box 7">
          <a:extLst>
            <a:ext uri="{FF2B5EF4-FFF2-40B4-BE49-F238E27FC236}">
              <a16:creationId xmlns:a16="http://schemas.microsoft.com/office/drawing/2014/main" id="{E21B97CC-D336-4548-975C-8B7336354B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5" name="Text Box 7">
          <a:extLst>
            <a:ext uri="{FF2B5EF4-FFF2-40B4-BE49-F238E27FC236}">
              <a16:creationId xmlns:a16="http://schemas.microsoft.com/office/drawing/2014/main" id="{AAB53A85-0583-482D-99AF-F7E544C390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6" name="Text Box 7">
          <a:extLst>
            <a:ext uri="{FF2B5EF4-FFF2-40B4-BE49-F238E27FC236}">
              <a16:creationId xmlns:a16="http://schemas.microsoft.com/office/drawing/2014/main" id="{3C05DCC1-61FA-4A2B-A026-85AEF63AB6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7" name="Text Box 7">
          <a:extLst>
            <a:ext uri="{FF2B5EF4-FFF2-40B4-BE49-F238E27FC236}">
              <a16:creationId xmlns:a16="http://schemas.microsoft.com/office/drawing/2014/main" id="{C281719D-FF8D-4408-A59E-BA6B862AD9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8" name="Text Box 7">
          <a:extLst>
            <a:ext uri="{FF2B5EF4-FFF2-40B4-BE49-F238E27FC236}">
              <a16:creationId xmlns:a16="http://schemas.microsoft.com/office/drawing/2014/main" id="{D766A246-BFCC-463D-90C2-93778919F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9" name="Text Box 7">
          <a:extLst>
            <a:ext uri="{FF2B5EF4-FFF2-40B4-BE49-F238E27FC236}">
              <a16:creationId xmlns:a16="http://schemas.microsoft.com/office/drawing/2014/main" id="{16E9C209-945B-47A5-BF10-A14753CA18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0" name="Text Box 7">
          <a:extLst>
            <a:ext uri="{FF2B5EF4-FFF2-40B4-BE49-F238E27FC236}">
              <a16:creationId xmlns:a16="http://schemas.microsoft.com/office/drawing/2014/main" id="{25519FC8-688E-4C70-8EB6-97585E6D1F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1" name="Text Box 7">
          <a:extLst>
            <a:ext uri="{FF2B5EF4-FFF2-40B4-BE49-F238E27FC236}">
              <a16:creationId xmlns:a16="http://schemas.microsoft.com/office/drawing/2014/main" id="{D73D4881-9202-433D-8D68-EE0A1AC762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2" name="Text Box 7">
          <a:extLst>
            <a:ext uri="{FF2B5EF4-FFF2-40B4-BE49-F238E27FC236}">
              <a16:creationId xmlns:a16="http://schemas.microsoft.com/office/drawing/2014/main" id="{6A78104C-B88A-4E51-BD92-BF35462DD6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3" name="Text Box 7">
          <a:extLst>
            <a:ext uri="{FF2B5EF4-FFF2-40B4-BE49-F238E27FC236}">
              <a16:creationId xmlns:a16="http://schemas.microsoft.com/office/drawing/2014/main" id="{D033AADB-2E80-4FF5-8C0A-1CCECF8B30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4" name="Text Box 7">
          <a:extLst>
            <a:ext uri="{FF2B5EF4-FFF2-40B4-BE49-F238E27FC236}">
              <a16:creationId xmlns:a16="http://schemas.microsoft.com/office/drawing/2014/main" id="{1F6203D6-5441-4D5B-B6D9-0CB381CCD3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5" name="Text Box 7">
          <a:extLst>
            <a:ext uri="{FF2B5EF4-FFF2-40B4-BE49-F238E27FC236}">
              <a16:creationId xmlns:a16="http://schemas.microsoft.com/office/drawing/2014/main" id="{66019456-7B1F-4BB4-A15B-1F074D008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6" name="Text Box 7">
          <a:extLst>
            <a:ext uri="{FF2B5EF4-FFF2-40B4-BE49-F238E27FC236}">
              <a16:creationId xmlns:a16="http://schemas.microsoft.com/office/drawing/2014/main" id="{A0B70730-CC53-4750-A800-D69418585F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7" name="Text Box 7">
          <a:extLst>
            <a:ext uri="{FF2B5EF4-FFF2-40B4-BE49-F238E27FC236}">
              <a16:creationId xmlns:a16="http://schemas.microsoft.com/office/drawing/2014/main" id="{1049130E-02D3-44AF-B931-6EC8DC46B4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8" name="Text Box 7">
          <a:extLst>
            <a:ext uri="{FF2B5EF4-FFF2-40B4-BE49-F238E27FC236}">
              <a16:creationId xmlns:a16="http://schemas.microsoft.com/office/drawing/2014/main" id="{B5ABC484-C0E8-45FD-81F2-487A8F805C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9" name="Text Box 7">
          <a:extLst>
            <a:ext uri="{FF2B5EF4-FFF2-40B4-BE49-F238E27FC236}">
              <a16:creationId xmlns:a16="http://schemas.microsoft.com/office/drawing/2014/main" id="{A50A4633-6D09-4A27-840F-6BD4553E6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0" name="Text Box 7">
          <a:extLst>
            <a:ext uri="{FF2B5EF4-FFF2-40B4-BE49-F238E27FC236}">
              <a16:creationId xmlns:a16="http://schemas.microsoft.com/office/drawing/2014/main" id="{BCC216ED-6A03-457C-A6C3-4C42D4B3AA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1" name="Text Box 7">
          <a:extLst>
            <a:ext uri="{FF2B5EF4-FFF2-40B4-BE49-F238E27FC236}">
              <a16:creationId xmlns:a16="http://schemas.microsoft.com/office/drawing/2014/main" id="{C77E8A64-16D1-47C3-B880-9312C2BF2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2" name="Text Box 7">
          <a:extLst>
            <a:ext uri="{FF2B5EF4-FFF2-40B4-BE49-F238E27FC236}">
              <a16:creationId xmlns:a16="http://schemas.microsoft.com/office/drawing/2014/main" id="{71F725F5-A9FA-4F10-A4EA-A6E7162959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3" name="Text Box 7">
          <a:extLst>
            <a:ext uri="{FF2B5EF4-FFF2-40B4-BE49-F238E27FC236}">
              <a16:creationId xmlns:a16="http://schemas.microsoft.com/office/drawing/2014/main" id="{332952B9-8AB9-4F1C-81FC-58415E93D7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4" name="Text Box 7">
          <a:extLst>
            <a:ext uri="{FF2B5EF4-FFF2-40B4-BE49-F238E27FC236}">
              <a16:creationId xmlns:a16="http://schemas.microsoft.com/office/drawing/2014/main" id="{167955BF-F590-485D-9714-430CC6849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5" name="Text Box 7">
          <a:extLst>
            <a:ext uri="{FF2B5EF4-FFF2-40B4-BE49-F238E27FC236}">
              <a16:creationId xmlns:a16="http://schemas.microsoft.com/office/drawing/2014/main" id="{1F1C2F0C-0C58-406D-B21E-64DC02BE4F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6" name="Text Box 7">
          <a:extLst>
            <a:ext uri="{FF2B5EF4-FFF2-40B4-BE49-F238E27FC236}">
              <a16:creationId xmlns:a16="http://schemas.microsoft.com/office/drawing/2014/main" id="{F2AD4A17-8874-4C4A-AE9E-25C77E2C36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7" name="Text Box 7">
          <a:extLst>
            <a:ext uri="{FF2B5EF4-FFF2-40B4-BE49-F238E27FC236}">
              <a16:creationId xmlns:a16="http://schemas.microsoft.com/office/drawing/2014/main" id="{0619F225-3572-4465-AF6C-9B092A4034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8" name="Text Box 7">
          <a:extLst>
            <a:ext uri="{FF2B5EF4-FFF2-40B4-BE49-F238E27FC236}">
              <a16:creationId xmlns:a16="http://schemas.microsoft.com/office/drawing/2014/main" id="{1771A0EF-9388-4D40-9FA1-422B949C2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9" name="Text Box 7">
          <a:extLst>
            <a:ext uri="{FF2B5EF4-FFF2-40B4-BE49-F238E27FC236}">
              <a16:creationId xmlns:a16="http://schemas.microsoft.com/office/drawing/2014/main" id="{2E58460A-1B41-40D8-B5D3-38F6498528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0" name="Text Box 7">
          <a:extLst>
            <a:ext uri="{FF2B5EF4-FFF2-40B4-BE49-F238E27FC236}">
              <a16:creationId xmlns:a16="http://schemas.microsoft.com/office/drawing/2014/main" id="{72339A5F-3405-4A8C-B1CA-FD6744311C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1" name="Text Box 7">
          <a:extLst>
            <a:ext uri="{FF2B5EF4-FFF2-40B4-BE49-F238E27FC236}">
              <a16:creationId xmlns:a16="http://schemas.microsoft.com/office/drawing/2014/main" id="{89F11846-0EF6-4082-8822-C112F186EB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2" name="Text Box 7">
          <a:extLst>
            <a:ext uri="{FF2B5EF4-FFF2-40B4-BE49-F238E27FC236}">
              <a16:creationId xmlns:a16="http://schemas.microsoft.com/office/drawing/2014/main" id="{2FAE7B85-6204-44BC-BB7D-DE49D0B684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3" name="Text Box 7">
          <a:extLst>
            <a:ext uri="{FF2B5EF4-FFF2-40B4-BE49-F238E27FC236}">
              <a16:creationId xmlns:a16="http://schemas.microsoft.com/office/drawing/2014/main" id="{356046D4-B122-4071-A6A6-F5999E1AC8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4" name="Text Box 7">
          <a:extLst>
            <a:ext uri="{FF2B5EF4-FFF2-40B4-BE49-F238E27FC236}">
              <a16:creationId xmlns:a16="http://schemas.microsoft.com/office/drawing/2014/main" id="{71EB3418-F421-4F68-818F-54ED4B72C7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5" name="Text Box 7">
          <a:extLst>
            <a:ext uri="{FF2B5EF4-FFF2-40B4-BE49-F238E27FC236}">
              <a16:creationId xmlns:a16="http://schemas.microsoft.com/office/drawing/2014/main" id="{56D94067-A519-4C0A-9549-CE5350B585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6" name="Text Box 7">
          <a:extLst>
            <a:ext uri="{FF2B5EF4-FFF2-40B4-BE49-F238E27FC236}">
              <a16:creationId xmlns:a16="http://schemas.microsoft.com/office/drawing/2014/main" id="{DAF68EC7-E1B5-45FA-A6E5-FD6BBE5C1E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7" name="Text Box 7">
          <a:extLst>
            <a:ext uri="{FF2B5EF4-FFF2-40B4-BE49-F238E27FC236}">
              <a16:creationId xmlns:a16="http://schemas.microsoft.com/office/drawing/2014/main" id="{759D0EE3-6EE9-4C68-85DD-0DA44B476C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8" name="Text Box 7">
          <a:extLst>
            <a:ext uri="{FF2B5EF4-FFF2-40B4-BE49-F238E27FC236}">
              <a16:creationId xmlns:a16="http://schemas.microsoft.com/office/drawing/2014/main" id="{BD56FF89-43CF-4CDF-A87B-CD73BDBC06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9" name="Text Box 7">
          <a:extLst>
            <a:ext uri="{FF2B5EF4-FFF2-40B4-BE49-F238E27FC236}">
              <a16:creationId xmlns:a16="http://schemas.microsoft.com/office/drawing/2014/main" id="{26F6B5C1-3317-4718-B78D-0AB66633C6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0" name="Text Box 7">
          <a:extLst>
            <a:ext uri="{FF2B5EF4-FFF2-40B4-BE49-F238E27FC236}">
              <a16:creationId xmlns:a16="http://schemas.microsoft.com/office/drawing/2014/main" id="{8141FE27-DEDF-4AE2-A800-5704E11054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1" name="Text Box 7">
          <a:extLst>
            <a:ext uri="{FF2B5EF4-FFF2-40B4-BE49-F238E27FC236}">
              <a16:creationId xmlns:a16="http://schemas.microsoft.com/office/drawing/2014/main" id="{4D0320FF-E002-4A89-8AFA-AC06876683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2" name="Text Box 7">
          <a:extLst>
            <a:ext uri="{FF2B5EF4-FFF2-40B4-BE49-F238E27FC236}">
              <a16:creationId xmlns:a16="http://schemas.microsoft.com/office/drawing/2014/main" id="{9E4AE3C7-73B3-4E40-91A8-26F32E18BD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3" name="Text Box 7">
          <a:extLst>
            <a:ext uri="{FF2B5EF4-FFF2-40B4-BE49-F238E27FC236}">
              <a16:creationId xmlns:a16="http://schemas.microsoft.com/office/drawing/2014/main" id="{24BEF6DA-C6F3-4D97-8FFB-FAA18972A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4" name="Text Box 7">
          <a:extLst>
            <a:ext uri="{FF2B5EF4-FFF2-40B4-BE49-F238E27FC236}">
              <a16:creationId xmlns:a16="http://schemas.microsoft.com/office/drawing/2014/main" id="{7795F1DA-FDC5-49E9-82BA-AF864A73B1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5" name="Text Box 7">
          <a:extLst>
            <a:ext uri="{FF2B5EF4-FFF2-40B4-BE49-F238E27FC236}">
              <a16:creationId xmlns:a16="http://schemas.microsoft.com/office/drawing/2014/main" id="{9B5CEDB0-29B8-42AA-9936-9389292FA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6" name="Text Box 7">
          <a:extLst>
            <a:ext uri="{FF2B5EF4-FFF2-40B4-BE49-F238E27FC236}">
              <a16:creationId xmlns:a16="http://schemas.microsoft.com/office/drawing/2014/main" id="{0B7A5A06-B680-48CB-90EE-BF33E41801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7" name="Text Box 7">
          <a:extLst>
            <a:ext uri="{FF2B5EF4-FFF2-40B4-BE49-F238E27FC236}">
              <a16:creationId xmlns:a16="http://schemas.microsoft.com/office/drawing/2014/main" id="{2FD5BE34-08B6-4C8F-BEA4-78D9F5B050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8" name="Text Box 7">
          <a:extLst>
            <a:ext uri="{FF2B5EF4-FFF2-40B4-BE49-F238E27FC236}">
              <a16:creationId xmlns:a16="http://schemas.microsoft.com/office/drawing/2014/main" id="{28581249-8B78-4BFD-8FA9-A9288D5E8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9" name="Text Box 7">
          <a:extLst>
            <a:ext uri="{FF2B5EF4-FFF2-40B4-BE49-F238E27FC236}">
              <a16:creationId xmlns:a16="http://schemas.microsoft.com/office/drawing/2014/main" id="{C6C1FB34-1106-498E-AFDE-DF2B9FE90F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0" name="Text Box 7">
          <a:extLst>
            <a:ext uri="{FF2B5EF4-FFF2-40B4-BE49-F238E27FC236}">
              <a16:creationId xmlns:a16="http://schemas.microsoft.com/office/drawing/2014/main" id="{C6C542F2-F84B-456D-A642-AA4EBB498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1" name="Text Box 7">
          <a:extLst>
            <a:ext uri="{FF2B5EF4-FFF2-40B4-BE49-F238E27FC236}">
              <a16:creationId xmlns:a16="http://schemas.microsoft.com/office/drawing/2014/main" id="{2E2194FB-EDCA-4D5D-80DC-047BD2749F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2" name="Text Box 7">
          <a:extLst>
            <a:ext uri="{FF2B5EF4-FFF2-40B4-BE49-F238E27FC236}">
              <a16:creationId xmlns:a16="http://schemas.microsoft.com/office/drawing/2014/main" id="{7FD12283-A44F-412B-A5F5-011D2D7260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3" name="Text Box 7">
          <a:extLst>
            <a:ext uri="{FF2B5EF4-FFF2-40B4-BE49-F238E27FC236}">
              <a16:creationId xmlns:a16="http://schemas.microsoft.com/office/drawing/2014/main" id="{9F5BB9F5-5A18-4E02-BCFA-D3223FA164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4" name="Text Box 7">
          <a:extLst>
            <a:ext uri="{FF2B5EF4-FFF2-40B4-BE49-F238E27FC236}">
              <a16:creationId xmlns:a16="http://schemas.microsoft.com/office/drawing/2014/main" id="{B3F89FF7-EA52-4581-96CD-FAD716D295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5" name="Text Box 7">
          <a:extLst>
            <a:ext uri="{FF2B5EF4-FFF2-40B4-BE49-F238E27FC236}">
              <a16:creationId xmlns:a16="http://schemas.microsoft.com/office/drawing/2014/main" id="{DEAB6A04-5D69-483A-9593-44E76CEA70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6" name="Text Box 7">
          <a:extLst>
            <a:ext uri="{FF2B5EF4-FFF2-40B4-BE49-F238E27FC236}">
              <a16:creationId xmlns:a16="http://schemas.microsoft.com/office/drawing/2014/main" id="{E13F0433-BE4C-4DAF-A6B2-1DA191197D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7" name="Text Box 7">
          <a:extLst>
            <a:ext uri="{FF2B5EF4-FFF2-40B4-BE49-F238E27FC236}">
              <a16:creationId xmlns:a16="http://schemas.microsoft.com/office/drawing/2014/main" id="{D33766AC-4CF8-4A24-BD17-538F7213E2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8" name="Text Box 7">
          <a:extLst>
            <a:ext uri="{FF2B5EF4-FFF2-40B4-BE49-F238E27FC236}">
              <a16:creationId xmlns:a16="http://schemas.microsoft.com/office/drawing/2014/main" id="{8E42BCD6-21BE-4E5E-8F4E-8F9F224113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9" name="Text Box 7">
          <a:extLst>
            <a:ext uri="{FF2B5EF4-FFF2-40B4-BE49-F238E27FC236}">
              <a16:creationId xmlns:a16="http://schemas.microsoft.com/office/drawing/2014/main" id="{757FBC8B-A500-40F9-906B-43FAE88234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0" name="Text Box 7">
          <a:extLst>
            <a:ext uri="{FF2B5EF4-FFF2-40B4-BE49-F238E27FC236}">
              <a16:creationId xmlns:a16="http://schemas.microsoft.com/office/drawing/2014/main" id="{1805F8E7-51DC-4182-9840-C273647EB2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1" name="Text Box 7">
          <a:extLst>
            <a:ext uri="{FF2B5EF4-FFF2-40B4-BE49-F238E27FC236}">
              <a16:creationId xmlns:a16="http://schemas.microsoft.com/office/drawing/2014/main" id="{C7AA9392-DA0B-4CBD-A72F-42F74DC74C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2" name="Text Box 7">
          <a:extLst>
            <a:ext uri="{FF2B5EF4-FFF2-40B4-BE49-F238E27FC236}">
              <a16:creationId xmlns:a16="http://schemas.microsoft.com/office/drawing/2014/main" id="{AFE5C7CD-F619-4E28-8621-EE3840FE1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3" name="Text Box 7">
          <a:extLst>
            <a:ext uri="{FF2B5EF4-FFF2-40B4-BE49-F238E27FC236}">
              <a16:creationId xmlns:a16="http://schemas.microsoft.com/office/drawing/2014/main" id="{0A585BBA-AB65-4C54-B7F8-9E9A7ED44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4" name="Text Box 7">
          <a:extLst>
            <a:ext uri="{FF2B5EF4-FFF2-40B4-BE49-F238E27FC236}">
              <a16:creationId xmlns:a16="http://schemas.microsoft.com/office/drawing/2014/main" id="{CFC378A1-BFF7-4C6B-B830-45371D0F4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5" name="Text Box 7">
          <a:extLst>
            <a:ext uri="{FF2B5EF4-FFF2-40B4-BE49-F238E27FC236}">
              <a16:creationId xmlns:a16="http://schemas.microsoft.com/office/drawing/2014/main" id="{DDC06FD0-A400-44D2-B1DF-78E04CC63A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6" name="Text Box 7">
          <a:extLst>
            <a:ext uri="{FF2B5EF4-FFF2-40B4-BE49-F238E27FC236}">
              <a16:creationId xmlns:a16="http://schemas.microsoft.com/office/drawing/2014/main" id="{CAC33D58-742A-4F93-8671-4AAB0C25B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7" name="Text Box 7">
          <a:extLst>
            <a:ext uri="{FF2B5EF4-FFF2-40B4-BE49-F238E27FC236}">
              <a16:creationId xmlns:a16="http://schemas.microsoft.com/office/drawing/2014/main" id="{0EA76130-34BE-42E3-90CF-00FE1D119A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8" name="Text Box 7">
          <a:extLst>
            <a:ext uri="{FF2B5EF4-FFF2-40B4-BE49-F238E27FC236}">
              <a16:creationId xmlns:a16="http://schemas.microsoft.com/office/drawing/2014/main" id="{59342EB2-EC29-4D0F-BBA2-7B2A998C73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9" name="Text Box 7">
          <a:extLst>
            <a:ext uri="{FF2B5EF4-FFF2-40B4-BE49-F238E27FC236}">
              <a16:creationId xmlns:a16="http://schemas.microsoft.com/office/drawing/2014/main" id="{4355DA51-3EEE-4660-B05F-F98F24E74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0" name="Text Box 7">
          <a:extLst>
            <a:ext uri="{FF2B5EF4-FFF2-40B4-BE49-F238E27FC236}">
              <a16:creationId xmlns:a16="http://schemas.microsoft.com/office/drawing/2014/main" id="{E2F16310-AC4D-436E-BC52-7F33681AB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1" name="Text Box 7">
          <a:extLst>
            <a:ext uri="{FF2B5EF4-FFF2-40B4-BE49-F238E27FC236}">
              <a16:creationId xmlns:a16="http://schemas.microsoft.com/office/drawing/2014/main" id="{E20417D0-0923-4950-AE4B-CDF3426E11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2" name="Text Box 7">
          <a:extLst>
            <a:ext uri="{FF2B5EF4-FFF2-40B4-BE49-F238E27FC236}">
              <a16:creationId xmlns:a16="http://schemas.microsoft.com/office/drawing/2014/main" id="{97F514B3-2BFB-4304-AB00-297C531073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3" name="Text Box 7">
          <a:extLst>
            <a:ext uri="{FF2B5EF4-FFF2-40B4-BE49-F238E27FC236}">
              <a16:creationId xmlns:a16="http://schemas.microsoft.com/office/drawing/2014/main" id="{65277F15-A501-4982-B599-BD484BA978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4" name="Text Box 7">
          <a:extLst>
            <a:ext uri="{FF2B5EF4-FFF2-40B4-BE49-F238E27FC236}">
              <a16:creationId xmlns:a16="http://schemas.microsoft.com/office/drawing/2014/main" id="{CD3769C9-D07A-41F9-BBF2-D3B9D09139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5" name="Text Box 7">
          <a:extLst>
            <a:ext uri="{FF2B5EF4-FFF2-40B4-BE49-F238E27FC236}">
              <a16:creationId xmlns:a16="http://schemas.microsoft.com/office/drawing/2014/main" id="{D7DF5138-12FB-454F-AC14-D3CF63B6BF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6" name="Text Box 7">
          <a:extLst>
            <a:ext uri="{FF2B5EF4-FFF2-40B4-BE49-F238E27FC236}">
              <a16:creationId xmlns:a16="http://schemas.microsoft.com/office/drawing/2014/main" id="{F180C76C-7E7E-4B18-A43A-5D41610D2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7" name="Text Box 7">
          <a:extLst>
            <a:ext uri="{FF2B5EF4-FFF2-40B4-BE49-F238E27FC236}">
              <a16:creationId xmlns:a16="http://schemas.microsoft.com/office/drawing/2014/main" id="{99DF0DD9-F415-4578-8082-7D990277E7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8" name="Text Box 7">
          <a:extLst>
            <a:ext uri="{FF2B5EF4-FFF2-40B4-BE49-F238E27FC236}">
              <a16:creationId xmlns:a16="http://schemas.microsoft.com/office/drawing/2014/main" id="{6172AA3F-69D5-4D2F-8B18-23B4000C24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9" name="Text Box 7">
          <a:extLst>
            <a:ext uri="{FF2B5EF4-FFF2-40B4-BE49-F238E27FC236}">
              <a16:creationId xmlns:a16="http://schemas.microsoft.com/office/drawing/2014/main" id="{2BFA0581-6853-4597-BBFD-1FC53C410C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0" name="Text Box 7">
          <a:extLst>
            <a:ext uri="{FF2B5EF4-FFF2-40B4-BE49-F238E27FC236}">
              <a16:creationId xmlns:a16="http://schemas.microsoft.com/office/drawing/2014/main" id="{D778EF07-14A4-4F2C-A79B-FFA959A96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1" name="Text Box 7">
          <a:extLst>
            <a:ext uri="{FF2B5EF4-FFF2-40B4-BE49-F238E27FC236}">
              <a16:creationId xmlns:a16="http://schemas.microsoft.com/office/drawing/2014/main" id="{EF3C99EA-3ABF-472C-9EAD-E57F08B9F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2" name="Text Box 7">
          <a:extLst>
            <a:ext uri="{FF2B5EF4-FFF2-40B4-BE49-F238E27FC236}">
              <a16:creationId xmlns:a16="http://schemas.microsoft.com/office/drawing/2014/main" id="{B2A34411-FEB4-403D-8261-CF54FFB4B3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3" name="Text Box 7">
          <a:extLst>
            <a:ext uri="{FF2B5EF4-FFF2-40B4-BE49-F238E27FC236}">
              <a16:creationId xmlns:a16="http://schemas.microsoft.com/office/drawing/2014/main" id="{FD118564-87B7-4698-B7A0-70770BE9B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4" name="Text Box 7">
          <a:extLst>
            <a:ext uri="{FF2B5EF4-FFF2-40B4-BE49-F238E27FC236}">
              <a16:creationId xmlns:a16="http://schemas.microsoft.com/office/drawing/2014/main" id="{BA6FC80C-AA95-41EB-93D5-BD489631C8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5" name="Text Box 7">
          <a:extLst>
            <a:ext uri="{FF2B5EF4-FFF2-40B4-BE49-F238E27FC236}">
              <a16:creationId xmlns:a16="http://schemas.microsoft.com/office/drawing/2014/main" id="{7A4651F5-F69F-4DF0-B696-F7B40247C4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6" name="Text Box 7">
          <a:extLst>
            <a:ext uri="{FF2B5EF4-FFF2-40B4-BE49-F238E27FC236}">
              <a16:creationId xmlns:a16="http://schemas.microsoft.com/office/drawing/2014/main" id="{6996F51F-4661-4649-ABDD-C682E6533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7" name="Text Box 7">
          <a:extLst>
            <a:ext uri="{FF2B5EF4-FFF2-40B4-BE49-F238E27FC236}">
              <a16:creationId xmlns:a16="http://schemas.microsoft.com/office/drawing/2014/main" id="{97FB26BD-594F-4076-9626-D42168E3C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8" name="Text Box 7">
          <a:extLst>
            <a:ext uri="{FF2B5EF4-FFF2-40B4-BE49-F238E27FC236}">
              <a16:creationId xmlns:a16="http://schemas.microsoft.com/office/drawing/2014/main" id="{41D49A95-8B7C-43CA-9B76-880E07AE0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9" name="Text Box 7">
          <a:extLst>
            <a:ext uri="{FF2B5EF4-FFF2-40B4-BE49-F238E27FC236}">
              <a16:creationId xmlns:a16="http://schemas.microsoft.com/office/drawing/2014/main" id="{64383D65-4C45-486D-83E7-056042890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0" name="Text Box 7">
          <a:extLst>
            <a:ext uri="{FF2B5EF4-FFF2-40B4-BE49-F238E27FC236}">
              <a16:creationId xmlns:a16="http://schemas.microsoft.com/office/drawing/2014/main" id="{54E71D1B-A6F1-4341-83D2-AD0D3DDA65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1" name="Text Box 7">
          <a:extLst>
            <a:ext uri="{FF2B5EF4-FFF2-40B4-BE49-F238E27FC236}">
              <a16:creationId xmlns:a16="http://schemas.microsoft.com/office/drawing/2014/main" id="{54DBF632-0FF5-4E0B-8769-022FCBEFD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2" name="Text Box 7">
          <a:extLst>
            <a:ext uri="{FF2B5EF4-FFF2-40B4-BE49-F238E27FC236}">
              <a16:creationId xmlns:a16="http://schemas.microsoft.com/office/drawing/2014/main" id="{0B6D5E0E-F963-4A49-8C8E-DBA792909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3" name="Text Box 7">
          <a:extLst>
            <a:ext uri="{FF2B5EF4-FFF2-40B4-BE49-F238E27FC236}">
              <a16:creationId xmlns:a16="http://schemas.microsoft.com/office/drawing/2014/main" id="{4332E493-6151-4F9F-B5A0-3B6CC6AB0C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4" name="Text Box 7">
          <a:extLst>
            <a:ext uri="{FF2B5EF4-FFF2-40B4-BE49-F238E27FC236}">
              <a16:creationId xmlns:a16="http://schemas.microsoft.com/office/drawing/2014/main" id="{2138E032-ED99-4351-B0AE-E21E73E17B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5" name="Text Box 7">
          <a:extLst>
            <a:ext uri="{FF2B5EF4-FFF2-40B4-BE49-F238E27FC236}">
              <a16:creationId xmlns:a16="http://schemas.microsoft.com/office/drawing/2014/main" id="{75751C26-B195-4B33-8CB0-A62445929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6" name="Text Box 7">
          <a:extLst>
            <a:ext uri="{FF2B5EF4-FFF2-40B4-BE49-F238E27FC236}">
              <a16:creationId xmlns:a16="http://schemas.microsoft.com/office/drawing/2014/main" id="{B2C16D51-8BF8-483E-8342-BA923CB607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7" name="Text Box 7">
          <a:extLst>
            <a:ext uri="{FF2B5EF4-FFF2-40B4-BE49-F238E27FC236}">
              <a16:creationId xmlns:a16="http://schemas.microsoft.com/office/drawing/2014/main" id="{59402B32-9077-48A6-A064-BB8225884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8" name="Text Box 7">
          <a:extLst>
            <a:ext uri="{FF2B5EF4-FFF2-40B4-BE49-F238E27FC236}">
              <a16:creationId xmlns:a16="http://schemas.microsoft.com/office/drawing/2014/main" id="{1027F088-35AA-424A-BAD3-7103BBF1A9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9" name="Text Box 7">
          <a:extLst>
            <a:ext uri="{FF2B5EF4-FFF2-40B4-BE49-F238E27FC236}">
              <a16:creationId xmlns:a16="http://schemas.microsoft.com/office/drawing/2014/main" id="{B804ED1C-9A1F-4680-8B50-4FBE7B645D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0" name="Text Box 7">
          <a:extLst>
            <a:ext uri="{FF2B5EF4-FFF2-40B4-BE49-F238E27FC236}">
              <a16:creationId xmlns:a16="http://schemas.microsoft.com/office/drawing/2014/main" id="{7556A182-9176-4EAB-958F-2AFE9ECEA1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1" name="Text Box 7">
          <a:extLst>
            <a:ext uri="{FF2B5EF4-FFF2-40B4-BE49-F238E27FC236}">
              <a16:creationId xmlns:a16="http://schemas.microsoft.com/office/drawing/2014/main" id="{35E83247-364D-4D9E-900D-2625FD98EC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2" name="Text Box 7">
          <a:extLst>
            <a:ext uri="{FF2B5EF4-FFF2-40B4-BE49-F238E27FC236}">
              <a16:creationId xmlns:a16="http://schemas.microsoft.com/office/drawing/2014/main" id="{193D8077-BB0B-49D7-9A9D-AE7430A5E8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3" name="Text Box 7">
          <a:extLst>
            <a:ext uri="{FF2B5EF4-FFF2-40B4-BE49-F238E27FC236}">
              <a16:creationId xmlns:a16="http://schemas.microsoft.com/office/drawing/2014/main" id="{449D8720-406E-4CE7-A8E2-E1F352E726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4" name="Text Box 7">
          <a:extLst>
            <a:ext uri="{FF2B5EF4-FFF2-40B4-BE49-F238E27FC236}">
              <a16:creationId xmlns:a16="http://schemas.microsoft.com/office/drawing/2014/main" id="{295D237A-C1C6-4A05-8C53-B2E5B8318A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5" name="Text Box 7">
          <a:extLst>
            <a:ext uri="{FF2B5EF4-FFF2-40B4-BE49-F238E27FC236}">
              <a16:creationId xmlns:a16="http://schemas.microsoft.com/office/drawing/2014/main" id="{8BAE5CDF-F665-48C2-9950-CD8699812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6" name="Text Box 7">
          <a:extLst>
            <a:ext uri="{FF2B5EF4-FFF2-40B4-BE49-F238E27FC236}">
              <a16:creationId xmlns:a16="http://schemas.microsoft.com/office/drawing/2014/main" id="{81481D0C-9E32-431A-9125-4D0B46C049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7" name="Text Box 7">
          <a:extLst>
            <a:ext uri="{FF2B5EF4-FFF2-40B4-BE49-F238E27FC236}">
              <a16:creationId xmlns:a16="http://schemas.microsoft.com/office/drawing/2014/main" id="{1A0C8BB9-0BA5-4DEE-8A7F-505C061418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8" name="Text Box 7">
          <a:extLst>
            <a:ext uri="{FF2B5EF4-FFF2-40B4-BE49-F238E27FC236}">
              <a16:creationId xmlns:a16="http://schemas.microsoft.com/office/drawing/2014/main" id="{4213048E-FD8F-44EC-B004-FCC6A7A9A5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9" name="Text Box 7">
          <a:extLst>
            <a:ext uri="{FF2B5EF4-FFF2-40B4-BE49-F238E27FC236}">
              <a16:creationId xmlns:a16="http://schemas.microsoft.com/office/drawing/2014/main" id="{BB4497C6-B2A9-4E03-B8B6-FB08230D08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0" name="Text Box 7">
          <a:extLst>
            <a:ext uri="{FF2B5EF4-FFF2-40B4-BE49-F238E27FC236}">
              <a16:creationId xmlns:a16="http://schemas.microsoft.com/office/drawing/2014/main" id="{5B8EB479-2F16-41B9-9FD5-3BCF7FAD2C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1" name="Text Box 7">
          <a:extLst>
            <a:ext uri="{FF2B5EF4-FFF2-40B4-BE49-F238E27FC236}">
              <a16:creationId xmlns:a16="http://schemas.microsoft.com/office/drawing/2014/main" id="{DEB02826-CB79-4EBB-AB47-0E29D40737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2" name="Text Box 7">
          <a:extLst>
            <a:ext uri="{FF2B5EF4-FFF2-40B4-BE49-F238E27FC236}">
              <a16:creationId xmlns:a16="http://schemas.microsoft.com/office/drawing/2014/main" id="{86BA73BE-9201-45F3-8303-88A768204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3" name="Text Box 7">
          <a:extLst>
            <a:ext uri="{FF2B5EF4-FFF2-40B4-BE49-F238E27FC236}">
              <a16:creationId xmlns:a16="http://schemas.microsoft.com/office/drawing/2014/main" id="{FAA221C0-25AF-4563-A526-DA96442221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4" name="Text Box 7">
          <a:extLst>
            <a:ext uri="{FF2B5EF4-FFF2-40B4-BE49-F238E27FC236}">
              <a16:creationId xmlns:a16="http://schemas.microsoft.com/office/drawing/2014/main" id="{0078DDBF-C4AF-4C05-B7D6-37028D314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5" name="Text Box 7">
          <a:extLst>
            <a:ext uri="{FF2B5EF4-FFF2-40B4-BE49-F238E27FC236}">
              <a16:creationId xmlns:a16="http://schemas.microsoft.com/office/drawing/2014/main" id="{1F69A363-13FE-4DC3-9203-E2D85D461C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6" name="Text Box 7">
          <a:extLst>
            <a:ext uri="{FF2B5EF4-FFF2-40B4-BE49-F238E27FC236}">
              <a16:creationId xmlns:a16="http://schemas.microsoft.com/office/drawing/2014/main" id="{B08613BF-8647-455B-872B-59E39DB7D9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7" name="Text Box 7">
          <a:extLst>
            <a:ext uri="{FF2B5EF4-FFF2-40B4-BE49-F238E27FC236}">
              <a16:creationId xmlns:a16="http://schemas.microsoft.com/office/drawing/2014/main" id="{6EFE685A-1E40-42C6-84EC-7AC66D4B7F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8" name="Text Box 7">
          <a:extLst>
            <a:ext uri="{FF2B5EF4-FFF2-40B4-BE49-F238E27FC236}">
              <a16:creationId xmlns:a16="http://schemas.microsoft.com/office/drawing/2014/main" id="{296EB3B7-38CF-42CB-9E18-89BF809A1C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9" name="Text Box 7">
          <a:extLst>
            <a:ext uri="{FF2B5EF4-FFF2-40B4-BE49-F238E27FC236}">
              <a16:creationId xmlns:a16="http://schemas.microsoft.com/office/drawing/2014/main" id="{EE148CA8-726C-4AE8-94FB-B1D0F6774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0" name="Text Box 7">
          <a:extLst>
            <a:ext uri="{FF2B5EF4-FFF2-40B4-BE49-F238E27FC236}">
              <a16:creationId xmlns:a16="http://schemas.microsoft.com/office/drawing/2014/main" id="{F759BB21-0187-48EC-BBD2-8FB7D9E07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1" name="Text Box 7">
          <a:extLst>
            <a:ext uri="{FF2B5EF4-FFF2-40B4-BE49-F238E27FC236}">
              <a16:creationId xmlns:a16="http://schemas.microsoft.com/office/drawing/2014/main" id="{709ABCF3-2EDB-4318-84E6-1EC542463F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2" name="Text Box 7">
          <a:extLst>
            <a:ext uri="{FF2B5EF4-FFF2-40B4-BE49-F238E27FC236}">
              <a16:creationId xmlns:a16="http://schemas.microsoft.com/office/drawing/2014/main" id="{02BDE29F-87FC-4DDB-88A9-C1B367CD90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3" name="Text Box 7">
          <a:extLst>
            <a:ext uri="{FF2B5EF4-FFF2-40B4-BE49-F238E27FC236}">
              <a16:creationId xmlns:a16="http://schemas.microsoft.com/office/drawing/2014/main" id="{45B84ED4-2CBA-4AC9-975A-BB1C17BD6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4" name="Text Box 7">
          <a:extLst>
            <a:ext uri="{FF2B5EF4-FFF2-40B4-BE49-F238E27FC236}">
              <a16:creationId xmlns:a16="http://schemas.microsoft.com/office/drawing/2014/main" id="{B49B301F-6462-45AB-85F1-ABC527B3A2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5" name="Text Box 7">
          <a:extLst>
            <a:ext uri="{FF2B5EF4-FFF2-40B4-BE49-F238E27FC236}">
              <a16:creationId xmlns:a16="http://schemas.microsoft.com/office/drawing/2014/main" id="{7A4BE789-F44F-475F-B0F3-BA9EAD11BC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6" name="Text Box 7">
          <a:extLst>
            <a:ext uri="{FF2B5EF4-FFF2-40B4-BE49-F238E27FC236}">
              <a16:creationId xmlns:a16="http://schemas.microsoft.com/office/drawing/2014/main" id="{91221BAA-4121-4B80-B7EA-E356996D9A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7" name="Text Box 7">
          <a:extLst>
            <a:ext uri="{FF2B5EF4-FFF2-40B4-BE49-F238E27FC236}">
              <a16:creationId xmlns:a16="http://schemas.microsoft.com/office/drawing/2014/main" id="{07C977A5-5641-42EE-B549-066C767ACF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8" name="Text Box 7">
          <a:extLst>
            <a:ext uri="{FF2B5EF4-FFF2-40B4-BE49-F238E27FC236}">
              <a16:creationId xmlns:a16="http://schemas.microsoft.com/office/drawing/2014/main" id="{EF98F462-90C8-4B99-B646-C27A2E2C3C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9" name="Text Box 7">
          <a:extLst>
            <a:ext uri="{FF2B5EF4-FFF2-40B4-BE49-F238E27FC236}">
              <a16:creationId xmlns:a16="http://schemas.microsoft.com/office/drawing/2014/main" id="{C045E03A-DF69-4D07-9EDB-FFFBB800E1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0" name="Text Box 7">
          <a:extLst>
            <a:ext uri="{FF2B5EF4-FFF2-40B4-BE49-F238E27FC236}">
              <a16:creationId xmlns:a16="http://schemas.microsoft.com/office/drawing/2014/main" id="{FF3785AD-8154-44AA-A472-27760718D7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1" name="Text Box 7">
          <a:extLst>
            <a:ext uri="{FF2B5EF4-FFF2-40B4-BE49-F238E27FC236}">
              <a16:creationId xmlns:a16="http://schemas.microsoft.com/office/drawing/2014/main" id="{05122ECE-84BB-4A14-B1EB-39AA8209D1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2" name="Text Box 7">
          <a:extLst>
            <a:ext uri="{FF2B5EF4-FFF2-40B4-BE49-F238E27FC236}">
              <a16:creationId xmlns:a16="http://schemas.microsoft.com/office/drawing/2014/main" id="{7780993B-7E20-464C-80F1-FAE233D4D2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3" name="Text Box 7">
          <a:extLst>
            <a:ext uri="{FF2B5EF4-FFF2-40B4-BE49-F238E27FC236}">
              <a16:creationId xmlns:a16="http://schemas.microsoft.com/office/drawing/2014/main" id="{3CAE2A1D-B57E-4F59-A38F-3F3F07BA25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4" name="Text Box 7">
          <a:extLst>
            <a:ext uri="{FF2B5EF4-FFF2-40B4-BE49-F238E27FC236}">
              <a16:creationId xmlns:a16="http://schemas.microsoft.com/office/drawing/2014/main" id="{807BDE66-801D-47A2-9466-944D9D3B5D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5" name="Text Box 7">
          <a:extLst>
            <a:ext uri="{FF2B5EF4-FFF2-40B4-BE49-F238E27FC236}">
              <a16:creationId xmlns:a16="http://schemas.microsoft.com/office/drawing/2014/main" id="{E2A7FBFB-B479-48EF-AE3E-3645B91D75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6" name="Text Box 7">
          <a:extLst>
            <a:ext uri="{FF2B5EF4-FFF2-40B4-BE49-F238E27FC236}">
              <a16:creationId xmlns:a16="http://schemas.microsoft.com/office/drawing/2014/main" id="{EC3A373A-2FD1-48F4-B215-E645E445A1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7" name="Text Box 7">
          <a:extLst>
            <a:ext uri="{FF2B5EF4-FFF2-40B4-BE49-F238E27FC236}">
              <a16:creationId xmlns:a16="http://schemas.microsoft.com/office/drawing/2014/main" id="{3867ADA3-C059-4430-B8C9-B9117C4476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8" name="Text Box 7">
          <a:extLst>
            <a:ext uri="{FF2B5EF4-FFF2-40B4-BE49-F238E27FC236}">
              <a16:creationId xmlns:a16="http://schemas.microsoft.com/office/drawing/2014/main" id="{06AA1015-72B3-4F61-B2BD-D42F682682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9" name="Text Box 7">
          <a:extLst>
            <a:ext uri="{FF2B5EF4-FFF2-40B4-BE49-F238E27FC236}">
              <a16:creationId xmlns:a16="http://schemas.microsoft.com/office/drawing/2014/main" id="{0C836D61-9C01-49D8-8E01-1DDA845A4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0" name="Text Box 7">
          <a:extLst>
            <a:ext uri="{FF2B5EF4-FFF2-40B4-BE49-F238E27FC236}">
              <a16:creationId xmlns:a16="http://schemas.microsoft.com/office/drawing/2014/main" id="{70581B00-C913-4DA4-A9C2-AE5E4A983D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1" name="Text Box 7">
          <a:extLst>
            <a:ext uri="{FF2B5EF4-FFF2-40B4-BE49-F238E27FC236}">
              <a16:creationId xmlns:a16="http://schemas.microsoft.com/office/drawing/2014/main" id="{544C5D9C-8993-46AF-BA71-761F058DF7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2" name="Text Box 7">
          <a:extLst>
            <a:ext uri="{FF2B5EF4-FFF2-40B4-BE49-F238E27FC236}">
              <a16:creationId xmlns:a16="http://schemas.microsoft.com/office/drawing/2014/main" id="{9E969FEE-133F-45FF-B763-421BF0E0C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3" name="Text Box 7">
          <a:extLst>
            <a:ext uri="{FF2B5EF4-FFF2-40B4-BE49-F238E27FC236}">
              <a16:creationId xmlns:a16="http://schemas.microsoft.com/office/drawing/2014/main" id="{8D9B7C0E-1896-4DA0-A135-94565FAA8A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4" name="Text Box 7">
          <a:extLst>
            <a:ext uri="{FF2B5EF4-FFF2-40B4-BE49-F238E27FC236}">
              <a16:creationId xmlns:a16="http://schemas.microsoft.com/office/drawing/2014/main" id="{BEEB3486-B904-4025-8075-422F56271D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5" name="Text Box 7">
          <a:extLst>
            <a:ext uri="{FF2B5EF4-FFF2-40B4-BE49-F238E27FC236}">
              <a16:creationId xmlns:a16="http://schemas.microsoft.com/office/drawing/2014/main" id="{A62C8587-D0F7-4B47-9F7E-75F819CAB2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6" name="Text Box 7">
          <a:extLst>
            <a:ext uri="{FF2B5EF4-FFF2-40B4-BE49-F238E27FC236}">
              <a16:creationId xmlns:a16="http://schemas.microsoft.com/office/drawing/2014/main" id="{8C2534D1-90E9-45DB-89B9-27DC5D8F5D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7" name="Text Box 7">
          <a:extLst>
            <a:ext uri="{FF2B5EF4-FFF2-40B4-BE49-F238E27FC236}">
              <a16:creationId xmlns:a16="http://schemas.microsoft.com/office/drawing/2014/main" id="{01A9FE80-7D52-43B2-BCC3-F40DDF562E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8" name="Text Box 7">
          <a:extLst>
            <a:ext uri="{FF2B5EF4-FFF2-40B4-BE49-F238E27FC236}">
              <a16:creationId xmlns:a16="http://schemas.microsoft.com/office/drawing/2014/main" id="{56EE0045-EF7D-4CA6-A80D-8EF30FEA29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9" name="Text Box 7">
          <a:extLst>
            <a:ext uri="{FF2B5EF4-FFF2-40B4-BE49-F238E27FC236}">
              <a16:creationId xmlns:a16="http://schemas.microsoft.com/office/drawing/2014/main" id="{492F4738-D7B3-4C6B-8F36-C6E50E48B8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0" name="Text Box 7">
          <a:extLst>
            <a:ext uri="{FF2B5EF4-FFF2-40B4-BE49-F238E27FC236}">
              <a16:creationId xmlns:a16="http://schemas.microsoft.com/office/drawing/2014/main" id="{A9801CAA-946A-44B8-9B49-89EB4A7ADE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1" name="Text Box 7">
          <a:extLst>
            <a:ext uri="{FF2B5EF4-FFF2-40B4-BE49-F238E27FC236}">
              <a16:creationId xmlns:a16="http://schemas.microsoft.com/office/drawing/2014/main" id="{7E281854-3A19-493F-8497-EF4B04FD2F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2" name="Text Box 7">
          <a:extLst>
            <a:ext uri="{FF2B5EF4-FFF2-40B4-BE49-F238E27FC236}">
              <a16:creationId xmlns:a16="http://schemas.microsoft.com/office/drawing/2014/main" id="{F85CCB3A-678E-4553-9BA8-4599043A8A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3" name="Text Box 7">
          <a:extLst>
            <a:ext uri="{FF2B5EF4-FFF2-40B4-BE49-F238E27FC236}">
              <a16:creationId xmlns:a16="http://schemas.microsoft.com/office/drawing/2014/main" id="{97463BC0-5939-40DD-B474-645CEB6BB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4" name="Text Box 7">
          <a:extLst>
            <a:ext uri="{FF2B5EF4-FFF2-40B4-BE49-F238E27FC236}">
              <a16:creationId xmlns:a16="http://schemas.microsoft.com/office/drawing/2014/main" id="{7FFB6472-D5F9-47DA-A875-54B0902F04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5" name="Text Box 7">
          <a:extLst>
            <a:ext uri="{FF2B5EF4-FFF2-40B4-BE49-F238E27FC236}">
              <a16:creationId xmlns:a16="http://schemas.microsoft.com/office/drawing/2014/main" id="{DCD8667B-152C-4A26-B581-FBA311B59B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6" name="Text Box 7">
          <a:extLst>
            <a:ext uri="{FF2B5EF4-FFF2-40B4-BE49-F238E27FC236}">
              <a16:creationId xmlns:a16="http://schemas.microsoft.com/office/drawing/2014/main" id="{153418CC-2968-4AF1-A9C7-8F9331B227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7" name="Text Box 7">
          <a:extLst>
            <a:ext uri="{FF2B5EF4-FFF2-40B4-BE49-F238E27FC236}">
              <a16:creationId xmlns:a16="http://schemas.microsoft.com/office/drawing/2014/main" id="{8E30E3CA-8655-4616-8C7A-454AC62BC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8" name="Text Box 7">
          <a:extLst>
            <a:ext uri="{FF2B5EF4-FFF2-40B4-BE49-F238E27FC236}">
              <a16:creationId xmlns:a16="http://schemas.microsoft.com/office/drawing/2014/main" id="{5921DE57-DB79-485D-AE7A-83189815D6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9" name="Text Box 7">
          <a:extLst>
            <a:ext uri="{FF2B5EF4-FFF2-40B4-BE49-F238E27FC236}">
              <a16:creationId xmlns:a16="http://schemas.microsoft.com/office/drawing/2014/main" id="{DBBB7027-469C-471A-8F20-9A0046D84F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0" name="Text Box 7">
          <a:extLst>
            <a:ext uri="{FF2B5EF4-FFF2-40B4-BE49-F238E27FC236}">
              <a16:creationId xmlns:a16="http://schemas.microsoft.com/office/drawing/2014/main" id="{1BE6AFC6-5B45-4836-9D32-D391E45B86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1" name="Text Box 7">
          <a:extLst>
            <a:ext uri="{FF2B5EF4-FFF2-40B4-BE49-F238E27FC236}">
              <a16:creationId xmlns:a16="http://schemas.microsoft.com/office/drawing/2014/main" id="{82CC4732-0FCD-4102-9ED5-DBD969DCB2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2" name="Text Box 7">
          <a:extLst>
            <a:ext uri="{FF2B5EF4-FFF2-40B4-BE49-F238E27FC236}">
              <a16:creationId xmlns:a16="http://schemas.microsoft.com/office/drawing/2014/main" id="{90639611-2DFA-42FA-8617-E43E7EAEAD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3" name="Text Box 7">
          <a:extLst>
            <a:ext uri="{FF2B5EF4-FFF2-40B4-BE49-F238E27FC236}">
              <a16:creationId xmlns:a16="http://schemas.microsoft.com/office/drawing/2014/main" id="{DBDE4ACE-8123-41B4-8BE7-602A258B8C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4" name="Text Box 7">
          <a:extLst>
            <a:ext uri="{FF2B5EF4-FFF2-40B4-BE49-F238E27FC236}">
              <a16:creationId xmlns:a16="http://schemas.microsoft.com/office/drawing/2014/main" id="{94630DB6-E537-4862-AF18-854DCECE77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5" name="Text Box 7">
          <a:extLst>
            <a:ext uri="{FF2B5EF4-FFF2-40B4-BE49-F238E27FC236}">
              <a16:creationId xmlns:a16="http://schemas.microsoft.com/office/drawing/2014/main" id="{03D2993A-CCD9-47F5-94AB-701C368ED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6" name="Text Box 7">
          <a:extLst>
            <a:ext uri="{FF2B5EF4-FFF2-40B4-BE49-F238E27FC236}">
              <a16:creationId xmlns:a16="http://schemas.microsoft.com/office/drawing/2014/main" id="{E22FE79D-7932-47AF-AC9A-8D68381B68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7" name="Text Box 7">
          <a:extLst>
            <a:ext uri="{FF2B5EF4-FFF2-40B4-BE49-F238E27FC236}">
              <a16:creationId xmlns:a16="http://schemas.microsoft.com/office/drawing/2014/main" id="{8712516F-700B-42A6-A7FD-AE2FA3B0C1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8" name="Text Box 7">
          <a:extLst>
            <a:ext uri="{FF2B5EF4-FFF2-40B4-BE49-F238E27FC236}">
              <a16:creationId xmlns:a16="http://schemas.microsoft.com/office/drawing/2014/main" id="{F16F45E3-C89A-4B2C-969E-4729EA722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9" name="Text Box 7">
          <a:extLst>
            <a:ext uri="{FF2B5EF4-FFF2-40B4-BE49-F238E27FC236}">
              <a16:creationId xmlns:a16="http://schemas.microsoft.com/office/drawing/2014/main" id="{60D1473D-5BDA-4FF0-8B42-F5FBF01436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0" name="Text Box 7">
          <a:extLst>
            <a:ext uri="{FF2B5EF4-FFF2-40B4-BE49-F238E27FC236}">
              <a16:creationId xmlns:a16="http://schemas.microsoft.com/office/drawing/2014/main" id="{3A08B4D2-01DB-4734-B286-04463E4DB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1" name="Text Box 7">
          <a:extLst>
            <a:ext uri="{FF2B5EF4-FFF2-40B4-BE49-F238E27FC236}">
              <a16:creationId xmlns:a16="http://schemas.microsoft.com/office/drawing/2014/main" id="{DB174022-6D44-4398-A26A-1CFF2247F7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2" name="Text Box 7">
          <a:extLst>
            <a:ext uri="{FF2B5EF4-FFF2-40B4-BE49-F238E27FC236}">
              <a16:creationId xmlns:a16="http://schemas.microsoft.com/office/drawing/2014/main" id="{8BF9BA42-D487-44A7-8C42-5F161C454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3" name="Text Box 7">
          <a:extLst>
            <a:ext uri="{FF2B5EF4-FFF2-40B4-BE49-F238E27FC236}">
              <a16:creationId xmlns:a16="http://schemas.microsoft.com/office/drawing/2014/main" id="{B8FB1190-DCDA-41B5-8B36-D0A9BEAAAB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4" name="Text Box 7">
          <a:extLst>
            <a:ext uri="{FF2B5EF4-FFF2-40B4-BE49-F238E27FC236}">
              <a16:creationId xmlns:a16="http://schemas.microsoft.com/office/drawing/2014/main" id="{62BCB30B-C0BF-4295-96A5-7DC0623056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5" name="Text Box 7">
          <a:extLst>
            <a:ext uri="{FF2B5EF4-FFF2-40B4-BE49-F238E27FC236}">
              <a16:creationId xmlns:a16="http://schemas.microsoft.com/office/drawing/2014/main" id="{F89751CB-85E0-42C7-884B-3C50D9F534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6" name="Text Box 7">
          <a:extLst>
            <a:ext uri="{FF2B5EF4-FFF2-40B4-BE49-F238E27FC236}">
              <a16:creationId xmlns:a16="http://schemas.microsoft.com/office/drawing/2014/main" id="{A8D9224A-DCCA-49A0-88FF-9D82E1EFDB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7" name="Text Box 7">
          <a:extLst>
            <a:ext uri="{FF2B5EF4-FFF2-40B4-BE49-F238E27FC236}">
              <a16:creationId xmlns:a16="http://schemas.microsoft.com/office/drawing/2014/main" id="{7DA32FC5-0E48-4442-BB37-0CEC94FEA7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8" name="Text Box 7">
          <a:extLst>
            <a:ext uri="{FF2B5EF4-FFF2-40B4-BE49-F238E27FC236}">
              <a16:creationId xmlns:a16="http://schemas.microsoft.com/office/drawing/2014/main" id="{1340EC87-932D-4063-9C6B-166828C41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9" name="Text Box 7">
          <a:extLst>
            <a:ext uri="{FF2B5EF4-FFF2-40B4-BE49-F238E27FC236}">
              <a16:creationId xmlns:a16="http://schemas.microsoft.com/office/drawing/2014/main" id="{C968971B-8D12-46F5-9C8A-03808247CE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0" name="Text Box 7">
          <a:extLst>
            <a:ext uri="{FF2B5EF4-FFF2-40B4-BE49-F238E27FC236}">
              <a16:creationId xmlns:a16="http://schemas.microsoft.com/office/drawing/2014/main" id="{D927E8BF-F8C5-4C82-B17A-25236927BE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1" name="Text Box 7">
          <a:extLst>
            <a:ext uri="{FF2B5EF4-FFF2-40B4-BE49-F238E27FC236}">
              <a16:creationId xmlns:a16="http://schemas.microsoft.com/office/drawing/2014/main" id="{4AA1CE85-D648-40E2-8547-2C435C4FF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2" name="Text Box 7">
          <a:extLst>
            <a:ext uri="{FF2B5EF4-FFF2-40B4-BE49-F238E27FC236}">
              <a16:creationId xmlns:a16="http://schemas.microsoft.com/office/drawing/2014/main" id="{5C556BEC-500D-43A3-B823-E98E4475FB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3" name="Text Box 7">
          <a:extLst>
            <a:ext uri="{FF2B5EF4-FFF2-40B4-BE49-F238E27FC236}">
              <a16:creationId xmlns:a16="http://schemas.microsoft.com/office/drawing/2014/main" id="{E4A742A7-6365-4893-ACCD-A33DFC7FE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4" name="Text Box 7">
          <a:extLst>
            <a:ext uri="{FF2B5EF4-FFF2-40B4-BE49-F238E27FC236}">
              <a16:creationId xmlns:a16="http://schemas.microsoft.com/office/drawing/2014/main" id="{ECFBBC75-6FD5-4890-9684-533A276443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5" name="Text Box 7">
          <a:extLst>
            <a:ext uri="{FF2B5EF4-FFF2-40B4-BE49-F238E27FC236}">
              <a16:creationId xmlns:a16="http://schemas.microsoft.com/office/drawing/2014/main" id="{CBA85DE4-B264-42EF-8928-936F4BD62C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6" name="Text Box 7">
          <a:extLst>
            <a:ext uri="{FF2B5EF4-FFF2-40B4-BE49-F238E27FC236}">
              <a16:creationId xmlns:a16="http://schemas.microsoft.com/office/drawing/2014/main" id="{2B49C58E-78BE-4E49-83F1-1562C468E4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7" name="Text Box 7">
          <a:extLst>
            <a:ext uri="{FF2B5EF4-FFF2-40B4-BE49-F238E27FC236}">
              <a16:creationId xmlns:a16="http://schemas.microsoft.com/office/drawing/2014/main" id="{063245D2-4694-439A-9826-64C6642AC7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8" name="Text Box 7">
          <a:extLst>
            <a:ext uri="{FF2B5EF4-FFF2-40B4-BE49-F238E27FC236}">
              <a16:creationId xmlns:a16="http://schemas.microsoft.com/office/drawing/2014/main" id="{3CF65F51-9062-4240-AFF3-5FDCD6A174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9" name="Text Box 7">
          <a:extLst>
            <a:ext uri="{FF2B5EF4-FFF2-40B4-BE49-F238E27FC236}">
              <a16:creationId xmlns:a16="http://schemas.microsoft.com/office/drawing/2014/main" id="{FAF937CD-EA0A-4BDA-BD3A-E40CF33BB9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0" name="Text Box 7">
          <a:extLst>
            <a:ext uri="{FF2B5EF4-FFF2-40B4-BE49-F238E27FC236}">
              <a16:creationId xmlns:a16="http://schemas.microsoft.com/office/drawing/2014/main" id="{C6A7F899-11E2-4C39-84FB-C5AA018E52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1" name="Text Box 7">
          <a:extLst>
            <a:ext uri="{FF2B5EF4-FFF2-40B4-BE49-F238E27FC236}">
              <a16:creationId xmlns:a16="http://schemas.microsoft.com/office/drawing/2014/main" id="{8F2B249B-E271-4E2A-BFC0-B07AB07B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2" name="Text Box 7">
          <a:extLst>
            <a:ext uri="{FF2B5EF4-FFF2-40B4-BE49-F238E27FC236}">
              <a16:creationId xmlns:a16="http://schemas.microsoft.com/office/drawing/2014/main" id="{182B810E-BE1A-45BC-9E28-9B664FE1B9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3" name="Text Box 7">
          <a:extLst>
            <a:ext uri="{FF2B5EF4-FFF2-40B4-BE49-F238E27FC236}">
              <a16:creationId xmlns:a16="http://schemas.microsoft.com/office/drawing/2014/main" id="{FAE6DDEC-5F05-4DDD-BA5E-B5A56D9F5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4" name="Text Box 7">
          <a:extLst>
            <a:ext uri="{FF2B5EF4-FFF2-40B4-BE49-F238E27FC236}">
              <a16:creationId xmlns:a16="http://schemas.microsoft.com/office/drawing/2014/main" id="{1EDFD99E-10A6-415F-8281-421F7CD91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5" name="Text Box 7">
          <a:extLst>
            <a:ext uri="{FF2B5EF4-FFF2-40B4-BE49-F238E27FC236}">
              <a16:creationId xmlns:a16="http://schemas.microsoft.com/office/drawing/2014/main" id="{AD112C2B-D38C-4752-82DF-7A1A8DD50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6" name="Text Box 7">
          <a:extLst>
            <a:ext uri="{FF2B5EF4-FFF2-40B4-BE49-F238E27FC236}">
              <a16:creationId xmlns:a16="http://schemas.microsoft.com/office/drawing/2014/main" id="{0343AD0E-8CAB-4C2E-90E9-7C794ED99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7" name="Text Box 7">
          <a:extLst>
            <a:ext uri="{FF2B5EF4-FFF2-40B4-BE49-F238E27FC236}">
              <a16:creationId xmlns:a16="http://schemas.microsoft.com/office/drawing/2014/main" id="{3DEDA50A-B92D-4E34-B4CB-EE28973B50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8" name="Text Box 7">
          <a:extLst>
            <a:ext uri="{FF2B5EF4-FFF2-40B4-BE49-F238E27FC236}">
              <a16:creationId xmlns:a16="http://schemas.microsoft.com/office/drawing/2014/main" id="{4550D54A-C088-4BB5-BA3D-20AA2DF399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9" name="Text Box 7">
          <a:extLst>
            <a:ext uri="{FF2B5EF4-FFF2-40B4-BE49-F238E27FC236}">
              <a16:creationId xmlns:a16="http://schemas.microsoft.com/office/drawing/2014/main" id="{AD7F6775-8433-47FD-9981-178A59CA7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0" name="Text Box 7">
          <a:extLst>
            <a:ext uri="{FF2B5EF4-FFF2-40B4-BE49-F238E27FC236}">
              <a16:creationId xmlns:a16="http://schemas.microsoft.com/office/drawing/2014/main" id="{974598C3-7B3A-4E3C-AFE7-C4039B657A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1" name="Text Box 7">
          <a:extLst>
            <a:ext uri="{FF2B5EF4-FFF2-40B4-BE49-F238E27FC236}">
              <a16:creationId xmlns:a16="http://schemas.microsoft.com/office/drawing/2014/main" id="{93C1859C-0B8B-4E1D-B669-E73E4B2C75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2" name="Text Box 7">
          <a:extLst>
            <a:ext uri="{FF2B5EF4-FFF2-40B4-BE49-F238E27FC236}">
              <a16:creationId xmlns:a16="http://schemas.microsoft.com/office/drawing/2014/main" id="{30E6D8AF-9FD3-4635-9F93-743FC2A686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3" name="Text Box 7">
          <a:extLst>
            <a:ext uri="{FF2B5EF4-FFF2-40B4-BE49-F238E27FC236}">
              <a16:creationId xmlns:a16="http://schemas.microsoft.com/office/drawing/2014/main" id="{E6B220EE-F5DC-4940-8165-D3FE0D431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4" name="Text Box 7">
          <a:extLst>
            <a:ext uri="{FF2B5EF4-FFF2-40B4-BE49-F238E27FC236}">
              <a16:creationId xmlns:a16="http://schemas.microsoft.com/office/drawing/2014/main" id="{8F061AB4-993A-4B44-B99E-CDB02BC56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5" name="Text Box 7">
          <a:extLst>
            <a:ext uri="{FF2B5EF4-FFF2-40B4-BE49-F238E27FC236}">
              <a16:creationId xmlns:a16="http://schemas.microsoft.com/office/drawing/2014/main" id="{2DD9F2AF-9877-4D55-B128-81890C43C0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6" name="Text Box 7">
          <a:extLst>
            <a:ext uri="{FF2B5EF4-FFF2-40B4-BE49-F238E27FC236}">
              <a16:creationId xmlns:a16="http://schemas.microsoft.com/office/drawing/2014/main" id="{64D933D9-8C6F-4B02-A3FE-3F033A44B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7" name="Text Box 7">
          <a:extLst>
            <a:ext uri="{FF2B5EF4-FFF2-40B4-BE49-F238E27FC236}">
              <a16:creationId xmlns:a16="http://schemas.microsoft.com/office/drawing/2014/main" id="{067F9D13-74E0-4F76-9264-7BE4D8D55F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8" name="Text Box 7">
          <a:extLst>
            <a:ext uri="{FF2B5EF4-FFF2-40B4-BE49-F238E27FC236}">
              <a16:creationId xmlns:a16="http://schemas.microsoft.com/office/drawing/2014/main" id="{6A35FCF3-C48E-4AEC-895E-BC8374CC87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9" name="Text Box 7">
          <a:extLst>
            <a:ext uri="{FF2B5EF4-FFF2-40B4-BE49-F238E27FC236}">
              <a16:creationId xmlns:a16="http://schemas.microsoft.com/office/drawing/2014/main" id="{FFE4B639-41DB-4A19-89E1-21C7B68156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0" name="Text Box 7">
          <a:extLst>
            <a:ext uri="{FF2B5EF4-FFF2-40B4-BE49-F238E27FC236}">
              <a16:creationId xmlns:a16="http://schemas.microsoft.com/office/drawing/2014/main" id="{D9745592-A76F-4D59-8885-04593B1AF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1" name="Text Box 7">
          <a:extLst>
            <a:ext uri="{FF2B5EF4-FFF2-40B4-BE49-F238E27FC236}">
              <a16:creationId xmlns:a16="http://schemas.microsoft.com/office/drawing/2014/main" id="{C31D65B2-F21D-46AC-9E5F-91FD490E7D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2" name="Text Box 7">
          <a:extLst>
            <a:ext uri="{FF2B5EF4-FFF2-40B4-BE49-F238E27FC236}">
              <a16:creationId xmlns:a16="http://schemas.microsoft.com/office/drawing/2014/main" id="{13920215-A8B1-483C-9AF4-6BF019953A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3" name="Text Box 7">
          <a:extLst>
            <a:ext uri="{FF2B5EF4-FFF2-40B4-BE49-F238E27FC236}">
              <a16:creationId xmlns:a16="http://schemas.microsoft.com/office/drawing/2014/main" id="{0CDF92AC-5567-432A-BCAD-F088C7B33A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4" name="Text Box 7">
          <a:extLst>
            <a:ext uri="{FF2B5EF4-FFF2-40B4-BE49-F238E27FC236}">
              <a16:creationId xmlns:a16="http://schemas.microsoft.com/office/drawing/2014/main" id="{D31465A2-E02F-480A-8DF0-C95EB43A6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5" name="Text Box 7">
          <a:extLst>
            <a:ext uri="{FF2B5EF4-FFF2-40B4-BE49-F238E27FC236}">
              <a16:creationId xmlns:a16="http://schemas.microsoft.com/office/drawing/2014/main" id="{40A243EF-EB5A-4DC8-BE39-523932E578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6" name="Text Box 7">
          <a:extLst>
            <a:ext uri="{FF2B5EF4-FFF2-40B4-BE49-F238E27FC236}">
              <a16:creationId xmlns:a16="http://schemas.microsoft.com/office/drawing/2014/main" id="{1C9FBA4D-BC2F-4C31-9565-72F38E3C0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7" name="Text Box 7">
          <a:extLst>
            <a:ext uri="{FF2B5EF4-FFF2-40B4-BE49-F238E27FC236}">
              <a16:creationId xmlns:a16="http://schemas.microsoft.com/office/drawing/2014/main" id="{DF1D764D-00F3-4F8A-9699-B43EB0DF59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8" name="Text Box 7">
          <a:extLst>
            <a:ext uri="{FF2B5EF4-FFF2-40B4-BE49-F238E27FC236}">
              <a16:creationId xmlns:a16="http://schemas.microsoft.com/office/drawing/2014/main" id="{60E012B1-1CA3-4D2E-B2E9-756253D52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9" name="Text Box 7">
          <a:extLst>
            <a:ext uri="{FF2B5EF4-FFF2-40B4-BE49-F238E27FC236}">
              <a16:creationId xmlns:a16="http://schemas.microsoft.com/office/drawing/2014/main" id="{7921FE07-F8D7-4003-9DBC-3714366FA6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0" name="Text Box 7">
          <a:extLst>
            <a:ext uri="{FF2B5EF4-FFF2-40B4-BE49-F238E27FC236}">
              <a16:creationId xmlns:a16="http://schemas.microsoft.com/office/drawing/2014/main" id="{AF8A2284-4AF7-4755-AC8A-3D58EAEC3A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1" name="Text Box 7">
          <a:extLst>
            <a:ext uri="{FF2B5EF4-FFF2-40B4-BE49-F238E27FC236}">
              <a16:creationId xmlns:a16="http://schemas.microsoft.com/office/drawing/2014/main" id="{53137133-D2E2-4BD8-BBAD-A15DE184B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2" name="Text Box 7">
          <a:extLst>
            <a:ext uri="{FF2B5EF4-FFF2-40B4-BE49-F238E27FC236}">
              <a16:creationId xmlns:a16="http://schemas.microsoft.com/office/drawing/2014/main" id="{A3EC2C13-3435-4D10-8FDD-98E576C7B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3" name="Text Box 7">
          <a:extLst>
            <a:ext uri="{FF2B5EF4-FFF2-40B4-BE49-F238E27FC236}">
              <a16:creationId xmlns:a16="http://schemas.microsoft.com/office/drawing/2014/main" id="{4B67B23D-1421-41E7-88C9-63615BBF2D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4" name="Text Box 7">
          <a:extLst>
            <a:ext uri="{FF2B5EF4-FFF2-40B4-BE49-F238E27FC236}">
              <a16:creationId xmlns:a16="http://schemas.microsoft.com/office/drawing/2014/main" id="{5F9BB566-34A4-404C-937D-B0E1D5FA7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5" name="Text Box 7">
          <a:extLst>
            <a:ext uri="{FF2B5EF4-FFF2-40B4-BE49-F238E27FC236}">
              <a16:creationId xmlns:a16="http://schemas.microsoft.com/office/drawing/2014/main" id="{9CAC0BEA-F6A4-4FB2-A8C8-9E75A2C655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6" name="Text Box 7">
          <a:extLst>
            <a:ext uri="{FF2B5EF4-FFF2-40B4-BE49-F238E27FC236}">
              <a16:creationId xmlns:a16="http://schemas.microsoft.com/office/drawing/2014/main" id="{8B552B88-E67C-4F0A-97B5-3ED14D0AE9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7" name="Text Box 7">
          <a:extLst>
            <a:ext uri="{FF2B5EF4-FFF2-40B4-BE49-F238E27FC236}">
              <a16:creationId xmlns:a16="http://schemas.microsoft.com/office/drawing/2014/main" id="{A9B53BBF-2C98-4AD8-BC4B-28527FE52C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8" name="Text Box 7">
          <a:extLst>
            <a:ext uri="{FF2B5EF4-FFF2-40B4-BE49-F238E27FC236}">
              <a16:creationId xmlns:a16="http://schemas.microsoft.com/office/drawing/2014/main" id="{E37581A3-E1BF-40F0-888C-B342EF37FF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9" name="Text Box 7">
          <a:extLst>
            <a:ext uri="{FF2B5EF4-FFF2-40B4-BE49-F238E27FC236}">
              <a16:creationId xmlns:a16="http://schemas.microsoft.com/office/drawing/2014/main" id="{22590EAD-05B9-436F-B497-B724FCF49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0" name="Text Box 7">
          <a:extLst>
            <a:ext uri="{FF2B5EF4-FFF2-40B4-BE49-F238E27FC236}">
              <a16:creationId xmlns:a16="http://schemas.microsoft.com/office/drawing/2014/main" id="{AD0FCDC5-FDE1-4EF2-969D-6921ADE44B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1" name="Text Box 7">
          <a:extLst>
            <a:ext uri="{FF2B5EF4-FFF2-40B4-BE49-F238E27FC236}">
              <a16:creationId xmlns:a16="http://schemas.microsoft.com/office/drawing/2014/main" id="{17058AAC-D1FF-4500-9F4F-2D1D9CD74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2" name="Text Box 7">
          <a:extLst>
            <a:ext uri="{FF2B5EF4-FFF2-40B4-BE49-F238E27FC236}">
              <a16:creationId xmlns:a16="http://schemas.microsoft.com/office/drawing/2014/main" id="{0B0016B9-C106-4F3F-A50B-4D105C1E54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3" name="Text Box 7">
          <a:extLst>
            <a:ext uri="{FF2B5EF4-FFF2-40B4-BE49-F238E27FC236}">
              <a16:creationId xmlns:a16="http://schemas.microsoft.com/office/drawing/2014/main" id="{9458CB1E-7CCC-4D7F-935A-CD08A71A9C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4" name="Text Box 7">
          <a:extLst>
            <a:ext uri="{FF2B5EF4-FFF2-40B4-BE49-F238E27FC236}">
              <a16:creationId xmlns:a16="http://schemas.microsoft.com/office/drawing/2014/main" id="{CA0AD5E0-A5A8-4EA6-990A-F0D65E96BB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5" name="Text Box 7">
          <a:extLst>
            <a:ext uri="{FF2B5EF4-FFF2-40B4-BE49-F238E27FC236}">
              <a16:creationId xmlns:a16="http://schemas.microsoft.com/office/drawing/2014/main" id="{A53DD01D-1F50-4ED3-9756-90E194A395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6" name="Text Box 7">
          <a:extLst>
            <a:ext uri="{FF2B5EF4-FFF2-40B4-BE49-F238E27FC236}">
              <a16:creationId xmlns:a16="http://schemas.microsoft.com/office/drawing/2014/main" id="{9DCDB403-CFF9-426E-9AAE-473779EE2A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7" name="Text Box 7">
          <a:extLst>
            <a:ext uri="{FF2B5EF4-FFF2-40B4-BE49-F238E27FC236}">
              <a16:creationId xmlns:a16="http://schemas.microsoft.com/office/drawing/2014/main" id="{DE79EFD3-FC49-423F-9A82-DC1D146C5F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8" name="Text Box 7">
          <a:extLst>
            <a:ext uri="{FF2B5EF4-FFF2-40B4-BE49-F238E27FC236}">
              <a16:creationId xmlns:a16="http://schemas.microsoft.com/office/drawing/2014/main" id="{04E17E0B-3DE3-4DFE-941F-63931531F9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9" name="Text Box 7">
          <a:extLst>
            <a:ext uri="{FF2B5EF4-FFF2-40B4-BE49-F238E27FC236}">
              <a16:creationId xmlns:a16="http://schemas.microsoft.com/office/drawing/2014/main" id="{C8BBF68A-5033-440C-89B5-EF6B0EB76B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0" name="Text Box 7">
          <a:extLst>
            <a:ext uri="{FF2B5EF4-FFF2-40B4-BE49-F238E27FC236}">
              <a16:creationId xmlns:a16="http://schemas.microsoft.com/office/drawing/2014/main" id="{DE27BDA6-1EBD-4EC2-96DE-8C499C8331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1" name="Text Box 7">
          <a:extLst>
            <a:ext uri="{FF2B5EF4-FFF2-40B4-BE49-F238E27FC236}">
              <a16:creationId xmlns:a16="http://schemas.microsoft.com/office/drawing/2014/main" id="{A8D50BA6-882F-411D-8738-2D9CACAA1E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2" name="Text Box 7">
          <a:extLst>
            <a:ext uri="{FF2B5EF4-FFF2-40B4-BE49-F238E27FC236}">
              <a16:creationId xmlns:a16="http://schemas.microsoft.com/office/drawing/2014/main" id="{FFE8BA6B-3961-4C11-8388-56609F025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3" name="Text Box 7">
          <a:extLst>
            <a:ext uri="{FF2B5EF4-FFF2-40B4-BE49-F238E27FC236}">
              <a16:creationId xmlns:a16="http://schemas.microsoft.com/office/drawing/2014/main" id="{B16C46E2-623A-40F7-86C4-6EC08130F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4" name="Text Box 7">
          <a:extLst>
            <a:ext uri="{FF2B5EF4-FFF2-40B4-BE49-F238E27FC236}">
              <a16:creationId xmlns:a16="http://schemas.microsoft.com/office/drawing/2014/main" id="{0454D3D8-6746-476F-A72B-713CBF010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5" name="Text Box 7">
          <a:extLst>
            <a:ext uri="{FF2B5EF4-FFF2-40B4-BE49-F238E27FC236}">
              <a16:creationId xmlns:a16="http://schemas.microsoft.com/office/drawing/2014/main" id="{D7673C82-80F1-4075-B27D-92CFFF5AF0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6" name="Text Box 7">
          <a:extLst>
            <a:ext uri="{FF2B5EF4-FFF2-40B4-BE49-F238E27FC236}">
              <a16:creationId xmlns:a16="http://schemas.microsoft.com/office/drawing/2014/main" id="{816BD463-4538-496E-915A-21E8A11C85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7" name="Text Box 7">
          <a:extLst>
            <a:ext uri="{FF2B5EF4-FFF2-40B4-BE49-F238E27FC236}">
              <a16:creationId xmlns:a16="http://schemas.microsoft.com/office/drawing/2014/main" id="{3E61EA08-9984-43F2-B3E1-D419998BE7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8" name="Text Box 7">
          <a:extLst>
            <a:ext uri="{FF2B5EF4-FFF2-40B4-BE49-F238E27FC236}">
              <a16:creationId xmlns:a16="http://schemas.microsoft.com/office/drawing/2014/main" id="{DAD6CE03-9983-4685-B086-D7165C1154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9" name="Text Box 7">
          <a:extLst>
            <a:ext uri="{FF2B5EF4-FFF2-40B4-BE49-F238E27FC236}">
              <a16:creationId xmlns:a16="http://schemas.microsoft.com/office/drawing/2014/main" id="{F5E964AF-FA13-4E99-83F1-0AD0944A6A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0" name="Text Box 7">
          <a:extLst>
            <a:ext uri="{FF2B5EF4-FFF2-40B4-BE49-F238E27FC236}">
              <a16:creationId xmlns:a16="http://schemas.microsoft.com/office/drawing/2014/main" id="{7E59AE89-C00C-43E2-818A-4F228D8E3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1" name="Text Box 7">
          <a:extLst>
            <a:ext uri="{FF2B5EF4-FFF2-40B4-BE49-F238E27FC236}">
              <a16:creationId xmlns:a16="http://schemas.microsoft.com/office/drawing/2014/main" id="{54C1E71B-9716-46AF-B9AA-314B1043C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2" name="Text Box 7">
          <a:extLst>
            <a:ext uri="{FF2B5EF4-FFF2-40B4-BE49-F238E27FC236}">
              <a16:creationId xmlns:a16="http://schemas.microsoft.com/office/drawing/2014/main" id="{FC436AB4-AD24-4BDD-8860-7AF5985EF6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3" name="Text Box 7">
          <a:extLst>
            <a:ext uri="{FF2B5EF4-FFF2-40B4-BE49-F238E27FC236}">
              <a16:creationId xmlns:a16="http://schemas.microsoft.com/office/drawing/2014/main" id="{4BB91252-0909-4D95-B78D-1B280DD74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4" name="Text Box 7">
          <a:extLst>
            <a:ext uri="{FF2B5EF4-FFF2-40B4-BE49-F238E27FC236}">
              <a16:creationId xmlns:a16="http://schemas.microsoft.com/office/drawing/2014/main" id="{F833ECFB-459D-4E5F-9592-A572424FF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5" name="Text Box 7">
          <a:extLst>
            <a:ext uri="{FF2B5EF4-FFF2-40B4-BE49-F238E27FC236}">
              <a16:creationId xmlns:a16="http://schemas.microsoft.com/office/drawing/2014/main" id="{E3FC7495-9A75-47F5-A2B5-F1CC6DC7DD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6" name="Text Box 7">
          <a:extLst>
            <a:ext uri="{FF2B5EF4-FFF2-40B4-BE49-F238E27FC236}">
              <a16:creationId xmlns:a16="http://schemas.microsoft.com/office/drawing/2014/main" id="{84E107E0-306D-4624-819F-344914149E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7" name="Text Box 7">
          <a:extLst>
            <a:ext uri="{FF2B5EF4-FFF2-40B4-BE49-F238E27FC236}">
              <a16:creationId xmlns:a16="http://schemas.microsoft.com/office/drawing/2014/main" id="{5ACDA0CE-1E31-45F2-844A-E712454BCA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8" name="Text Box 7">
          <a:extLst>
            <a:ext uri="{FF2B5EF4-FFF2-40B4-BE49-F238E27FC236}">
              <a16:creationId xmlns:a16="http://schemas.microsoft.com/office/drawing/2014/main" id="{E5702229-777C-48BA-B822-600430CA9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9" name="Text Box 7">
          <a:extLst>
            <a:ext uri="{FF2B5EF4-FFF2-40B4-BE49-F238E27FC236}">
              <a16:creationId xmlns:a16="http://schemas.microsoft.com/office/drawing/2014/main" id="{D5083371-8110-44E0-8FC9-7CC00E082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0" name="Text Box 7">
          <a:extLst>
            <a:ext uri="{FF2B5EF4-FFF2-40B4-BE49-F238E27FC236}">
              <a16:creationId xmlns:a16="http://schemas.microsoft.com/office/drawing/2014/main" id="{F68B5356-9DE3-422F-9F72-DA801F2A14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1" name="Text Box 7">
          <a:extLst>
            <a:ext uri="{FF2B5EF4-FFF2-40B4-BE49-F238E27FC236}">
              <a16:creationId xmlns:a16="http://schemas.microsoft.com/office/drawing/2014/main" id="{C3242D47-406E-4C32-B91D-5AD9664CCC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2" name="Text Box 7">
          <a:extLst>
            <a:ext uri="{FF2B5EF4-FFF2-40B4-BE49-F238E27FC236}">
              <a16:creationId xmlns:a16="http://schemas.microsoft.com/office/drawing/2014/main" id="{E34CEBB2-13C6-40A4-B628-A94A9361FE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3" name="Text Box 7">
          <a:extLst>
            <a:ext uri="{FF2B5EF4-FFF2-40B4-BE49-F238E27FC236}">
              <a16:creationId xmlns:a16="http://schemas.microsoft.com/office/drawing/2014/main" id="{34B42190-1EAC-4A0E-8B05-68CED7859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4" name="Text Box 7">
          <a:extLst>
            <a:ext uri="{FF2B5EF4-FFF2-40B4-BE49-F238E27FC236}">
              <a16:creationId xmlns:a16="http://schemas.microsoft.com/office/drawing/2014/main" id="{0AE96759-8E8E-4AB3-819A-DAD29C714A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5" name="Text Box 7">
          <a:extLst>
            <a:ext uri="{FF2B5EF4-FFF2-40B4-BE49-F238E27FC236}">
              <a16:creationId xmlns:a16="http://schemas.microsoft.com/office/drawing/2014/main" id="{C3FEA80F-D19A-4041-B675-0344D1662A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6" name="Text Box 7">
          <a:extLst>
            <a:ext uri="{FF2B5EF4-FFF2-40B4-BE49-F238E27FC236}">
              <a16:creationId xmlns:a16="http://schemas.microsoft.com/office/drawing/2014/main" id="{9EF01001-7064-4D7D-8EED-7CEB6C122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7" name="Text Box 7">
          <a:extLst>
            <a:ext uri="{FF2B5EF4-FFF2-40B4-BE49-F238E27FC236}">
              <a16:creationId xmlns:a16="http://schemas.microsoft.com/office/drawing/2014/main" id="{9AFFFF66-71E1-4C10-9E14-3B90B1D578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8" name="Text Box 7">
          <a:extLst>
            <a:ext uri="{FF2B5EF4-FFF2-40B4-BE49-F238E27FC236}">
              <a16:creationId xmlns:a16="http://schemas.microsoft.com/office/drawing/2014/main" id="{7777A9BB-41B6-4CA7-BF95-1B7A3727B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9" name="Text Box 7">
          <a:extLst>
            <a:ext uri="{FF2B5EF4-FFF2-40B4-BE49-F238E27FC236}">
              <a16:creationId xmlns:a16="http://schemas.microsoft.com/office/drawing/2014/main" id="{F50AFF8F-0D75-489B-83D5-55C968903C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0" name="Text Box 7">
          <a:extLst>
            <a:ext uri="{FF2B5EF4-FFF2-40B4-BE49-F238E27FC236}">
              <a16:creationId xmlns:a16="http://schemas.microsoft.com/office/drawing/2014/main" id="{EA0BA036-79DE-4C25-AF5D-4A3A6BF82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1" name="Text Box 7">
          <a:extLst>
            <a:ext uri="{FF2B5EF4-FFF2-40B4-BE49-F238E27FC236}">
              <a16:creationId xmlns:a16="http://schemas.microsoft.com/office/drawing/2014/main" id="{14D6A008-6E9D-4989-BC2A-E1768160DF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2" name="Text Box 7">
          <a:extLst>
            <a:ext uri="{FF2B5EF4-FFF2-40B4-BE49-F238E27FC236}">
              <a16:creationId xmlns:a16="http://schemas.microsoft.com/office/drawing/2014/main" id="{19A4BC20-3459-4CE2-AE71-E76FBB4BA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3" name="Text Box 7">
          <a:extLst>
            <a:ext uri="{FF2B5EF4-FFF2-40B4-BE49-F238E27FC236}">
              <a16:creationId xmlns:a16="http://schemas.microsoft.com/office/drawing/2014/main" id="{194F68F9-65BC-4B17-81A7-D014CF8F71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4" name="Text Box 7">
          <a:extLst>
            <a:ext uri="{FF2B5EF4-FFF2-40B4-BE49-F238E27FC236}">
              <a16:creationId xmlns:a16="http://schemas.microsoft.com/office/drawing/2014/main" id="{7941EA0B-D0A9-4E1A-9856-AC11F2893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5" name="Text Box 7">
          <a:extLst>
            <a:ext uri="{FF2B5EF4-FFF2-40B4-BE49-F238E27FC236}">
              <a16:creationId xmlns:a16="http://schemas.microsoft.com/office/drawing/2014/main" id="{E5084F6D-B1AB-41D7-B810-447104C54A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6" name="Text Box 7">
          <a:extLst>
            <a:ext uri="{FF2B5EF4-FFF2-40B4-BE49-F238E27FC236}">
              <a16:creationId xmlns:a16="http://schemas.microsoft.com/office/drawing/2014/main" id="{508EB296-0DEE-4869-9433-FD5AEF9552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7" name="Text Box 7">
          <a:extLst>
            <a:ext uri="{FF2B5EF4-FFF2-40B4-BE49-F238E27FC236}">
              <a16:creationId xmlns:a16="http://schemas.microsoft.com/office/drawing/2014/main" id="{BD35A904-F5C8-4071-ADE4-8A60A57FEA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8" name="Text Box 7">
          <a:extLst>
            <a:ext uri="{FF2B5EF4-FFF2-40B4-BE49-F238E27FC236}">
              <a16:creationId xmlns:a16="http://schemas.microsoft.com/office/drawing/2014/main" id="{49F63A08-784A-450A-BEA6-E77BC8CBCC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9" name="Text Box 7">
          <a:extLst>
            <a:ext uri="{FF2B5EF4-FFF2-40B4-BE49-F238E27FC236}">
              <a16:creationId xmlns:a16="http://schemas.microsoft.com/office/drawing/2014/main" id="{338E4EB9-29F3-455B-8609-4786ACA193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0" name="Text Box 7">
          <a:extLst>
            <a:ext uri="{FF2B5EF4-FFF2-40B4-BE49-F238E27FC236}">
              <a16:creationId xmlns:a16="http://schemas.microsoft.com/office/drawing/2014/main" id="{6A55D74E-EC44-40EA-8F1A-3A6A1CCEA9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1" name="Text Box 7">
          <a:extLst>
            <a:ext uri="{FF2B5EF4-FFF2-40B4-BE49-F238E27FC236}">
              <a16:creationId xmlns:a16="http://schemas.microsoft.com/office/drawing/2014/main" id="{91EF16D4-81E8-4731-ADD5-AECD681D5C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2" name="Text Box 7">
          <a:extLst>
            <a:ext uri="{FF2B5EF4-FFF2-40B4-BE49-F238E27FC236}">
              <a16:creationId xmlns:a16="http://schemas.microsoft.com/office/drawing/2014/main" id="{A0D62E64-726E-4AD7-ABBF-953870780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3" name="Text Box 7">
          <a:extLst>
            <a:ext uri="{FF2B5EF4-FFF2-40B4-BE49-F238E27FC236}">
              <a16:creationId xmlns:a16="http://schemas.microsoft.com/office/drawing/2014/main" id="{DA2F82BC-5BD0-4800-8EF3-999191989F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4" name="Text Box 7">
          <a:extLst>
            <a:ext uri="{FF2B5EF4-FFF2-40B4-BE49-F238E27FC236}">
              <a16:creationId xmlns:a16="http://schemas.microsoft.com/office/drawing/2014/main" id="{3EC2D5AB-475A-4562-B7EC-60564B1259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5" name="Text Box 7">
          <a:extLst>
            <a:ext uri="{FF2B5EF4-FFF2-40B4-BE49-F238E27FC236}">
              <a16:creationId xmlns:a16="http://schemas.microsoft.com/office/drawing/2014/main" id="{C91A1BE5-6B69-4B1F-BB3D-CE2800039F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6" name="Text Box 7">
          <a:extLst>
            <a:ext uri="{FF2B5EF4-FFF2-40B4-BE49-F238E27FC236}">
              <a16:creationId xmlns:a16="http://schemas.microsoft.com/office/drawing/2014/main" id="{26F3EE8D-51CD-477A-BFAF-01A9D0BF0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7" name="Text Box 7">
          <a:extLst>
            <a:ext uri="{FF2B5EF4-FFF2-40B4-BE49-F238E27FC236}">
              <a16:creationId xmlns:a16="http://schemas.microsoft.com/office/drawing/2014/main" id="{149DFD58-7E69-48CC-99D4-B395584765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8" name="Text Box 7">
          <a:extLst>
            <a:ext uri="{FF2B5EF4-FFF2-40B4-BE49-F238E27FC236}">
              <a16:creationId xmlns:a16="http://schemas.microsoft.com/office/drawing/2014/main" id="{9E35BFBE-B137-4E1C-B7DB-86ADC0097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9" name="Text Box 7">
          <a:extLst>
            <a:ext uri="{FF2B5EF4-FFF2-40B4-BE49-F238E27FC236}">
              <a16:creationId xmlns:a16="http://schemas.microsoft.com/office/drawing/2014/main" id="{E999A5D0-1D28-4276-A977-9BB2DDDF6C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0" name="Text Box 7">
          <a:extLst>
            <a:ext uri="{FF2B5EF4-FFF2-40B4-BE49-F238E27FC236}">
              <a16:creationId xmlns:a16="http://schemas.microsoft.com/office/drawing/2014/main" id="{F6C364A1-468D-466B-9854-E800EC5A2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1" name="Text Box 7">
          <a:extLst>
            <a:ext uri="{FF2B5EF4-FFF2-40B4-BE49-F238E27FC236}">
              <a16:creationId xmlns:a16="http://schemas.microsoft.com/office/drawing/2014/main" id="{C890E67A-BA7E-45BF-9947-927C6A2DF3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2" name="Text Box 7">
          <a:extLst>
            <a:ext uri="{FF2B5EF4-FFF2-40B4-BE49-F238E27FC236}">
              <a16:creationId xmlns:a16="http://schemas.microsoft.com/office/drawing/2014/main" id="{8FADF7D8-24D8-43D4-8ECA-B7B139B8EA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3" name="Text Box 7">
          <a:extLst>
            <a:ext uri="{FF2B5EF4-FFF2-40B4-BE49-F238E27FC236}">
              <a16:creationId xmlns:a16="http://schemas.microsoft.com/office/drawing/2014/main" id="{D92C9580-F4C7-424D-9221-3B3291F71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4" name="Text Box 7">
          <a:extLst>
            <a:ext uri="{FF2B5EF4-FFF2-40B4-BE49-F238E27FC236}">
              <a16:creationId xmlns:a16="http://schemas.microsoft.com/office/drawing/2014/main" id="{807D914A-F3EA-41F4-BB24-442FCB17AD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5" name="Text Box 7">
          <a:extLst>
            <a:ext uri="{FF2B5EF4-FFF2-40B4-BE49-F238E27FC236}">
              <a16:creationId xmlns:a16="http://schemas.microsoft.com/office/drawing/2014/main" id="{94246BD2-DF55-4A58-AFE3-496EC5EA0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6" name="Text Box 7">
          <a:extLst>
            <a:ext uri="{FF2B5EF4-FFF2-40B4-BE49-F238E27FC236}">
              <a16:creationId xmlns:a16="http://schemas.microsoft.com/office/drawing/2014/main" id="{327046BD-CBBB-48B6-B943-F3B0B1B17D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7" name="Text Box 7">
          <a:extLst>
            <a:ext uri="{FF2B5EF4-FFF2-40B4-BE49-F238E27FC236}">
              <a16:creationId xmlns:a16="http://schemas.microsoft.com/office/drawing/2014/main" id="{EB2BAF4D-A7C0-43DD-B111-94C7798BD1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8" name="Text Box 7">
          <a:extLst>
            <a:ext uri="{FF2B5EF4-FFF2-40B4-BE49-F238E27FC236}">
              <a16:creationId xmlns:a16="http://schemas.microsoft.com/office/drawing/2014/main" id="{EDCE9A2A-FAF4-4860-A63D-A1781E89CC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9" name="Text Box 7">
          <a:extLst>
            <a:ext uri="{FF2B5EF4-FFF2-40B4-BE49-F238E27FC236}">
              <a16:creationId xmlns:a16="http://schemas.microsoft.com/office/drawing/2014/main" id="{25EF1199-6810-4CE3-B657-E5CDB6D61D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0" name="Text Box 7">
          <a:extLst>
            <a:ext uri="{FF2B5EF4-FFF2-40B4-BE49-F238E27FC236}">
              <a16:creationId xmlns:a16="http://schemas.microsoft.com/office/drawing/2014/main" id="{886A93C9-FBB0-4CA4-8F19-67962A7704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1" name="Text Box 7">
          <a:extLst>
            <a:ext uri="{FF2B5EF4-FFF2-40B4-BE49-F238E27FC236}">
              <a16:creationId xmlns:a16="http://schemas.microsoft.com/office/drawing/2014/main" id="{9857CA2C-E416-4CEB-AC4B-A7221ABD8D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2" name="Text Box 7">
          <a:extLst>
            <a:ext uri="{FF2B5EF4-FFF2-40B4-BE49-F238E27FC236}">
              <a16:creationId xmlns:a16="http://schemas.microsoft.com/office/drawing/2014/main" id="{1DC72AF0-ED1C-4436-ACA9-7CEA5A735B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3" name="Text Box 7">
          <a:extLst>
            <a:ext uri="{FF2B5EF4-FFF2-40B4-BE49-F238E27FC236}">
              <a16:creationId xmlns:a16="http://schemas.microsoft.com/office/drawing/2014/main" id="{0AD3E178-E2C8-42AB-B61F-DFE48F5B9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4" name="Text Box 7">
          <a:extLst>
            <a:ext uri="{FF2B5EF4-FFF2-40B4-BE49-F238E27FC236}">
              <a16:creationId xmlns:a16="http://schemas.microsoft.com/office/drawing/2014/main" id="{058E14D2-1C63-4751-AFCC-730006ECFA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5" name="Text Box 7">
          <a:extLst>
            <a:ext uri="{FF2B5EF4-FFF2-40B4-BE49-F238E27FC236}">
              <a16:creationId xmlns:a16="http://schemas.microsoft.com/office/drawing/2014/main" id="{8A0A3EAB-F5CD-4CB5-A4D6-12F60CEAA6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6" name="Text Box 7">
          <a:extLst>
            <a:ext uri="{FF2B5EF4-FFF2-40B4-BE49-F238E27FC236}">
              <a16:creationId xmlns:a16="http://schemas.microsoft.com/office/drawing/2014/main" id="{CA43C9BC-2EF2-43F9-9231-95F4DDE344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7" name="Text Box 7">
          <a:extLst>
            <a:ext uri="{FF2B5EF4-FFF2-40B4-BE49-F238E27FC236}">
              <a16:creationId xmlns:a16="http://schemas.microsoft.com/office/drawing/2014/main" id="{FB4A2A32-42ED-467D-8F4D-936C855010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8" name="Text Box 7">
          <a:extLst>
            <a:ext uri="{FF2B5EF4-FFF2-40B4-BE49-F238E27FC236}">
              <a16:creationId xmlns:a16="http://schemas.microsoft.com/office/drawing/2014/main" id="{CA44904B-A0FF-47ED-8551-E04CD4DDE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0" name="Text Box 7">
          <a:extLst>
            <a:ext uri="{FF2B5EF4-FFF2-40B4-BE49-F238E27FC236}">
              <a16:creationId xmlns:a16="http://schemas.microsoft.com/office/drawing/2014/main" id="{D0ED36E7-7EF3-4624-9F62-26385DFA5E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1" name="Text Box 7">
          <a:extLst>
            <a:ext uri="{FF2B5EF4-FFF2-40B4-BE49-F238E27FC236}">
              <a16:creationId xmlns:a16="http://schemas.microsoft.com/office/drawing/2014/main" id="{3636CC47-D801-461B-B3DA-CBBCE1C90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2" name="Text Box 7">
          <a:extLst>
            <a:ext uri="{FF2B5EF4-FFF2-40B4-BE49-F238E27FC236}">
              <a16:creationId xmlns:a16="http://schemas.microsoft.com/office/drawing/2014/main" id="{7D60F502-9426-42DA-BF0E-9CA1E8D2BF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3" name="Text Box 7">
          <a:extLst>
            <a:ext uri="{FF2B5EF4-FFF2-40B4-BE49-F238E27FC236}">
              <a16:creationId xmlns:a16="http://schemas.microsoft.com/office/drawing/2014/main" id="{37654FFD-29EC-4949-9339-A404D4C86A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4" name="Text Box 7">
          <a:extLst>
            <a:ext uri="{FF2B5EF4-FFF2-40B4-BE49-F238E27FC236}">
              <a16:creationId xmlns:a16="http://schemas.microsoft.com/office/drawing/2014/main" id="{64F5F138-BA5D-4235-B82E-13844FBFE6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5" name="Text Box 7">
          <a:extLst>
            <a:ext uri="{FF2B5EF4-FFF2-40B4-BE49-F238E27FC236}">
              <a16:creationId xmlns:a16="http://schemas.microsoft.com/office/drawing/2014/main" id="{08585DDB-DBCE-4427-BB3E-3BA66379F8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6" name="Text Box 7">
          <a:extLst>
            <a:ext uri="{FF2B5EF4-FFF2-40B4-BE49-F238E27FC236}">
              <a16:creationId xmlns:a16="http://schemas.microsoft.com/office/drawing/2014/main" id="{705D54EE-FA54-4DD9-84E8-32A9903985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7" name="Text Box 7">
          <a:extLst>
            <a:ext uri="{FF2B5EF4-FFF2-40B4-BE49-F238E27FC236}">
              <a16:creationId xmlns:a16="http://schemas.microsoft.com/office/drawing/2014/main" id="{BB51900A-B84B-4CA7-8422-C4A44EBB52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8" name="Text Box 7">
          <a:extLst>
            <a:ext uri="{FF2B5EF4-FFF2-40B4-BE49-F238E27FC236}">
              <a16:creationId xmlns:a16="http://schemas.microsoft.com/office/drawing/2014/main" id="{4F86F030-E751-4EF4-BB21-4CA0E0452D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9" name="Text Box 7">
          <a:extLst>
            <a:ext uri="{FF2B5EF4-FFF2-40B4-BE49-F238E27FC236}">
              <a16:creationId xmlns:a16="http://schemas.microsoft.com/office/drawing/2014/main" id="{A1BD60AB-CB46-4BAC-A850-2ECF39EA13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0" name="Text Box 7">
          <a:extLst>
            <a:ext uri="{FF2B5EF4-FFF2-40B4-BE49-F238E27FC236}">
              <a16:creationId xmlns:a16="http://schemas.microsoft.com/office/drawing/2014/main" id="{E35292A7-A3EF-4BA2-8B93-F2A089768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1" name="Text Box 7">
          <a:extLst>
            <a:ext uri="{FF2B5EF4-FFF2-40B4-BE49-F238E27FC236}">
              <a16:creationId xmlns:a16="http://schemas.microsoft.com/office/drawing/2014/main" id="{1F067DC9-9CB4-49A8-84EA-B8B78DB613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2" name="Text Box 7">
          <a:extLst>
            <a:ext uri="{FF2B5EF4-FFF2-40B4-BE49-F238E27FC236}">
              <a16:creationId xmlns:a16="http://schemas.microsoft.com/office/drawing/2014/main" id="{A2BF37C3-045D-4AB1-BF10-A056618D1F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3" name="Text Box 7">
          <a:extLst>
            <a:ext uri="{FF2B5EF4-FFF2-40B4-BE49-F238E27FC236}">
              <a16:creationId xmlns:a16="http://schemas.microsoft.com/office/drawing/2014/main" id="{CD50E194-D555-4875-B7C8-D1E1AE2602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4" name="Text Box 7">
          <a:extLst>
            <a:ext uri="{FF2B5EF4-FFF2-40B4-BE49-F238E27FC236}">
              <a16:creationId xmlns:a16="http://schemas.microsoft.com/office/drawing/2014/main" id="{BEE80BF9-3BAD-4FE0-A789-D992E12EA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5" name="Text Box 7">
          <a:extLst>
            <a:ext uri="{FF2B5EF4-FFF2-40B4-BE49-F238E27FC236}">
              <a16:creationId xmlns:a16="http://schemas.microsoft.com/office/drawing/2014/main" id="{6A245051-8FE3-45F5-BBB2-BC8F07138E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6" name="Text Box 7">
          <a:extLst>
            <a:ext uri="{FF2B5EF4-FFF2-40B4-BE49-F238E27FC236}">
              <a16:creationId xmlns:a16="http://schemas.microsoft.com/office/drawing/2014/main" id="{27AF33C3-AB11-4F1A-9B7B-1625EC2D1D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7" name="Text Box 7">
          <a:extLst>
            <a:ext uri="{FF2B5EF4-FFF2-40B4-BE49-F238E27FC236}">
              <a16:creationId xmlns:a16="http://schemas.microsoft.com/office/drawing/2014/main" id="{F1ED76C1-4EDE-4F22-A774-B62595FC9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8" name="Text Box 7">
          <a:extLst>
            <a:ext uri="{FF2B5EF4-FFF2-40B4-BE49-F238E27FC236}">
              <a16:creationId xmlns:a16="http://schemas.microsoft.com/office/drawing/2014/main" id="{45F23F8F-08EC-42F9-BD58-8BB290D4F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9" name="Text Box 7">
          <a:extLst>
            <a:ext uri="{FF2B5EF4-FFF2-40B4-BE49-F238E27FC236}">
              <a16:creationId xmlns:a16="http://schemas.microsoft.com/office/drawing/2014/main" id="{7C05CD01-988C-435C-80C2-3AB6C44A9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0" name="Text Box 7">
          <a:extLst>
            <a:ext uri="{FF2B5EF4-FFF2-40B4-BE49-F238E27FC236}">
              <a16:creationId xmlns:a16="http://schemas.microsoft.com/office/drawing/2014/main" id="{C1DB91C5-E674-49CB-806C-70B532DA63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1" name="Text Box 7">
          <a:extLst>
            <a:ext uri="{FF2B5EF4-FFF2-40B4-BE49-F238E27FC236}">
              <a16:creationId xmlns:a16="http://schemas.microsoft.com/office/drawing/2014/main" id="{C8A78AEA-231F-4487-BC35-69A4917424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2" name="Text Box 7">
          <a:extLst>
            <a:ext uri="{FF2B5EF4-FFF2-40B4-BE49-F238E27FC236}">
              <a16:creationId xmlns:a16="http://schemas.microsoft.com/office/drawing/2014/main" id="{DE49ADA9-A59E-4ECB-A239-E6FE046893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3" name="Text Box 7">
          <a:extLst>
            <a:ext uri="{FF2B5EF4-FFF2-40B4-BE49-F238E27FC236}">
              <a16:creationId xmlns:a16="http://schemas.microsoft.com/office/drawing/2014/main" id="{F395B23F-90B4-4F9B-860F-B2AD61C06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4" name="Text Box 7">
          <a:extLst>
            <a:ext uri="{FF2B5EF4-FFF2-40B4-BE49-F238E27FC236}">
              <a16:creationId xmlns:a16="http://schemas.microsoft.com/office/drawing/2014/main" id="{B72AAED2-345D-4B66-A452-98DB2D22E0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5" name="Text Box 7">
          <a:extLst>
            <a:ext uri="{FF2B5EF4-FFF2-40B4-BE49-F238E27FC236}">
              <a16:creationId xmlns:a16="http://schemas.microsoft.com/office/drawing/2014/main" id="{91844DA7-86D5-4CCE-BD12-D31E8D7DFF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6" name="Text Box 7">
          <a:extLst>
            <a:ext uri="{FF2B5EF4-FFF2-40B4-BE49-F238E27FC236}">
              <a16:creationId xmlns:a16="http://schemas.microsoft.com/office/drawing/2014/main" id="{5C0B3177-6587-47E2-914F-A4BD77E60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7" name="Text Box 7">
          <a:extLst>
            <a:ext uri="{FF2B5EF4-FFF2-40B4-BE49-F238E27FC236}">
              <a16:creationId xmlns:a16="http://schemas.microsoft.com/office/drawing/2014/main" id="{C809D61F-7867-484F-ADA1-C25902D228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8" name="Text Box 7">
          <a:extLst>
            <a:ext uri="{FF2B5EF4-FFF2-40B4-BE49-F238E27FC236}">
              <a16:creationId xmlns:a16="http://schemas.microsoft.com/office/drawing/2014/main" id="{A9B8CD23-4223-4E25-9BE5-9C3B34BDFD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9" name="Text Box 7">
          <a:extLst>
            <a:ext uri="{FF2B5EF4-FFF2-40B4-BE49-F238E27FC236}">
              <a16:creationId xmlns:a16="http://schemas.microsoft.com/office/drawing/2014/main" id="{C1CC6B34-42DB-4175-BA23-1951FFF17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0" name="Text Box 7">
          <a:extLst>
            <a:ext uri="{FF2B5EF4-FFF2-40B4-BE49-F238E27FC236}">
              <a16:creationId xmlns:a16="http://schemas.microsoft.com/office/drawing/2014/main" id="{0EC3CC15-2ABE-4185-B4DF-5C1DBDFAE2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1" name="Text Box 7">
          <a:extLst>
            <a:ext uri="{FF2B5EF4-FFF2-40B4-BE49-F238E27FC236}">
              <a16:creationId xmlns:a16="http://schemas.microsoft.com/office/drawing/2014/main" id="{2AF57D99-B5E1-4E2B-941C-63A9E9EBEC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2" name="Text Box 7">
          <a:extLst>
            <a:ext uri="{FF2B5EF4-FFF2-40B4-BE49-F238E27FC236}">
              <a16:creationId xmlns:a16="http://schemas.microsoft.com/office/drawing/2014/main" id="{A45EC636-E8D6-4215-89EE-059E832D48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3" name="Text Box 7">
          <a:extLst>
            <a:ext uri="{FF2B5EF4-FFF2-40B4-BE49-F238E27FC236}">
              <a16:creationId xmlns:a16="http://schemas.microsoft.com/office/drawing/2014/main" id="{FA0AE615-1E6E-4B95-97DE-58B9432314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4" name="Text Box 7">
          <a:extLst>
            <a:ext uri="{FF2B5EF4-FFF2-40B4-BE49-F238E27FC236}">
              <a16:creationId xmlns:a16="http://schemas.microsoft.com/office/drawing/2014/main" id="{A7CB7971-2480-48BA-9DC8-60E9431539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5" name="Text Box 7">
          <a:extLst>
            <a:ext uri="{FF2B5EF4-FFF2-40B4-BE49-F238E27FC236}">
              <a16:creationId xmlns:a16="http://schemas.microsoft.com/office/drawing/2014/main" id="{1A421DF2-7680-4288-80C6-CEE5941FFB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6" name="Text Box 7">
          <a:extLst>
            <a:ext uri="{FF2B5EF4-FFF2-40B4-BE49-F238E27FC236}">
              <a16:creationId xmlns:a16="http://schemas.microsoft.com/office/drawing/2014/main" id="{C3B8A497-9D8A-419A-9149-3AFE25DDD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7" name="Text Box 7">
          <a:extLst>
            <a:ext uri="{FF2B5EF4-FFF2-40B4-BE49-F238E27FC236}">
              <a16:creationId xmlns:a16="http://schemas.microsoft.com/office/drawing/2014/main" id="{575378DB-2729-4C65-A559-85B2AD521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8" name="Text Box 7">
          <a:extLst>
            <a:ext uri="{FF2B5EF4-FFF2-40B4-BE49-F238E27FC236}">
              <a16:creationId xmlns:a16="http://schemas.microsoft.com/office/drawing/2014/main" id="{6C984288-659A-4D05-BBA0-8028B25622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9" name="Text Box 7">
          <a:extLst>
            <a:ext uri="{FF2B5EF4-FFF2-40B4-BE49-F238E27FC236}">
              <a16:creationId xmlns:a16="http://schemas.microsoft.com/office/drawing/2014/main" id="{3401CC87-2800-49E8-944A-8E2AC67D6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0" name="Text Box 7">
          <a:extLst>
            <a:ext uri="{FF2B5EF4-FFF2-40B4-BE49-F238E27FC236}">
              <a16:creationId xmlns:a16="http://schemas.microsoft.com/office/drawing/2014/main" id="{EE016732-0EB4-4102-BCFE-CD37326249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1" name="Text Box 7">
          <a:extLst>
            <a:ext uri="{FF2B5EF4-FFF2-40B4-BE49-F238E27FC236}">
              <a16:creationId xmlns:a16="http://schemas.microsoft.com/office/drawing/2014/main" id="{13622F41-FE7C-4E3E-9EE5-261B16AD8C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2" name="Text Box 7">
          <a:extLst>
            <a:ext uri="{FF2B5EF4-FFF2-40B4-BE49-F238E27FC236}">
              <a16:creationId xmlns:a16="http://schemas.microsoft.com/office/drawing/2014/main" id="{ED405B83-1316-4570-9FAF-D23B61243D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3" name="Text Box 7">
          <a:extLst>
            <a:ext uri="{FF2B5EF4-FFF2-40B4-BE49-F238E27FC236}">
              <a16:creationId xmlns:a16="http://schemas.microsoft.com/office/drawing/2014/main" id="{3E8E76C6-23BE-4E6B-838C-9C64D12AF6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4" name="Text Box 7">
          <a:extLst>
            <a:ext uri="{FF2B5EF4-FFF2-40B4-BE49-F238E27FC236}">
              <a16:creationId xmlns:a16="http://schemas.microsoft.com/office/drawing/2014/main" id="{64961551-1BBD-4899-A718-5F4DDFACF8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5" name="Text Box 7">
          <a:extLst>
            <a:ext uri="{FF2B5EF4-FFF2-40B4-BE49-F238E27FC236}">
              <a16:creationId xmlns:a16="http://schemas.microsoft.com/office/drawing/2014/main" id="{9C84125B-8845-427C-959B-C3FA4225E6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6" name="Text Box 7">
          <a:extLst>
            <a:ext uri="{FF2B5EF4-FFF2-40B4-BE49-F238E27FC236}">
              <a16:creationId xmlns:a16="http://schemas.microsoft.com/office/drawing/2014/main" id="{4552CA81-6641-46C1-ADC1-B1DAD48518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7" name="Text Box 7">
          <a:extLst>
            <a:ext uri="{FF2B5EF4-FFF2-40B4-BE49-F238E27FC236}">
              <a16:creationId xmlns:a16="http://schemas.microsoft.com/office/drawing/2014/main" id="{7096C432-1E5F-4505-BDEF-FBB0EE4B0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8" name="Text Box 7">
          <a:extLst>
            <a:ext uri="{FF2B5EF4-FFF2-40B4-BE49-F238E27FC236}">
              <a16:creationId xmlns:a16="http://schemas.microsoft.com/office/drawing/2014/main" id="{A281E3AF-173C-4D3A-89BD-DD5AFA1FCF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9" name="Text Box 7">
          <a:extLst>
            <a:ext uri="{FF2B5EF4-FFF2-40B4-BE49-F238E27FC236}">
              <a16:creationId xmlns:a16="http://schemas.microsoft.com/office/drawing/2014/main" id="{7D145954-031B-4458-A066-762B46A1C0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0" name="Text Box 7">
          <a:extLst>
            <a:ext uri="{FF2B5EF4-FFF2-40B4-BE49-F238E27FC236}">
              <a16:creationId xmlns:a16="http://schemas.microsoft.com/office/drawing/2014/main" id="{89A8D21E-47E6-49B2-A9C1-1C897574B3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1" name="Text Box 7">
          <a:extLst>
            <a:ext uri="{FF2B5EF4-FFF2-40B4-BE49-F238E27FC236}">
              <a16:creationId xmlns:a16="http://schemas.microsoft.com/office/drawing/2014/main" id="{E67D6B32-8D47-4CCF-AFED-222A426E53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2" name="Text Box 7">
          <a:extLst>
            <a:ext uri="{FF2B5EF4-FFF2-40B4-BE49-F238E27FC236}">
              <a16:creationId xmlns:a16="http://schemas.microsoft.com/office/drawing/2014/main" id="{B2224E4C-DDA1-4732-A979-DA2B140ADA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3" name="Text Box 7">
          <a:extLst>
            <a:ext uri="{FF2B5EF4-FFF2-40B4-BE49-F238E27FC236}">
              <a16:creationId xmlns:a16="http://schemas.microsoft.com/office/drawing/2014/main" id="{DD399A61-6BF3-4AF6-BAD5-04238B7EB4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4" name="Text Box 7">
          <a:extLst>
            <a:ext uri="{FF2B5EF4-FFF2-40B4-BE49-F238E27FC236}">
              <a16:creationId xmlns:a16="http://schemas.microsoft.com/office/drawing/2014/main" id="{826B2E67-9353-4248-8537-E5889B0CE7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5" name="Text Box 7">
          <a:extLst>
            <a:ext uri="{FF2B5EF4-FFF2-40B4-BE49-F238E27FC236}">
              <a16:creationId xmlns:a16="http://schemas.microsoft.com/office/drawing/2014/main" id="{5810C700-2AB6-4A58-A056-EBF491E764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6" name="Text Box 7">
          <a:extLst>
            <a:ext uri="{FF2B5EF4-FFF2-40B4-BE49-F238E27FC236}">
              <a16:creationId xmlns:a16="http://schemas.microsoft.com/office/drawing/2014/main" id="{D3376EFA-1EC1-49FD-B30A-F61338A6DA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7" name="Text Box 7">
          <a:extLst>
            <a:ext uri="{FF2B5EF4-FFF2-40B4-BE49-F238E27FC236}">
              <a16:creationId xmlns:a16="http://schemas.microsoft.com/office/drawing/2014/main" id="{261BF59F-E3B3-4C3B-93E2-FCBC243E0E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8" name="Text Box 7">
          <a:extLst>
            <a:ext uri="{FF2B5EF4-FFF2-40B4-BE49-F238E27FC236}">
              <a16:creationId xmlns:a16="http://schemas.microsoft.com/office/drawing/2014/main" id="{DE5FE05A-F170-4301-A13E-5751337DB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9" name="Text Box 7">
          <a:extLst>
            <a:ext uri="{FF2B5EF4-FFF2-40B4-BE49-F238E27FC236}">
              <a16:creationId xmlns:a16="http://schemas.microsoft.com/office/drawing/2014/main" id="{1F6897CD-BC7A-4DAD-9941-2107D487E7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0" name="Text Box 7">
          <a:extLst>
            <a:ext uri="{FF2B5EF4-FFF2-40B4-BE49-F238E27FC236}">
              <a16:creationId xmlns:a16="http://schemas.microsoft.com/office/drawing/2014/main" id="{5125F784-4452-4FED-8E61-9DFE449D38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1" name="Text Box 7">
          <a:extLst>
            <a:ext uri="{FF2B5EF4-FFF2-40B4-BE49-F238E27FC236}">
              <a16:creationId xmlns:a16="http://schemas.microsoft.com/office/drawing/2014/main" id="{829F11E7-03C8-49F9-8993-0644128B4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2" name="Text Box 7">
          <a:extLst>
            <a:ext uri="{FF2B5EF4-FFF2-40B4-BE49-F238E27FC236}">
              <a16:creationId xmlns:a16="http://schemas.microsoft.com/office/drawing/2014/main" id="{C385BC13-9FBA-40B1-B01C-63A506C64F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3" name="Text Box 7">
          <a:extLst>
            <a:ext uri="{FF2B5EF4-FFF2-40B4-BE49-F238E27FC236}">
              <a16:creationId xmlns:a16="http://schemas.microsoft.com/office/drawing/2014/main" id="{14734457-6238-4081-8E50-77767BCB1D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4" name="Text Box 7">
          <a:extLst>
            <a:ext uri="{FF2B5EF4-FFF2-40B4-BE49-F238E27FC236}">
              <a16:creationId xmlns:a16="http://schemas.microsoft.com/office/drawing/2014/main" id="{21D8B931-4316-475D-83CB-36A9F9C17E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5" name="Text Box 7">
          <a:extLst>
            <a:ext uri="{FF2B5EF4-FFF2-40B4-BE49-F238E27FC236}">
              <a16:creationId xmlns:a16="http://schemas.microsoft.com/office/drawing/2014/main" id="{D630CE64-0261-49CD-B2FE-2FCC420D6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6" name="Text Box 7">
          <a:extLst>
            <a:ext uri="{FF2B5EF4-FFF2-40B4-BE49-F238E27FC236}">
              <a16:creationId xmlns:a16="http://schemas.microsoft.com/office/drawing/2014/main" id="{A76FA2CF-1517-4ABE-8F1F-3FBB837C1E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7" name="Text Box 7">
          <a:extLst>
            <a:ext uri="{FF2B5EF4-FFF2-40B4-BE49-F238E27FC236}">
              <a16:creationId xmlns:a16="http://schemas.microsoft.com/office/drawing/2014/main" id="{28D7353E-D2C7-42F1-B503-72706D271A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8" name="Text Box 7">
          <a:extLst>
            <a:ext uri="{FF2B5EF4-FFF2-40B4-BE49-F238E27FC236}">
              <a16:creationId xmlns:a16="http://schemas.microsoft.com/office/drawing/2014/main" id="{DA5D0D20-E368-4E24-A743-DD0E21A3C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9" name="Text Box 7">
          <a:extLst>
            <a:ext uri="{FF2B5EF4-FFF2-40B4-BE49-F238E27FC236}">
              <a16:creationId xmlns:a16="http://schemas.microsoft.com/office/drawing/2014/main" id="{F8C3C62C-DE82-4EFC-9BA7-CB4071F30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0" name="Text Box 7">
          <a:extLst>
            <a:ext uri="{FF2B5EF4-FFF2-40B4-BE49-F238E27FC236}">
              <a16:creationId xmlns:a16="http://schemas.microsoft.com/office/drawing/2014/main" id="{38EA3F58-BE10-44BC-A5A9-B807B461C1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1" name="Text Box 7">
          <a:extLst>
            <a:ext uri="{FF2B5EF4-FFF2-40B4-BE49-F238E27FC236}">
              <a16:creationId xmlns:a16="http://schemas.microsoft.com/office/drawing/2014/main" id="{589B82A1-E5EF-446D-B9D3-D74FBD8A3B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2" name="Text Box 7">
          <a:extLst>
            <a:ext uri="{FF2B5EF4-FFF2-40B4-BE49-F238E27FC236}">
              <a16:creationId xmlns:a16="http://schemas.microsoft.com/office/drawing/2014/main" id="{41866FAF-B311-47DE-84A1-E928A6F39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3" name="Text Box 7">
          <a:extLst>
            <a:ext uri="{FF2B5EF4-FFF2-40B4-BE49-F238E27FC236}">
              <a16:creationId xmlns:a16="http://schemas.microsoft.com/office/drawing/2014/main" id="{5130B153-C9AD-4E92-989C-7F3B76C8B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4" name="Text Box 7">
          <a:extLst>
            <a:ext uri="{FF2B5EF4-FFF2-40B4-BE49-F238E27FC236}">
              <a16:creationId xmlns:a16="http://schemas.microsoft.com/office/drawing/2014/main" id="{6977041F-9042-46C7-88FA-2D22C49D9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5" name="Text Box 7">
          <a:extLst>
            <a:ext uri="{FF2B5EF4-FFF2-40B4-BE49-F238E27FC236}">
              <a16:creationId xmlns:a16="http://schemas.microsoft.com/office/drawing/2014/main" id="{96E4B577-74B6-4ADC-98AD-F828042F50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6" name="Text Box 7">
          <a:extLst>
            <a:ext uri="{FF2B5EF4-FFF2-40B4-BE49-F238E27FC236}">
              <a16:creationId xmlns:a16="http://schemas.microsoft.com/office/drawing/2014/main" id="{03E48519-7241-46EE-B137-274EC0175B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7" name="Text Box 7">
          <a:extLst>
            <a:ext uri="{FF2B5EF4-FFF2-40B4-BE49-F238E27FC236}">
              <a16:creationId xmlns:a16="http://schemas.microsoft.com/office/drawing/2014/main" id="{7884389E-8289-45ED-877B-ACBC3A3EB9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8" name="Text Box 7">
          <a:extLst>
            <a:ext uri="{FF2B5EF4-FFF2-40B4-BE49-F238E27FC236}">
              <a16:creationId xmlns:a16="http://schemas.microsoft.com/office/drawing/2014/main" id="{03D3200D-EF26-4AFF-8D0B-C3B24EC3C5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9" name="Text Box 7">
          <a:extLst>
            <a:ext uri="{FF2B5EF4-FFF2-40B4-BE49-F238E27FC236}">
              <a16:creationId xmlns:a16="http://schemas.microsoft.com/office/drawing/2014/main" id="{9A62C980-9BE0-4A2C-A510-271A25255A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0" name="Text Box 7">
          <a:extLst>
            <a:ext uri="{FF2B5EF4-FFF2-40B4-BE49-F238E27FC236}">
              <a16:creationId xmlns:a16="http://schemas.microsoft.com/office/drawing/2014/main" id="{93A14ABE-0711-49F2-B128-5340ECB471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1" name="Text Box 7">
          <a:extLst>
            <a:ext uri="{FF2B5EF4-FFF2-40B4-BE49-F238E27FC236}">
              <a16:creationId xmlns:a16="http://schemas.microsoft.com/office/drawing/2014/main" id="{7099D71C-7FE7-4502-8EB0-AE498F4F89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2" name="Text Box 7">
          <a:extLst>
            <a:ext uri="{FF2B5EF4-FFF2-40B4-BE49-F238E27FC236}">
              <a16:creationId xmlns:a16="http://schemas.microsoft.com/office/drawing/2014/main" id="{47504663-868F-44FE-B9CA-C462A5AA01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3" name="Text Box 7">
          <a:extLst>
            <a:ext uri="{FF2B5EF4-FFF2-40B4-BE49-F238E27FC236}">
              <a16:creationId xmlns:a16="http://schemas.microsoft.com/office/drawing/2014/main" id="{D7597678-0CB9-47E5-8DDE-200BDB580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4" name="Text Box 7">
          <a:extLst>
            <a:ext uri="{FF2B5EF4-FFF2-40B4-BE49-F238E27FC236}">
              <a16:creationId xmlns:a16="http://schemas.microsoft.com/office/drawing/2014/main" id="{958A9E6B-3EB3-4EED-8397-0B91B46166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5" name="Text Box 7">
          <a:extLst>
            <a:ext uri="{FF2B5EF4-FFF2-40B4-BE49-F238E27FC236}">
              <a16:creationId xmlns:a16="http://schemas.microsoft.com/office/drawing/2014/main" id="{3837B78E-524A-4168-8E0B-99757A885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6" name="Text Box 7">
          <a:extLst>
            <a:ext uri="{FF2B5EF4-FFF2-40B4-BE49-F238E27FC236}">
              <a16:creationId xmlns:a16="http://schemas.microsoft.com/office/drawing/2014/main" id="{8C6A7442-4CAC-4ABC-B375-0674383AFE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7" name="Text Box 7">
          <a:extLst>
            <a:ext uri="{FF2B5EF4-FFF2-40B4-BE49-F238E27FC236}">
              <a16:creationId xmlns:a16="http://schemas.microsoft.com/office/drawing/2014/main" id="{561BE23A-C2A7-422E-8E3D-248F8A36AC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8" name="Text Box 7">
          <a:extLst>
            <a:ext uri="{FF2B5EF4-FFF2-40B4-BE49-F238E27FC236}">
              <a16:creationId xmlns:a16="http://schemas.microsoft.com/office/drawing/2014/main" id="{76868465-8F30-4D11-B9F8-487A052682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9" name="Text Box 7">
          <a:extLst>
            <a:ext uri="{FF2B5EF4-FFF2-40B4-BE49-F238E27FC236}">
              <a16:creationId xmlns:a16="http://schemas.microsoft.com/office/drawing/2014/main" id="{72669317-DF92-4FF2-B367-C6A52133DF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0" name="Text Box 7">
          <a:extLst>
            <a:ext uri="{FF2B5EF4-FFF2-40B4-BE49-F238E27FC236}">
              <a16:creationId xmlns:a16="http://schemas.microsoft.com/office/drawing/2014/main" id="{14856913-79C8-4B3E-B3B5-4EAB7DAFEB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1" name="Text Box 7">
          <a:extLst>
            <a:ext uri="{FF2B5EF4-FFF2-40B4-BE49-F238E27FC236}">
              <a16:creationId xmlns:a16="http://schemas.microsoft.com/office/drawing/2014/main" id="{3E14CD18-D5C9-4373-BE5A-BC9B93423F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2" name="Text Box 7">
          <a:extLst>
            <a:ext uri="{FF2B5EF4-FFF2-40B4-BE49-F238E27FC236}">
              <a16:creationId xmlns:a16="http://schemas.microsoft.com/office/drawing/2014/main" id="{0D6BD065-B40F-4D05-B4CE-09F566ACC0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3" name="Text Box 7">
          <a:extLst>
            <a:ext uri="{FF2B5EF4-FFF2-40B4-BE49-F238E27FC236}">
              <a16:creationId xmlns:a16="http://schemas.microsoft.com/office/drawing/2014/main" id="{536D23DB-2969-4665-B3CD-02A11A7BC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4" name="Text Box 7">
          <a:extLst>
            <a:ext uri="{FF2B5EF4-FFF2-40B4-BE49-F238E27FC236}">
              <a16:creationId xmlns:a16="http://schemas.microsoft.com/office/drawing/2014/main" id="{A117A2F4-4E55-4E4E-9DC1-92D45987DF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5" name="Text Box 7">
          <a:extLst>
            <a:ext uri="{FF2B5EF4-FFF2-40B4-BE49-F238E27FC236}">
              <a16:creationId xmlns:a16="http://schemas.microsoft.com/office/drawing/2014/main" id="{0C4AB406-735F-4BDC-BE4B-D349403900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6" name="Text Box 7">
          <a:extLst>
            <a:ext uri="{FF2B5EF4-FFF2-40B4-BE49-F238E27FC236}">
              <a16:creationId xmlns:a16="http://schemas.microsoft.com/office/drawing/2014/main" id="{E9B4520B-EED3-4B77-B43E-D8E9469742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7" name="Text Box 7">
          <a:extLst>
            <a:ext uri="{FF2B5EF4-FFF2-40B4-BE49-F238E27FC236}">
              <a16:creationId xmlns:a16="http://schemas.microsoft.com/office/drawing/2014/main" id="{6D317260-D759-4143-BF6B-B00709752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8" name="Text Box 7">
          <a:extLst>
            <a:ext uri="{FF2B5EF4-FFF2-40B4-BE49-F238E27FC236}">
              <a16:creationId xmlns:a16="http://schemas.microsoft.com/office/drawing/2014/main" id="{CD81487D-798F-43DD-8B01-DFE87EFDC6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9" name="Text Box 7">
          <a:extLst>
            <a:ext uri="{FF2B5EF4-FFF2-40B4-BE49-F238E27FC236}">
              <a16:creationId xmlns:a16="http://schemas.microsoft.com/office/drawing/2014/main" id="{A96276D1-7364-446B-B159-247C64D37E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0" name="Text Box 7">
          <a:extLst>
            <a:ext uri="{FF2B5EF4-FFF2-40B4-BE49-F238E27FC236}">
              <a16:creationId xmlns:a16="http://schemas.microsoft.com/office/drawing/2014/main" id="{0479FB28-9FE1-4333-9C28-F014716900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1" name="Text Box 7">
          <a:extLst>
            <a:ext uri="{FF2B5EF4-FFF2-40B4-BE49-F238E27FC236}">
              <a16:creationId xmlns:a16="http://schemas.microsoft.com/office/drawing/2014/main" id="{AC221602-89A6-4B62-892D-3F2A965706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2" name="Text Box 7">
          <a:extLst>
            <a:ext uri="{FF2B5EF4-FFF2-40B4-BE49-F238E27FC236}">
              <a16:creationId xmlns:a16="http://schemas.microsoft.com/office/drawing/2014/main" id="{63CB9507-1901-4400-9FF1-FA2108F1A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3" name="Text Box 7">
          <a:extLst>
            <a:ext uri="{FF2B5EF4-FFF2-40B4-BE49-F238E27FC236}">
              <a16:creationId xmlns:a16="http://schemas.microsoft.com/office/drawing/2014/main" id="{E105DA3E-097B-4093-922B-C3224C6AC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4" name="Text Box 7">
          <a:extLst>
            <a:ext uri="{FF2B5EF4-FFF2-40B4-BE49-F238E27FC236}">
              <a16:creationId xmlns:a16="http://schemas.microsoft.com/office/drawing/2014/main" id="{D23C2011-50F7-4F86-B292-AD3FCED791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5" name="Text Box 7">
          <a:extLst>
            <a:ext uri="{FF2B5EF4-FFF2-40B4-BE49-F238E27FC236}">
              <a16:creationId xmlns:a16="http://schemas.microsoft.com/office/drawing/2014/main" id="{D371F0D4-0597-486A-89A3-5F4203A5E3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6" name="Text Box 7">
          <a:extLst>
            <a:ext uri="{FF2B5EF4-FFF2-40B4-BE49-F238E27FC236}">
              <a16:creationId xmlns:a16="http://schemas.microsoft.com/office/drawing/2014/main" id="{CA00210E-7007-4D97-9EB6-DC79935E17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7" name="Text Box 7">
          <a:extLst>
            <a:ext uri="{FF2B5EF4-FFF2-40B4-BE49-F238E27FC236}">
              <a16:creationId xmlns:a16="http://schemas.microsoft.com/office/drawing/2014/main" id="{855A4C65-0F42-4158-BA74-730815B878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8" name="Text Box 7">
          <a:extLst>
            <a:ext uri="{FF2B5EF4-FFF2-40B4-BE49-F238E27FC236}">
              <a16:creationId xmlns:a16="http://schemas.microsoft.com/office/drawing/2014/main" id="{A8827EA6-27F1-4662-9015-FBBEC7CAF2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9" name="Text Box 7">
          <a:extLst>
            <a:ext uri="{FF2B5EF4-FFF2-40B4-BE49-F238E27FC236}">
              <a16:creationId xmlns:a16="http://schemas.microsoft.com/office/drawing/2014/main" id="{82CE3FDC-AAD3-4A34-A658-B7754369B9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0" name="Text Box 7">
          <a:extLst>
            <a:ext uri="{FF2B5EF4-FFF2-40B4-BE49-F238E27FC236}">
              <a16:creationId xmlns:a16="http://schemas.microsoft.com/office/drawing/2014/main" id="{7A96F853-38CB-4CD4-9325-78D1375E89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1" name="Text Box 7">
          <a:extLst>
            <a:ext uri="{FF2B5EF4-FFF2-40B4-BE49-F238E27FC236}">
              <a16:creationId xmlns:a16="http://schemas.microsoft.com/office/drawing/2014/main" id="{833B4ED4-2B9F-4352-BB4E-08A6FF4DE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2" name="Text Box 7">
          <a:extLst>
            <a:ext uri="{FF2B5EF4-FFF2-40B4-BE49-F238E27FC236}">
              <a16:creationId xmlns:a16="http://schemas.microsoft.com/office/drawing/2014/main" id="{50B95B93-B1BA-451E-8D9B-A1F03CD04C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3" name="Text Box 7">
          <a:extLst>
            <a:ext uri="{FF2B5EF4-FFF2-40B4-BE49-F238E27FC236}">
              <a16:creationId xmlns:a16="http://schemas.microsoft.com/office/drawing/2014/main" id="{ECF33DAE-ABBF-492C-BBD5-F23CF625A0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4" name="Text Box 7">
          <a:extLst>
            <a:ext uri="{FF2B5EF4-FFF2-40B4-BE49-F238E27FC236}">
              <a16:creationId xmlns:a16="http://schemas.microsoft.com/office/drawing/2014/main" id="{96420CC9-45CF-4636-A54E-95A862C4E8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5" name="Text Box 7">
          <a:extLst>
            <a:ext uri="{FF2B5EF4-FFF2-40B4-BE49-F238E27FC236}">
              <a16:creationId xmlns:a16="http://schemas.microsoft.com/office/drawing/2014/main" id="{10E59BB6-3ABB-4E81-A213-2309C491A0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6" name="Text Box 7">
          <a:extLst>
            <a:ext uri="{FF2B5EF4-FFF2-40B4-BE49-F238E27FC236}">
              <a16:creationId xmlns:a16="http://schemas.microsoft.com/office/drawing/2014/main" id="{BA15172E-8A92-450A-9528-343603CC0B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7" name="Text Box 7">
          <a:extLst>
            <a:ext uri="{FF2B5EF4-FFF2-40B4-BE49-F238E27FC236}">
              <a16:creationId xmlns:a16="http://schemas.microsoft.com/office/drawing/2014/main" id="{F0F54D9D-63EC-47DC-9EC3-B4CE144015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8" name="Text Box 7">
          <a:extLst>
            <a:ext uri="{FF2B5EF4-FFF2-40B4-BE49-F238E27FC236}">
              <a16:creationId xmlns:a16="http://schemas.microsoft.com/office/drawing/2014/main" id="{078ECE9B-D9B3-4A51-87AD-3EDE0B351A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9" name="Text Box 7">
          <a:extLst>
            <a:ext uri="{FF2B5EF4-FFF2-40B4-BE49-F238E27FC236}">
              <a16:creationId xmlns:a16="http://schemas.microsoft.com/office/drawing/2014/main" id="{318D7CE9-1FF7-4CFF-B5EE-5168B468A1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0" name="Text Box 7">
          <a:extLst>
            <a:ext uri="{FF2B5EF4-FFF2-40B4-BE49-F238E27FC236}">
              <a16:creationId xmlns:a16="http://schemas.microsoft.com/office/drawing/2014/main" id="{D17C8E34-0785-454C-BCFE-A83E6676E2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1" name="Text Box 7">
          <a:extLst>
            <a:ext uri="{FF2B5EF4-FFF2-40B4-BE49-F238E27FC236}">
              <a16:creationId xmlns:a16="http://schemas.microsoft.com/office/drawing/2014/main" id="{FC511114-052F-413A-A028-05864E0F8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2" name="Text Box 7">
          <a:extLst>
            <a:ext uri="{FF2B5EF4-FFF2-40B4-BE49-F238E27FC236}">
              <a16:creationId xmlns:a16="http://schemas.microsoft.com/office/drawing/2014/main" id="{776B7742-1DC5-4E37-9106-212B651ECD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3" name="Text Box 7">
          <a:extLst>
            <a:ext uri="{FF2B5EF4-FFF2-40B4-BE49-F238E27FC236}">
              <a16:creationId xmlns:a16="http://schemas.microsoft.com/office/drawing/2014/main" id="{3765C1CD-861D-4B9C-BEF5-0FB4882C5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4" name="Text Box 7">
          <a:extLst>
            <a:ext uri="{FF2B5EF4-FFF2-40B4-BE49-F238E27FC236}">
              <a16:creationId xmlns:a16="http://schemas.microsoft.com/office/drawing/2014/main" id="{1CA1EF87-C0D4-43C5-BDD1-D2EDFC917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5" name="Text Box 7">
          <a:extLst>
            <a:ext uri="{FF2B5EF4-FFF2-40B4-BE49-F238E27FC236}">
              <a16:creationId xmlns:a16="http://schemas.microsoft.com/office/drawing/2014/main" id="{976C1D47-EF74-4006-837E-8C9E0D34DF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6" name="Text Box 7">
          <a:extLst>
            <a:ext uri="{FF2B5EF4-FFF2-40B4-BE49-F238E27FC236}">
              <a16:creationId xmlns:a16="http://schemas.microsoft.com/office/drawing/2014/main" id="{D42F7BCA-6173-4D57-9089-7ACCB4A803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7" name="Text Box 7">
          <a:extLst>
            <a:ext uri="{FF2B5EF4-FFF2-40B4-BE49-F238E27FC236}">
              <a16:creationId xmlns:a16="http://schemas.microsoft.com/office/drawing/2014/main" id="{7B14CA41-867E-41FD-ACF1-4AEF7048B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8" name="Text Box 7">
          <a:extLst>
            <a:ext uri="{FF2B5EF4-FFF2-40B4-BE49-F238E27FC236}">
              <a16:creationId xmlns:a16="http://schemas.microsoft.com/office/drawing/2014/main" id="{34696201-9F06-435A-BF8C-8C06B25CA2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9" name="Text Box 7">
          <a:extLst>
            <a:ext uri="{FF2B5EF4-FFF2-40B4-BE49-F238E27FC236}">
              <a16:creationId xmlns:a16="http://schemas.microsoft.com/office/drawing/2014/main" id="{3BA99CC2-FA10-4DFA-A5D0-5C61BD6A3A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0" name="Text Box 7">
          <a:extLst>
            <a:ext uri="{FF2B5EF4-FFF2-40B4-BE49-F238E27FC236}">
              <a16:creationId xmlns:a16="http://schemas.microsoft.com/office/drawing/2014/main" id="{8D1EE675-34C2-4FC7-A91A-FC6A5FE64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1" name="Text Box 7">
          <a:extLst>
            <a:ext uri="{FF2B5EF4-FFF2-40B4-BE49-F238E27FC236}">
              <a16:creationId xmlns:a16="http://schemas.microsoft.com/office/drawing/2014/main" id="{3E435062-4BBA-4CF8-851F-CDE3140405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2" name="Text Box 7">
          <a:extLst>
            <a:ext uri="{FF2B5EF4-FFF2-40B4-BE49-F238E27FC236}">
              <a16:creationId xmlns:a16="http://schemas.microsoft.com/office/drawing/2014/main" id="{9B6D60B9-CB32-44A5-8C29-F34F723427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3" name="Text Box 7">
          <a:extLst>
            <a:ext uri="{FF2B5EF4-FFF2-40B4-BE49-F238E27FC236}">
              <a16:creationId xmlns:a16="http://schemas.microsoft.com/office/drawing/2014/main" id="{3A8C4101-BCE9-4D0D-94A6-43DC083E5C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4" name="Text Box 7">
          <a:extLst>
            <a:ext uri="{FF2B5EF4-FFF2-40B4-BE49-F238E27FC236}">
              <a16:creationId xmlns:a16="http://schemas.microsoft.com/office/drawing/2014/main" id="{813A3102-302B-45FA-9C8D-386DC7F650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5" name="Text Box 7">
          <a:extLst>
            <a:ext uri="{FF2B5EF4-FFF2-40B4-BE49-F238E27FC236}">
              <a16:creationId xmlns:a16="http://schemas.microsoft.com/office/drawing/2014/main" id="{B6278DE4-C15D-4CEF-9573-BCF40AEAEE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6" name="Text Box 7">
          <a:extLst>
            <a:ext uri="{FF2B5EF4-FFF2-40B4-BE49-F238E27FC236}">
              <a16:creationId xmlns:a16="http://schemas.microsoft.com/office/drawing/2014/main" id="{5D87C1BE-4C0A-4890-9B6E-98C62E14E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7" name="Text Box 7">
          <a:extLst>
            <a:ext uri="{FF2B5EF4-FFF2-40B4-BE49-F238E27FC236}">
              <a16:creationId xmlns:a16="http://schemas.microsoft.com/office/drawing/2014/main" id="{14D6F07C-796C-4AA8-B563-EB51047330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8" name="Text Box 7">
          <a:extLst>
            <a:ext uri="{FF2B5EF4-FFF2-40B4-BE49-F238E27FC236}">
              <a16:creationId xmlns:a16="http://schemas.microsoft.com/office/drawing/2014/main" id="{843A3367-8F2B-49E7-86D1-5462356AD7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9" name="Text Box 7">
          <a:extLst>
            <a:ext uri="{FF2B5EF4-FFF2-40B4-BE49-F238E27FC236}">
              <a16:creationId xmlns:a16="http://schemas.microsoft.com/office/drawing/2014/main" id="{E41458B5-ECC9-4AAC-B7FD-5B90EC53CC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0" name="Text Box 7">
          <a:extLst>
            <a:ext uri="{FF2B5EF4-FFF2-40B4-BE49-F238E27FC236}">
              <a16:creationId xmlns:a16="http://schemas.microsoft.com/office/drawing/2014/main" id="{C4FF0669-22DC-4B93-BAF3-2A6C7D364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1" name="Text Box 7">
          <a:extLst>
            <a:ext uri="{FF2B5EF4-FFF2-40B4-BE49-F238E27FC236}">
              <a16:creationId xmlns:a16="http://schemas.microsoft.com/office/drawing/2014/main" id="{33FC60D4-F822-471B-8EE9-8083028141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2" name="Text Box 7">
          <a:extLst>
            <a:ext uri="{FF2B5EF4-FFF2-40B4-BE49-F238E27FC236}">
              <a16:creationId xmlns:a16="http://schemas.microsoft.com/office/drawing/2014/main" id="{01CC870D-71A1-414F-A6A9-CC90A9950A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3" name="Text Box 7">
          <a:extLst>
            <a:ext uri="{FF2B5EF4-FFF2-40B4-BE49-F238E27FC236}">
              <a16:creationId xmlns:a16="http://schemas.microsoft.com/office/drawing/2014/main" id="{C6F70DA5-5A84-479F-88B6-9E4F2096C3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4" name="Text Box 7">
          <a:extLst>
            <a:ext uri="{FF2B5EF4-FFF2-40B4-BE49-F238E27FC236}">
              <a16:creationId xmlns:a16="http://schemas.microsoft.com/office/drawing/2014/main" id="{B4A0118D-CE6C-44F7-A240-D2520EC24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5" name="Text Box 7">
          <a:extLst>
            <a:ext uri="{FF2B5EF4-FFF2-40B4-BE49-F238E27FC236}">
              <a16:creationId xmlns:a16="http://schemas.microsoft.com/office/drawing/2014/main" id="{24591267-9915-46B0-8558-0293AA9CAF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6" name="Text Box 7">
          <a:extLst>
            <a:ext uri="{FF2B5EF4-FFF2-40B4-BE49-F238E27FC236}">
              <a16:creationId xmlns:a16="http://schemas.microsoft.com/office/drawing/2014/main" id="{A50BD638-1E6A-4893-A725-265D0D1ABB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7" name="Text Box 7">
          <a:extLst>
            <a:ext uri="{FF2B5EF4-FFF2-40B4-BE49-F238E27FC236}">
              <a16:creationId xmlns:a16="http://schemas.microsoft.com/office/drawing/2014/main" id="{573D4476-AD29-4F18-BA03-6273D3A73D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8" name="Text Box 7">
          <a:extLst>
            <a:ext uri="{FF2B5EF4-FFF2-40B4-BE49-F238E27FC236}">
              <a16:creationId xmlns:a16="http://schemas.microsoft.com/office/drawing/2014/main" id="{0614F63B-F631-44A6-AC76-CD9410C67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9" name="Text Box 7">
          <a:extLst>
            <a:ext uri="{FF2B5EF4-FFF2-40B4-BE49-F238E27FC236}">
              <a16:creationId xmlns:a16="http://schemas.microsoft.com/office/drawing/2014/main" id="{11A82352-F040-4BB1-80F2-E5C31C87BF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0" name="Text Box 7">
          <a:extLst>
            <a:ext uri="{FF2B5EF4-FFF2-40B4-BE49-F238E27FC236}">
              <a16:creationId xmlns:a16="http://schemas.microsoft.com/office/drawing/2014/main" id="{E938A4D4-41E3-46BE-A438-922F97D05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1" name="Text Box 7">
          <a:extLst>
            <a:ext uri="{FF2B5EF4-FFF2-40B4-BE49-F238E27FC236}">
              <a16:creationId xmlns:a16="http://schemas.microsoft.com/office/drawing/2014/main" id="{B075803B-7E38-4404-B13A-20AD262E08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2" name="Text Box 7">
          <a:extLst>
            <a:ext uri="{FF2B5EF4-FFF2-40B4-BE49-F238E27FC236}">
              <a16:creationId xmlns:a16="http://schemas.microsoft.com/office/drawing/2014/main" id="{BCF2F5D5-9D7A-468D-B4DA-344359C60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3" name="Text Box 7">
          <a:extLst>
            <a:ext uri="{FF2B5EF4-FFF2-40B4-BE49-F238E27FC236}">
              <a16:creationId xmlns:a16="http://schemas.microsoft.com/office/drawing/2014/main" id="{ACDFC8B5-8FF1-4BCC-AF5A-C51D54878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4" name="Text Box 7">
          <a:extLst>
            <a:ext uri="{FF2B5EF4-FFF2-40B4-BE49-F238E27FC236}">
              <a16:creationId xmlns:a16="http://schemas.microsoft.com/office/drawing/2014/main" id="{630F328B-3DA8-4C4B-AF69-915E4ED854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5" name="Text Box 7">
          <a:extLst>
            <a:ext uri="{FF2B5EF4-FFF2-40B4-BE49-F238E27FC236}">
              <a16:creationId xmlns:a16="http://schemas.microsoft.com/office/drawing/2014/main" id="{7F97FA19-ECC9-4DC1-998D-A80370D2E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6" name="Text Box 7">
          <a:extLst>
            <a:ext uri="{FF2B5EF4-FFF2-40B4-BE49-F238E27FC236}">
              <a16:creationId xmlns:a16="http://schemas.microsoft.com/office/drawing/2014/main" id="{263485F8-2F66-4230-9BDC-07488B58FC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7" name="Text Box 7">
          <a:extLst>
            <a:ext uri="{FF2B5EF4-FFF2-40B4-BE49-F238E27FC236}">
              <a16:creationId xmlns:a16="http://schemas.microsoft.com/office/drawing/2014/main" id="{98BBD0F2-A607-4484-BC94-D1020D71F8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8" name="Text Box 7">
          <a:extLst>
            <a:ext uri="{FF2B5EF4-FFF2-40B4-BE49-F238E27FC236}">
              <a16:creationId xmlns:a16="http://schemas.microsoft.com/office/drawing/2014/main" id="{E1ED060E-FC8B-47A6-8FFA-7ACF71BCF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9" name="Text Box 7">
          <a:extLst>
            <a:ext uri="{FF2B5EF4-FFF2-40B4-BE49-F238E27FC236}">
              <a16:creationId xmlns:a16="http://schemas.microsoft.com/office/drawing/2014/main" id="{FEC7DEDC-6B84-4C9C-AFCB-34FB23D30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0" name="Text Box 7">
          <a:extLst>
            <a:ext uri="{FF2B5EF4-FFF2-40B4-BE49-F238E27FC236}">
              <a16:creationId xmlns:a16="http://schemas.microsoft.com/office/drawing/2014/main" id="{9CC95081-053A-4C46-BE8A-9FC014E65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1" name="Text Box 7">
          <a:extLst>
            <a:ext uri="{FF2B5EF4-FFF2-40B4-BE49-F238E27FC236}">
              <a16:creationId xmlns:a16="http://schemas.microsoft.com/office/drawing/2014/main" id="{D54C78ED-9F76-4001-8E77-ACD3AF82DA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2" name="Text Box 7">
          <a:extLst>
            <a:ext uri="{FF2B5EF4-FFF2-40B4-BE49-F238E27FC236}">
              <a16:creationId xmlns:a16="http://schemas.microsoft.com/office/drawing/2014/main" id="{4FF15D8C-E858-4C74-916D-30F73EEE67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3" name="Text Box 7">
          <a:extLst>
            <a:ext uri="{FF2B5EF4-FFF2-40B4-BE49-F238E27FC236}">
              <a16:creationId xmlns:a16="http://schemas.microsoft.com/office/drawing/2014/main" id="{B4E21A49-8BEF-4433-AD14-7E35CFA870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4" name="Text Box 7">
          <a:extLst>
            <a:ext uri="{FF2B5EF4-FFF2-40B4-BE49-F238E27FC236}">
              <a16:creationId xmlns:a16="http://schemas.microsoft.com/office/drawing/2014/main" id="{62078832-86B8-43F7-BF8F-FE181D4666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5" name="Text Box 7">
          <a:extLst>
            <a:ext uri="{FF2B5EF4-FFF2-40B4-BE49-F238E27FC236}">
              <a16:creationId xmlns:a16="http://schemas.microsoft.com/office/drawing/2014/main" id="{3B54BE14-849B-46EC-BCE8-DC62C57BE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6" name="Text Box 7">
          <a:extLst>
            <a:ext uri="{FF2B5EF4-FFF2-40B4-BE49-F238E27FC236}">
              <a16:creationId xmlns:a16="http://schemas.microsoft.com/office/drawing/2014/main" id="{80ECA012-A07D-4944-B084-991C28BF18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7" name="Text Box 7">
          <a:extLst>
            <a:ext uri="{FF2B5EF4-FFF2-40B4-BE49-F238E27FC236}">
              <a16:creationId xmlns:a16="http://schemas.microsoft.com/office/drawing/2014/main" id="{551E6509-23C6-4B35-9412-320895758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8" name="Text Box 7">
          <a:extLst>
            <a:ext uri="{FF2B5EF4-FFF2-40B4-BE49-F238E27FC236}">
              <a16:creationId xmlns:a16="http://schemas.microsoft.com/office/drawing/2014/main" id="{7A935907-7629-4150-BA5F-9F126B141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9" name="Text Box 7">
          <a:extLst>
            <a:ext uri="{FF2B5EF4-FFF2-40B4-BE49-F238E27FC236}">
              <a16:creationId xmlns:a16="http://schemas.microsoft.com/office/drawing/2014/main" id="{A9064257-ABD5-44CB-B638-E6ABD82C04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0" name="Text Box 7">
          <a:extLst>
            <a:ext uri="{FF2B5EF4-FFF2-40B4-BE49-F238E27FC236}">
              <a16:creationId xmlns:a16="http://schemas.microsoft.com/office/drawing/2014/main" id="{666C45B8-F523-4849-9781-5BBC7F8296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1" name="Text Box 7">
          <a:extLst>
            <a:ext uri="{FF2B5EF4-FFF2-40B4-BE49-F238E27FC236}">
              <a16:creationId xmlns:a16="http://schemas.microsoft.com/office/drawing/2014/main" id="{1799F0B6-AE5C-40C4-9E7A-06578E327F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2" name="Text Box 7">
          <a:extLst>
            <a:ext uri="{FF2B5EF4-FFF2-40B4-BE49-F238E27FC236}">
              <a16:creationId xmlns:a16="http://schemas.microsoft.com/office/drawing/2014/main" id="{A491A568-8EE3-46B6-81B9-A166E73672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3" name="Text Box 7">
          <a:extLst>
            <a:ext uri="{FF2B5EF4-FFF2-40B4-BE49-F238E27FC236}">
              <a16:creationId xmlns:a16="http://schemas.microsoft.com/office/drawing/2014/main" id="{D4AE6787-EE56-43FB-A928-EC74209B9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4" name="Text Box 7">
          <a:extLst>
            <a:ext uri="{FF2B5EF4-FFF2-40B4-BE49-F238E27FC236}">
              <a16:creationId xmlns:a16="http://schemas.microsoft.com/office/drawing/2014/main" id="{6D95BB05-B0D4-4F09-BF8C-15A0EB5D4F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5" name="Text Box 7">
          <a:extLst>
            <a:ext uri="{FF2B5EF4-FFF2-40B4-BE49-F238E27FC236}">
              <a16:creationId xmlns:a16="http://schemas.microsoft.com/office/drawing/2014/main" id="{655A8954-CAC4-4AA6-8A4E-EFB935A8F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6" name="Text Box 7">
          <a:extLst>
            <a:ext uri="{FF2B5EF4-FFF2-40B4-BE49-F238E27FC236}">
              <a16:creationId xmlns:a16="http://schemas.microsoft.com/office/drawing/2014/main" id="{E43A22D2-15F7-422E-80E1-2AEF669F5A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7" name="Text Box 7">
          <a:extLst>
            <a:ext uri="{FF2B5EF4-FFF2-40B4-BE49-F238E27FC236}">
              <a16:creationId xmlns:a16="http://schemas.microsoft.com/office/drawing/2014/main" id="{62EAEA21-3B0E-466D-A54E-EECF40211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8" name="Text Box 7">
          <a:extLst>
            <a:ext uri="{FF2B5EF4-FFF2-40B4-BE49-F238E27FC236}">
              <a16:creationId xmlns:a16="http://schemas.microsoft.com/office/drawing/2014/main" id="{95BFD74C-017F-4857-B62E-C44CCB5B4F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9" name="Text Box 7">
          <a:extLst>
            <a:ext uri="{FF2B5EF4-FFF2-40B4-BE49-F238E27FC236}">
              <a16:creationId xmlns:a16="http://schemas.microsoft.com/office/drawing/2014/main" id="{398045F0-BC32-408E-915E-6426F24F2D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0" name="Text Box 7">
          <a:extLst>
            <a:ext uri="{FF2B5EF4-FFF2-40B4-BE49-F238E27FC236}">
              <a16:creationId xmlns:a16="http://schemas.microsoft.com/office/drawing/2014/main" id="{3598E5AF-6DD8-4E09-B545-ACD6E18D3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1" name="Text Box 7">
          <a:extLst>
            <a:ext uri="{FF2B5EF4-FFF2-40B4-BE49-F238E27FC236}">
              <a16:creationId xmlns:a16="http://schemas.microsoft.com/office/drawing/2014/main" id="{2D1EC736-1180-467B-A1F2-171EA463DA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2" name="Text Box 7">
          <a:extLst>
            <a:ext uri="{FF2B5EF4-FFF2-40B4-BE49-F238E27FC236}">
              <a16:creationId xmlns:a16="http://schemas.microsoft.com/office/drawing/2014/main" id="{044BF461-B91F-4B8E-9DDC-DEB393AD65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3" name="Text Box 7">
          <a:extLst>
            <a:ext uri="{FF2B5EF4-FFF2-40B4-BE49-F238E27FC236}">
              <a16:creationId xmlns:a16="http://schemas.microsoft.com/office/drawing/2014/main" id="{ABE23B3D-14E7-4A87-AC82-84C28645E7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4" name="Text Box 7">
          <a:extLst>
            <a:ext uri="{FF2B5EF4-FFF2-40B4-BE49-F238E27FC236}">
              <a16:creationId xmlns:a16="http://schemas.microsoft.com/office/drawing/2014/main" id="{83B06496-9976-435F-96B1-E1762C67D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5" name="Text Box 7">
          <a:extLst>
            <a:ext uri="{FF2B5EF4-FFF2-40B4-BE49-F238E27FC236}">
              <a16:creationId xmlns:a16="http://schemas.microsoft.com/office/drawing/2014/main" id="{4A94B083-2EFC-4309-B80F-5514106642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6" name="Text Box 7">
          <a:extLst>
            <a:ext uri="{FF2B5EF4-FFF2-40B4-BE49-F238E27FC236}">
              <a16:creationId xmlns:a16="http://schemas.microsoft.com/office/drawing/2014/main" id="{75C24E0F-08E2-4CFA-923F-1FED42F016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7" name="Text Box 7">
          <a:extLst>
            <a:ext uri="{FF2B5EF4-FFF2-40B4-BE49-F238E27FC236}">
              <a16:creationId xmlns:a16="http://schemas.microsoft.com/office/drawing/2014/main" id="{6E28BBD6-8811-4E69-86D9-16D206A2B0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8" name="Text Box 7">
          <a:extLst>
            <a:ext uri="{FF2B5EF4-FFF2-40B4-BE49-F238E27FC236}">
              <a16:creationId xmlns:a16="http://schemas.microsoft.com/office/drawing/2014/main" id="{1DEC07DF-EED7-4CBC-BD0C-E7ED7FC737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9" name="Text Box 7">
          <a:extLst>
            <a:ext uri="{FF2B5EF4-FFF2-40B4-BE49-F238E27FC236}">
              <a16:creationId xmlns:a16="http://schemas.microsoft.com/office/drawing/2014/main" id="{E70FB178-64C5-4455-91D3-88D36AE5B4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0" name="Text Box 7">
          <a:extLst>
            <a:ext uri="{FF2B5EF4-FFF2-40B4-BE49-F238E27FC236}">
              <a16:creationId xmlns:a16="http://schemas.microsoft.com/office/drawing/2014/main" id="{2ACFD5FE-0B3F-419B-99DD-0B834FBC0A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1" name="Text Box 7">
          <a:extLst>
            <a:ext uri="{FF2B5EF4-FFF2-40B4-BE49-F238E27FC236}">
              <a16:creationId xmlns:a16="http://schemas.microsoft.com/office/drawing/2014/main" id="{08B281B0-E0FA-4309-836C-A256B9602D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2" name="Text Box 7">
          <a:extLst>
            <a:ext uri="{FF2B5EF4-FFF2-40B4-BE49-F238E27FC236}">
              <a16:creationId xmlns:a16="http://schemas.microsoft.com/office/drawing/2014/main" id="{FE3BB63B-90EB-4D1D-8EE0-3E0B2443E2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3" name="Text Box 7">
          <a:extLst>
            <a:ext uri="{FF2B5EF4-FFF2-40B4-BE49-F238E27FC236}">
              <a16:creationId xmlns:a16="http://schemas.microsoft.com/office/drawing/2014/main" id="{E2AAA2D0-A768-4ED9-B011-164B8FDD4C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4" name="Text Box 7">
          <a:extLst>
            <a:ext uri="{FF2B5EF4-FFF2-40B4-BE49-F238E27FC236}">
              <a16:creationId xmlns:a16="http://schemas.microsoft.com/office/drawing/2014/main" id="{F602E707-EEE1-4C02-938D-63FD5998A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5" name="Text Box 7">
          <a:extLst>
            <a:ext uri="{FF2B5EF4-FFF2-40B4-BE49-F238E27FC236}">
              <a16:creationId xmlns:a16="http://schemas.microsoft.com/office/drawing/2014/main" id="{667C8191-2198-4B36-97FD-4795331FD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6" name="Text Box 7">
          <a:extLst>
            <a:ext uri="{FF2B5EF4-FFF2-40B4-BE49-F238E27FC236}">
              <a16:creationId xmlns:a16="http://schemas.microsoft.com/office/drawing/2014/main" id="{59DBFDC0-6F0A-4F52-B324-C9C07D8BBE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7" name="Text Box 7">
          <a:extLst>
            <a:ext uri="{FF2B5EF4-FFF2-40B4-BE49-F238E27FC236}">
              <a16:creationId xmlns:a16="http://schemas.microsoft.com/office/drawing/2014/main" id="{B293B042-F8EF-4E5A-9ED4-7DFA8AC6B4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8" name="Text Box 7">
          <a:extLst>
            <a:ext uri="{FF2B5EF4-FFF2-40B4-BE49-F238E27FC236}">
              <a16:creationId xmlns:a16="http://schemas.microsoft.com/office/drawing/2014/main" id="{C4386FB1-086B-4401-A413-C807613F7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9" name="Text Box 7">
          <a:extLst>
            <a:ext uri="{FF2B5EF4-FFF2-40B4-BE49-F238E27FC236}">
              <a16:creationId xmlns:a16="http://schemas.microsoft.com/office/drawing/2014/main" id="{557115A7-BDEE-4A03-86C6-E8C16DD778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0" name="Text Box 7">
          <a:extLst>
            <a:ext uri="{FF2B5EF4-FFF2-40B4-BE49-F238E27FC236}">
              <a16:creationId xmlns:a16="http://schemas.microsoft.com/office/drawing/2014/main" id="{F70BB029-3460-4270-9D1A-D815B2EA71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1" name="Text Box 7">
          <a:extLst>
            <a:ext uri="{FF2B5EF4-FFF2-40B4-BE49-F238E27FC236}">
              <a16:creationId xmlns:a16="http://schemas.microsoft.com/office/drawing/2014/main" id="{1BFF9E19-A1A1-4E97-876F-7C5B082D1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2" name="Text Box 7">
          <a:extLst>
            <a:ext uri="{FF2B5EF4-FFF2-40B4-BE49-F238E27FC236}">
              <a16:creationId xmlns:a16="http://schemas.microsoft.com/office/drawing/2014/main" id="{CB6AFABE-5180-49EC-A8C9-F85E018537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3" name="Text Box 7">
          <a:extLst>
            <a:ext uri="{FF2B5EF4-FFF2-40B4-BE49-F238E27FC236}">
              <a16:creationId xmlns:a16="http://schemas.microsoft.com/office/drawing/2014/main" id="{FAD9B0EA-2096-4BA5-9B5A-03E4A286D8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4" name="Text Box 7">
          <a:extLst>
            <a:ext uri="{FF2B5EF4-FFF2-40B4-BE49-F238E27FC236}">
              <a16:creationId xmlns:a16="http://schemas.microsoft.com/office/drawing/2014/main" id="{4ACB8742-BCC8-4E7A-9C63-57702EE8A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5" name="Text Box 7">
          <a:extLst>
            <a:ext uri="{FF2B5EF4-FFF2-40B4-BE49-F238E27FC236}">
              <a16:creationId xmlns:a16="http://schemas.microsoft.com/office/drawing/2014/main" id="{0D475DE1-11C8-4874-8E19-E02FD8B5D7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6" name="Text Box 7">
          <a:extLst>
            <a:ext uri="{FF2B5EF4-FFF2-40B4-BE49-F238E27FC236}">
              <a16:creationId xmlns:a16="http://schemas.microsoft.com/office/drawing/2014/main" id="{B33725BD-B7B6-4B67-8FD8-4F78F1EA0D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7" name="Text Box 7">
          <a:extLst>
            <a:ext uri="{FF2B5EF4-FFF2-40B4-BE49-F238E27FC236}">
              <a16:creationId xmlns:a16="http://schemas.microsoft.com/office/drawing/2014/main" id="{08827870-1CDA-4EB4-AFCA-90D11C7B28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9" name="Text Box 7">
          <a:extLst>
            <a:ext uri="{FF2B5EF4-FFF2-40B4-BE49-F238E27FC236}">
              <a16:creationId xmlns:a16="http://schemas.microsoft.com/office/drawing/2014/main" id="{DF720167-7209-4A92-A5C8-901B0136B9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0" name="Text Box 7">
          <a:extLst>
            <a:ext uri="{FF2B5EF4-FFF2-40B4-BE49-F238E27FC236}">
              <a16:creationId xmlns:a16="http://schemas.microsoft.com/office/drawing/2014/main" id="{E3FC2B3F-F029-47CF-8EB3-A4BA5580CA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1" name="Text Box 7">
          <a:extLst>
            <a:ext uri="{FF2B5EF4-FFF2-40B4-BE49-F238E27FC236}">
              <a16:creationId xmlns:a16="http://schemas.microsoft.com/office/drawing/2014/main" id="{8D285287-2D16-4C88-B7EE-EDCBA39D15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2" name="Text Box 7">
          <a:extLst>
            <a:ext uri="{FF2B5EF4-FFF2-40B4-BE49-F238E27FC236}">
              <a16:creationId xmlns:a16="http://schemas.microsoft.com/office/drawing/2014/main" id="{0DA61FB7-8043-4306-8162-8753FC73B4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3" name="Text Box 7">
          <a:extLst>
            <a:ext uri="{FF2B5EF4-FFF2-40B4-BE49-F238E27FC236}">
              <a16:creationId xmlns:a16="http://schemas.microsoft.com/office/drawing/2014/main" id="{E27EBD50-BBDF-4F17-AC5B-F56E4A98EF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4" name="Text Box 7">
          <a:extLst>
            <a:ext uri="{FF2B5EF4-FFF2-40B4-BE49-F238E27FC236}">
              <a16:creationId xmlns:a16="http://schemas.microsoft.com/office/drawing/2014/main" id="{E66B84BE-9096-4E5E-A60D-8159730039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5" name="Text Box 7">
          <a:extLst>
            <a:ext uri="{FF2B5EF4-FFF2-40B4-BE49-F238E27FC236}">
              <a16:creationId xmlns:a16="http://schemas.microsoft.com/office/drawing/2014/main" id="{DD755906-D40A-47FE-8767-56F4D2BA5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6" name="Text Box 7">
          <a:extLst>
            <a:ext uri="{FF2B5EF4-FFF2-40B4-BE49-F238E27FC236}">
              <a16:creationId xmlns:a16="http://schemas.microsoft.com/office/drawing/2014/main" id="{1B4F0DCE-114F-44D8-94C0-EC38725341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7" name="Text Box 7">
          <a:extLst>
            <a:ext uri="{FF2B5EF4-FFF2-40B4-BE49-F238E27FC236}">
              <a16:creationId xmlns:a16="http://schemas.microsoft.com/office/drawing/2014/main" id="{49389385-2975-41FA-9129-06CBE762FF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8" name="Text Box 7">
          <a:extLst>
            <a:ext uri="{FF2B5EF4-FFF2-40B4-BE49-F238E27FC236}">
              <a16:creationId xmlns:a16="http://schemas.microsoft.com/office/drawing/2014/main" id="{6619EA60-ACAD-4202-A902-3E10FDCB80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9" name="Text Box 7">
          <a:extLst>
            <a:ext uri="{FF2B5EF4-FFF2-40B4-BE49-F238E27FC236}">
              <a16:creationId xmlns:a16="http://schemas.microsoft.com/office/drawing/2014/main" id="{6E016218-569F-4ACA-8638-D03B40D274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0" name="Text Box 7">
          <a:extLst>
            <a:ext uri="{FF2B5EF4-FFF2-40B4-BE49-F238E27FC236}">
              <a16:creationId xmlns:a16="http://schemas.microsoft.com/office/drawing/2014/main" id="{3942F8AA-2B99-41CD-9716-0CC88E078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1" name="Text Box 7">
          <a:extLst>
            <a:ext uri="{FF2B5EF4-FFF2-40B4-BE49-F238E27FC236}">
              <a16:creationId xmlns:a16="http://schemas.microsoft.com/office/drawing/2014/main" id="{8864AC3E-1F36-4B7C-9414-8E7ADF6CA3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2" name="Text Box 7">
          <a:extLst>
            <a:ext uri="{FF2B5EF4-FFF2-40B4-BE49-F238E27FC236}">
              <a16:creationId xmlns:a16="http://schemas.microsoft.com/office/drawing/2014/main" id="{16CC2552-AB9B-4707-B5B0-F4157C774C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3" name="Text Box 7">
          <a:extLst>
            <a:ext uri="{FF2B5EF4-FFF2-40B4-BE49-F238E27FC236}">
              <a16:creationId xmlns:a16="http://schemas.microsoft.com/office/drawing/2014/main" id="{C16D42BA-4502-4199-BF0A-E1FBD19CA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4" name="Text Box 7">
          <a:extLst>
            <a:ext uri="{FF2B5EF4-FFF2-40B4-BE49-F238E27FC236}">
              <a16:creationId xmlns:a16="http://schemas.microsoft.com/office/drawing/2014/main" id="{C4D324D1-316A-4DB4-BD03-80A0ABAD04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5" name="Text Box 7">
          <a:extLst>
            <a:ext uri="{FF2B5EF4-FFF2-40B4-BE49-F238E27FC236}">
              <a16:creationId xmlns:a16="http://schemas.microsoft.com/office/drawing/2014/main" id="{DAC151CC-9A5C-4562-82CD-2689BBCED2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6" name="Text Box 7">
          <a:extLst>
            <a:ext uri="{FF2B5EF4-FFF2-40B4-BE49-F238E27FC236}">
              <a16:creationId xmlns:a16="http://schemas.microsoft.com/office/drawing/2014/main" id="{342415B0-B100-4ECE-8792-39930CD9F8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7" name="Text Box 7">
          <a:extLst>
            <a:ext uri="{FF2B5EF4-FFF2-40B4-BE49-F238E27FC236}">
              <a16:creationId xmlns:a16="http://schemas.microsoft.com/office/drawing/2014/main" id="{A6C30207-9987-4213-AD2D-55BC0C6A61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8" name="Text Box 7">
          <a:extLst>
            <a:ext uri="{FF2B5EF4-FFF2-40B4-BE49-F238E27FC236}">
              <a16:creationId xmlns:a16="http://schemas.microsoft.com/office/drawing/2014/main" id="{88ED56C7-5FE9-4F30-ABED-255829E1ED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9" name="Text Box 7">
          <a:extLst>
            <a:ext uri="{FF2B5EF4-FFF2-40B4-BE49-F238E27FC236}">
              <a16:creationId xmlns:a16="http://schemas.microsoft.com/office/drawing/2014/main" id="{5939257A-CB43-4261-B0F1-548C33300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0" name="Text Box 7">
          <a:extLst>
            <a:ext uri="{FF2B5EF4-FFF2-40B4-BE49-F238E27FC236}">
              <a16:creationId xmlns:a16="http://schemas.microsoft.com/office/drawing/2014/main" id="{8F84F045-A459-4744-B679-245156E74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1" name="Text Box 7">
          <a:extLst>
            <a:ext uri="{FF2B5EF4-FFF2-40B4-BE49-F238E27FC236}">
              <a16:creationId xmlns:a16="http://schemas.microsoft.com/office/drawing/2014/main" id="{8B407BC0-250F-40E1-BC7B-D466353375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2" name="Text Box 7">
          <a:extLst>
            <a:ext uri="{FF2B5EF4-FFF2-40B4-BE49-F238E27FC236}">
              <a16:creationId xmlns:a16="http://schemas.microsoft.com/office/drawing/2014/main" id="{D72E1B52-19EE-4B8B-9A2D-D86800C57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3" name="Text Box 7">
          <a:extLst>
            <a:ext uri="{FF2B5EF4-FFF2-40B4-BE49-F238E27FC236}">
              <a16:creationId xmlns:a16="http://schemas.microsoft.com/office/drawing/2014/main" id="{5A2D020F-FFDC-4FFC-BE9F-3F91524DD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4" name="Text Box 7">
          <a:extLst>
            <a:ext uri="{FF2B5EF4-FFF2-40B4-BE49-F238E27FC236}">
              <a16:creationId xmlns:a16="http://schemas.microsoft.com/office/drawing/2014/main" id="{CB622A43-8692-461C-9B90-B67437E60C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5" name="Text Box 7">
          <a:extLst>
            <a:ext uri="{FF2B5EF4-FFF2-40B4-BE49-F238E27FC236}">
              <a16:creationId xmlns:a16="http://schemas.microsoft.com/office/drawing/2014/main" id="{2E7EC277-036D-44D2-B54E-14E9AA344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6" name="Text Box 7">
          <a:extLst>
            <a:ext uri="{FF2B5EF4-FFF2-40B4-BE49-F238E27FC236}">
              <a16:creationId xmlns:a16="http://schemas.microsoft.com/office/drawing/2014/main" id="{05F2D037-8485-4C8F-BEE7-7ECD168631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7" name="Text Box 7">
          <a:extLst>
            <a:ext uri="{FF2B5EF4-FFF2-40B4-BE49-F238E27FC236}">
              <a16:creationId xmlns:a16="http://schemas.microsoft.com/office/drawing/2014/main" id="{5A66C5CD-5079-47E3-AF86-AC21BC4482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8" name="Text Box 7">
          <a:extLst>
            <a:ext uri="{FF2B5EF4-FFF2-40B4-BE49-F238E27FC236}">
              <a16:creationId xmlns:a16="http://schemas.microsoft.com/office/drawing/2014/main" id="{FD72B9EB-4605-4E86-B6DC-6CD27E8C72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9" name="Text Box 7">
          <a:extLst>
            <a:ext uri="{FF2B5EF4-FFF2-40B4-BE49-F238E27FC236}">
              <a16:creationId xmlns:a16="http://schemas.microsoft.com/office/drawing/2014/main" id="{8976ABA0-495D-46B6-818A-D0A0D69ECD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0" name="Text Box 7">
          <a:extLst>
            <a:ext uri="{FF2B5EF4-FFF2-40B4-BE49-F238E27FC236}">
              <a16:creationId xmlns:a16="http://schemas.microsoft.com/office/drawing/2014/main" id="{CECF3CAF-7A94-49D1-9D40-2958CC57CC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1" name="Text Box 7">
          <a:extLst>
            <a:ext uri="{FF2B5EF4-FFF2-40B4-BE49-F238E27FC236}">
              <a16:creationId xmlns:a16="http://schemas.microsoft.com/office/drawing/2014/main" id="{69538E71-79BF-4C0F-AFB8-34A84CBAD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2" name="Text Box 7">
          <a:extLst>
            <a:ext uri="{FF2B5EF4-FFF2-40B4-BE49-F238E27FC236}">
              <a16:creationId xmlns:a16="http://schemas.microsoft.com/office/drawing/2014/main" id="{054BA288-1CC3-4005-8735-8FFB9BC21E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3" name="Text Box 7">
          <a:extLst>
            <a:ext uri="{FF2B5EF4-FFF2-40B4-BE49-F238E27FC236}">
              <a16:creationId xmlns:a16="http://schemas.microsoft.com/office/drawing/2014/main" id="{FA585750-8DD3-4E86-8026-3059C626B3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4" name="Text Box 7">
          <a:extLst>
            <a:ext uri="{FF2B5EF4-FFF2-40B4-BE49-F238E27FC236}">
              <a16:creationId xmlns:a16="http://schemas.microsoft.com/office/drawing/2014/main" id="{F28E73F3-9FD4-481A-B01B-32258DAE32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5" name="Text Box 7">
          <a:extLst>
            <a:ext uri="{FF2B5EF4-FFF2-40B4-BE49-F238E27FC236}">
              <a16:creationId xmlns:a16="http://schemas.microsoft.com/office/drawing/2014/main" id="{CC1D86A7-77F1-4D87-9BB5-10008A2035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6" name="Text Box 7">
          <a:extLst>
            <a:ext uri="{FF2B5EF4-FFF2-40B4-BE49-F238E27FC236}">
              <a16:creationId xmlns:a16="http://schemas.microsoft.com/office/drawing/2014/main" id="{8825129C-A137-496C-80A6-8C639EFD9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7" name="Text Box 7">
          <a:extLst>
            <a:ext uri="{FF2B5EF4-FFF2-40B4-BE49-F238E27FC236}">
              <a16:creationId xmlns:a16="http://schemas.microsoft.com/office/drawing/2014/main" id="{112E6B40-E406-4587-83D8-0733583F4D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8" name="Text Box 7">
          <a:extLst>
            <a:ext uri="{FF2B5EF4-FFF2-40B4-BE49-F238E27FC236}">
              <a16:creationId xmlns:a16="http://schemas.microsoft.com/office/drawing/2014/main" id="{5FD5C1E0-6DFE-4E85-86AD-630D926BD7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9" name="Text Box 7">
          <a:extLst>
            <a:ext uri="{FF2B5EF4-FFF2-40B4-BE49-F238E27FC236}">
              <a16:creationId xmlns:a16="http://schemas.microsoft.com/office/drawing/2014/main" id="{C55462BE-D756-4F40-85F4-9576B601FC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0" name="Text Box 7">
          <a:extLst>
            <a:ext uri="{FF2B5EF4-FFF2-40B4-BE49-F238E27FC236}">
              <a16:creationId xmlns:a16="http://schemas.microsoft.com/office/drawing/2014/main" id="{737A2A4C-B4F8-4A20-B1CF-FB6C1E2B38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1" name="Text Box 7">
          <a:extLst>
            <a:ext uri="{FF2B5EF4-FFF2-40B4-BE49-F238E27FC236}">
              <a16:creationId xmlns:a16="http://schemas.microsoft.com/office/drawing/2014/main" id="{7299F4E3-F5BC-4C7E-8A6E-E455F57070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2" name="Text Box 7">
          <a:extLst>
            <a:ext uri="{FF2B5EF4-FFF2-40B4-BE49-F238E27FC236}">
              <a16:creationId xmlns:a16="http://schemas.microsoft.com/office/drawing/2014/main" id="{8698D814-ED68-4D73-A7BF-DCE283A6B3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3" name="Text Box 7">
          <a:extLst>
            <a:ext uri="{FF2B5EF4-FFF2-40B4-BE49-F238E27FC236}">
              <a16:creationId xmlns:a16="http://schemas.microsoft.com/office/drawing/2014/main" id="{6E7CC494-D2BB-4BD5-8CD0-86480332B6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4" name="Text Box 7">
          <a:extLst>
            <a:ext uri="{FF2B5EF4-FFF2-40B4-BE49-F238E27FC236}">
              <a16:creationId xmlns:a16="http://schemas.microsoft.com/office/drawing/2014/main" id="{2A24F10D-7319-465C-8179-843086B410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5" name="Text Box 7">
          <a:extLst>
            <a:ext uri="{FF2B5EF4-FFF2-40B4-BE49-F238E27FC236}">
              <a16:creationId xmlns:a16="http://schemas.microsoft.com/office/drawing/2014/main" id="{F2D38C5D-1137-47B6-88BC-D179C539E8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6" name="Text Box 7">
          <a:extLst>
            <a:ext uri="{FF2B5EF4-FFF2-40B4-BE49-F238E27FC236}">
              <a16:creationId xmlns:a16="http://schemas.microsoft.com/office/drawing/2014/main" id="{4B0A5128-96E3-4611-814C-23B98A7B5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7" name="Text Box 7">
          <a:extLst>
            <a:ext uri="{FF2B5EF4-FFF2-40B4-BE49-F238E27FC236}">
              <a16:creationId xmlns:a16="http://schemas.microsoft.com/office/drawing/2014/main" id="{08D025E5-A6C7-4BDC-9940-DE6D38C906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8" name="Text Box 7">
          <a:extLst>
            <a:ext uri="{FF2B5EF4-FFF2-40B4-BE49-F238E27FC236}">
              <a16:creationId xmlns:a16="http://schemas.microsoft.com/office/drawing/2014/main" id="{7723200B-FF20-4B7E-A427-40BB9C08F8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9" name="Text Box 7">
          <a:extLst>
            <a:ext uri="{FF2B5EF4-FFF2-40B4-BE49-F238E27FC236}">
              <a16:creationId xmlns:a16="http://schemas.microsoft.com/office/drawing/2014/main" id="{57F28BBD-0E31-42F6-8D83-8C01746437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0" name="Text Box 7">
          <a:extLst>
            <a:ext uri="{FF2B5EF4-FFF2-40B4-BE49-F238E27FC236}">
              <a16:creationId xmlns:a16="http://schemas.microsoft.com/office/drawing/2014/main" id="{9DB1F752-248C-40C7-9C60-39EB7E2D0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1" name="Text Box 7">
          <a:extLst>
            <a:ext uri="{FF2B5EF4-FFF2-40B4-BE49-F238E27FC236}">
              <a16:creationId xmlns:a16="http://schemas.microsoft.com/office/drawing/2014/main" id="{AD2F8919-2A1D-4BE3-B506-669C71CB4D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2" name="Text Box 7">
          <a:extLst>
            <a:ext uri="{FF2B5EF4-FFF2-40B4-BE49-F238E27FC236}">
              <a16:creationId xmlns:a16="http://schemas.microsoft.com/office/drawing/2014/main" id="{0475CE57-3DD8-4B41-9774-FE32D7ABF5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3" name="Text Box 7">
          <a:extLst>
            <a:ext uri="{FF2B5EF4-FFF2-40B4-BE49-F238E27FC236}">
              <a16:creationId xmlns:a16="http://schemas.microsoft.com/office/drawing/2014/main" id="{B00FBA86-1365-4FF6-807F-4BE908FB2F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4" name="Text Box 7">
          <a:extLst>
            <a:ext uri="{FF2B5EF4-FFF2-40B4-BE49-F238E27FC236}">
              <a16:creationId xmlns:a16="http://schemas.microsoft.com/office/drawing/2014/main" id="{8BFBD645-9A41-431E-BFAB-11566E0074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5" name="Text Box 7">
          <a:extLst>
            <a:ext uri="{FF2B5EF4-FFF2-40B4-BE49-F238E27FC236}">
              <a16:creationId xmlns:a16="http://schemas.microsoft.com/office/drawing/2014/main" id="{B3ECFF33-2E5C-44F0-9400-B6889A6FE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6" name="Text Box 7">
          <a:extLst>
            <a:ext uri="{FF2B5EF4-FFF2-40B4-BE49-F238E27FC236}">
              <a16:creationId xmlns:a16="http://schemas.microsoft.com/office/drawing/2014/main" id="{4B101ED0-F516-4115-9FBC-11663C9E38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7" name="Text Box 7">
          <a:extLst>
            <a:ext uri="{FF2B5EF4-FFF2-40B4-BE49-F238E27FC236}">
              <a16:creationId xmlns:a16="http://schemas.microsoft.com/office/drawing/2014/main" id="{3B6B9083-BDBB-4DFB-BF69-5E0CA952C4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8" name="Text Box 7">
          <a:extLst>
            <a:ext uri="{FF2B5EF4-FFF2-40B4-BE49-F238E27FC236}">
              <a16:creationId xmlns:a16="http://schemas.microsoft.com/office/drawing/2014/main" id="{22817081-B451-4DD9-9B15-3D11A956C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9" name="Text Box 7">
          <a:extLst>
            <a:ext uri="{FF2B5EF4-FFF2-40B4-BE49-F238E27FC236}">
              <a16:creationId xmlns:a16="http://schemas.microsoft.com/office/drawing/2014/main" id="{D2D09FBC-0D68-40C8-B6B7-70C6B804FF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0" name="Text Box 7">
          <a:extLst>
            <a:ext uri="{FF2B5EF4-FFF2-40B4-BE49-F238E27FC236}">
              <a16:creationId xmlns:a16="http://schemas.microsoft.com/office/drawing/2014/main" id="{7A73EE09-7223-4930-9C4A-9439DE34A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1" name="Text Box 7">
          <a:extLst>
            <a:ext uri="{FF2B5EF4-FFF2-40B4-BE49-F238E27FC236}">
              <a16:creationId xmlns:a16="http://schemas.microsoft.com/office/drawing/2014/main" id="{F8580B83-F7DB-4599-8E44-290ACEAE2F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2" name="Text Box 7">
          <a:extLst>
            <a:ext uri="{FF2B5EF4-FFF2-40B4-BE49-F238E27FC236}">
              <a16:creationId xmlns:a16="http://schemas.microsoft.com/office/drawing/2014/main" id="{A5363A4C-0B3F-481C-B8CC-40F187ECD1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3" name="Text Box 7">
          <a:extLst>
            <a:ext uri="{FF2B5EF4-FFF2-40B4-BE49-F238E27FC236}">
              <a16:creationId xmlns:a16="http://schemas.microsoft.com/office/drawing/2014/main" id="{308FE22F-7020-43D9-AE6D-371B1CBC8F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4" name="Text Box 7">
          <a:extLst>
            <a:ext uri="{FF2B5EF4-FFF2-40B4-BE49-F238E27FC236}">
              <a16:creationId xmlns:a16="http://schemas.microsoft.com/office/drawing/2014/main" id="{9488E08C-B3ED-47E0-B297-5E170EC5E7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5" name="Text Box 7">
          <a:extLst>
            <a:ext uri="{FF2B5EF4-FFF2-40B4-BE49-F238E27FC236}">
              <a16:creationId xmlns:a16="http://schemas.microsoft.com/office/drawing/2014/main" id="{FAE0B958-2C23-4234-B754-A4700C47B0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6" name="Text Box 7">
          <a:extLst>
            <a:ext uri="{FF2B5EF4-FFF2-40B4-BE49-F238E27FC236}">
              <a16:creationId xmlns:a16="http://schemas.microsoft.com/office/drawing/2014/main" id="{1025B7DC-2B2D-42D5-B929-24A87D8941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7" name="Text Box 7">
          <a:extLst>
            <a:ext uri="{FF2B5EF4-FFF2-40B4-BE49-F238E27FC236}">
              <a16:creationId xmlns:a16="http://schemas.microsoft.com/office/drawing/2014/main" id="{C85F4423-FFF5-4DBB-9870-AD68A3044D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8" name="Text Box 7">
          <a:extLst>
            <a:ext uri="{FF2B5EF4-FFF2-40B4-BE49-F238E27FC236}">
              <a16:creationId xmlns:a16="http://schemas.microsoft.com/office/drawing/2014/main" id="{71350794-DE6F-4216-AD3B-A2B01C25C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9" name="Text Box 7">
          <a:extLst>
            <a:ext uri="{FF2B5EF4-FFF2-40B4-BE49-F238E27FC236}">
              <a16:creationId xmlns:a16="http://schemas.microsoft.com/office/drawing/2014/main" id="{A1588B4D-2702-4768-9B47-C29CC039C8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0" name="Text Box 7">
          <a:extLst>
            <a:ext uri="{FF2B5EF4-FFF2-40B4-BE49-F238E27FC236}">
              <a16:creationId xmlns:a16="http://schemas.microsoft.com/office/drawing/2014/main" id="{8A7CFE9F-B7A7-49B3-8CA4-016D179A22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1" name="Text Box 7">
          <a:extLst>
            <a:ext uri="{FF2B5EF4-FFF2-40B4-BE49-F238E27FC236}">
              <a16:creationId xmlns:a16="http://schemas.microsoft.com/office/drawing/2014/main" id="{AD7C71B6-67D7-42E5-95FC-99D96AC2E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2" name="Text Box 7">
          <a:extLst>
            <a:ext uri="{FF2B5EF4-FFF2-40B4-BE49-F238E27FC236}">
              <a16:creationId xmlns:a16="http://schemas.microsoft.com/office/drawing/2014/main" id="{B1EEFADE-8C43-4298-962D-934DD62FA0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3" name="Text Box 7">
          <a:extLst>
            <a:ext uri="{FF2B5EF4-FFF2-40B4-BE49-F238E27FC236}">
              <a16:creationId xmlns:a16="http://schemas.microsoft.com/office/drawing/2014/main" id="{B89951CA-8E15-463F-862C-43A883F532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4" name="Text Box 7">
          <a:extLst>
            <a:ext uri="{FF2B5EF4-FFF2-40B4-BE49-F238E27FC236}">
              <a16:creationId xmlns:a16="http://schemas.microsoft.com/office/drawing/2014/main" id="{FCC574EA-53D2-4380-A6CA-27E806727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5" name="Text Box 7">
          <a:extLst>
            <a:ext uri="{FF2B5EF4-FFF2-40B4-BE49-F238E27FC236}">
              <a16:creationId xmlns:a16="http://schemas.microsoft.com/office/drawing/2014/main" id="{B0683CFD-F8F0-478A-AC84-ABB4B5672D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6" name="Text Box 7">
          <a:extLst>
            <a:ext uri="{FF2B5EF4-FFF2-40B4-BE49-F238E27FC236}">
              <a16:creationId xmlns:a16="http://schemas.microsoft.com/office/drawing/2014/main" id="{48B93D2E-99C6-4A55-9129-80F29A86B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7" name="Text Box 7">
          <a:extLst>
            <a:ext uri="{FF2B5EF4-FFF2-40B4-BE49-F238E27FC236}">
              <a16:creationId xmlns:a16="http://schemas.microsoft.com/office/drawing/2014/main" id="{D77A3DF3-A0C9-47A4-8370-5DFCD66D8B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8" name="Text Box 7">
          <a:extLst>
            <a:ext uri="{FF2B5EF4-FFF2-40B4-BE49-F238E27FC236}">
              <a16:creationId xmlns:a16="http://schemas.microsoft.com/office/drawing/2014/main" id="{AF564626-7F4B-429A-99D1-43FC39FC13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9" name="Text Box 7">
          <a:extLst>
            <a:ext uri="{FF2B5EF4-FFF2-40B4-BE49-F238E27FC236}">
              <a16:creationId xmlns:a16="http://schemas.microsoft.com/office/drawing/2014/main" id="{6F73BA35-2720-4A3D-83E6-EFD6FB5B9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0" name="Text Box 7">
          <a:extLst>
            <a:ext uri="{FF2B5EF4-FFF2-40B4-BE49-F238E27FC236}">
              <a16:creationId xmlns:a16="http://schemas.microsoft.com/office/drawing/2014/main" id="{B630B07B-A785-4089-B103-1206D7CB94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1" name="Text Box 7">
          <a:extLst>
            <a:ext uri="{FF2B5EF4-FFF2-40B4-BE49-F238E27FC236}">
              <a16:creationId xmlns:a16="http://schemas.microsoft.com/office/drawing/2014/main" id="{4CEE6031-A272-4F75-BBCF-98FB4013F9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2" name="Text Box 7">
          <a:extLst>
            <a:ext uri="{FF2B5EF4-FFF2-40B4-BE49-F238E27FC236}">
              <a16:creationId xmlns:a16="http://schemas.microsoft.com/office/drawing/2014/main" id="{5945D321-4C10-429C-8B6C-E905EC551E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3" name="Text Box 7">
          <a:extLst>
            <a:ext uri="{FF2B5EF4-FFF2-40B4-BE49-F238E27FC236}">
              <a16:creationId xmlns:a16="http://schemas.microsoft.com/office/drawing/2014/main" id="{2906E02B-C370-44F2-A69A-EBDB75C5F6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4" name="Text Box 7">
          <a:extLst>
            <a:ext uri="{FF2B5EF4-FFF2-40B4-BE49-F238E27FC236}">
              <a16:creationId xmlns:a16="http://schemas.microsoft.com/office/drawing/2014/main" id="{37FB71C4-3E17-41E3-A304-38872FCFEE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5" name="Text Box 7">
          <a:extLst>
            <a:ext uri="{FF2B5EF4-FFF2-40B4-BE49-F238E27FC236}">
              <a16:creationId xmlns:a16="http://schemas.microsoft.com/office/drawing/2014/main" id="{1591504E-333D-4D62-8403-33CEFF905A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6" name="Text Box 7">
          <a:extLst>
            <a:ext uri="{FF2B5EF4-FFF2-40B4-BE49-F238E27FC236}">
              <a16:creationId xmlns:a16="http://schemas.microsoft.com/office/drawing/2014/main" id="{9AF0A3E0-BCF1-4177-8C77-BCC6A773EC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7" name="Text Box 7">
          <a:extLst>
            <a:ext uri="{FF2B5EF4-FFF2-40B4-BE49-F238E27FC236}">
              <a16:creationId xmlns:a16="http://schemas.microsoft.com/office/drawing/2014/main" id="{01C1DF6F-D93F-4C20-9EBC-F37886CA09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8" name="Text Box 7">
          <a:extLst>
            <a:ext uri="{FF2B5EF4-FFF2-40B4-BE49-F238E27FC236}">
              <a16:creationId xmlns:a16="http://schemas.microsoft.com/office/drawing/2014/main" id="{BB3F9995-2528-4E63-AFC0-0A33384746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9" name="Text Box 7">
          <a:extLst>
            <a:ext uri="{FF2B5EF4-FFF2-40B4-BE49-F238E27FC236}">
              <a16:creationId xmlns:a16="http://schemas.microsoft.com/office/drawing/2014/main" id="{ECB74167-C4C1-461C-B410-CAFFB2C2E6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0" name="Text Box 7">
          <a:extLst>
            <a:ext uri="{FF2B5EF4-FFF2-40B4-BE49-F238E27FC236}">
              <a16:creationId xmlns:a16="http://schemas.microsoft.com/office/drawing/2014/main" id="{8C8320B2-688F-4B54-9429-ED0E5F97B2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1" name="Text Box 7">
          <a:extLst>
            <a:ext uri="{FF2B5EF4-FFF2-40B4-BE49-F238E27FC236}">
              <a16:creationId xmlns:a16="http://schemas.microsoft.com/office/drawing/2014/main" id="{C9C6A0CC-1A47-404A-AE88-75298CF107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2" name="Text Box 7">
          <a:extLst>
            <a:ext uri="{FF2B5EF4-FFF2-40B4-BE49-F238E27FC236}">
              <a16:creationId xmlns:a16="http://schemas.microsoft.com/office/drawing/2014/main" id="{334F96F7-4372-40D6-B0D7-05EAC3B845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3" name="Text Box 7">
          <a:extLst>
            <a:ext uri="{FF2B5EF4-FFF2-40B4-BE49-F238E27FC236}">
              <a16:creationId xmlns:a16="http://schemas.microsoft.com/office/drawing/2014/main" id="{509A281E-1727-4F80-8A9E-7DF43F78F7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4" name="Text Box 7">
          <a:extLst>
            <a:ext uri="{FF2B5EF4-FFF2-40B4-BE49-F238E27FC236}">
              <a16:creationId xmlns:a16="http://schemas.microsoft.com/office/drawing/2014/main" id="{D0057232-5358-4122-BB67-A1BF0570EB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5" name="Text Box 7">
          <a:extLst>
            <a:ext uri="{FF2B5EF4-FFF2-40B4-BE49-F238E27FC236}">
              <a16:creationId xmlns:a16="http://schemas.microsoft.com/office/drawing/2014/main" id="{95418DEE-8B54-489B-821F-814F2F0924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6" name="Text Box 7">
          <a:extLst>
            <a:ext uri="{FF2B5EF4-FFF2-40B4-BE49-F238E27FC236}">
              <a16:creationId xmlns:a16="http://schemas.microsoft.com/office/drawing/2014/main" id="{DA596B94-F58B-4A26-B7B7-63C8B93FBC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7" name="Text Box 7">
          <a:extLst>
            <a:ext uri="{FF2B5EF4-FFF2-40B4-BE49-F238E27FC236}">
              <a16:creationId xmlns:a16="http://schemas.microsoft.com/office/drawing/2014/main" id="{029300A8-5C7F-4BEF-8C68-DABF7C5544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8" name="Text Box 7">
          <a:extLst>
            <a:ext uri="{FF2B5EF4-FFF2-40B4-BE49-F238E27FC236}">
              <a16:creationId xmlns:a16="http://schemas.microsoft.com/office/drawing/2014/main" id="{6923C1DF-20B5-4A23-BAFA-CA3A4962AF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9" name="Text Box 7">
          <a:extLst>
            <a:ext uri="{FF2B5EF4-FFF2-40B4-BE49-F238E27FC236}">
              <a16:creationId xmlns:a16="http://schemas.microsoft.com/office/drawing/2014/main" id="{E8DC01AC-2586-4018-816F-47EF6D73A5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0" name="Text Box 7">
          <a:extLst>
            <a:ext uri="{FF2B5EF4-FFF2-40B4-BE49-F238E27FC236}">
              <a16:creationId xmlns:a16="http://schemas.microsoft.com/office/drawing/2014/main" id="{A54E9879-C16C-4DCC-949B-5D6CC21721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1" name="Text Box 7">
          <a:extLst>
            <a:ext uri="{FF2B5EF4-FFF2-40B4-BE49-F238E27FC236}">
              <a16:creationId xmlns:a16="http://schemas.microsoft.com/office/drawing/2014/main" id="{5BC0DCB1-B949-4443-9F8A-E59EB78144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2" name="Text Box 7">
          <a:extLst>
            <a:ext uri="{FF2B5EF4-FFF2-40B4-BE49-F238E27FC236}">
              <a16:creationId xmlns:a16="http://schemas.microsoft.com/office/drawing/2014/main" id="{F09DA82D-D3E7-4CB0-830F-C593430D4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3" name="Text Box 7">
          <a:extLst>
            <a:ext uri="{FF2B5EF4-FFF2-40B4-BE49-F238E27FC236}">
              <a16:creationId xmlns:a16="http://schemas.microsoft.com/office/drawing/2014/main" id="{67EF7869-1B7F-49FD-958B-240441B5A2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4" name="Text Box 7">
          <a:extLst>
            <a:ext uri="{FF2B5EF4-FFF2-40B4-BE49-F238E27FC236}">
              <a16:creationId xmlns:a16="http://schemas.microsoft.com/office/drawing/2014/main" id="{F61D8DA3-4FDD-4473-BBCC-ADB9F3188B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5" name="Text Box 7">
          <a:extLst>
            <a:ext uri="{FF2B5EF4-FFF2-40B4-BE49-F238E27FC236}">
              <a16:creationId xmlns:a16="http://schemas.microsoft.com/office/drawing/2014/main" id="{A043C293-8C39-427C-9C06-348D8A3AC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6" name="Text Box 7">
          <a:extLst>
            <a:ext uri="{FF2B5EF4-FFF2-40B4-BE49-F238E27FC236}">
              <a16:creationId xmlns:a16="http://schemas.microsoft.com/office/drawing/2014/main" id="{68452F53-65C5-400F-A7EB-211C33C148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7" name="Text Box 7">
          <a:extLst>
            <a:ext uri="{FF2B5EF4-FFF2-40B4-BE49-F238E27FC236}">
              <a16:creationId xmlns:a16="http://schemas.microsoft.com/office/drawing/2014/main" id="{50D64FD1-DD1E-481F-9F37-6024974A74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8" name="Text Box 7">
          <a:extLst>
            <a:ext uri="{FF2B5EF4-FFF2-40B4-BE49-F238E27FC236}">
              <a16:creationId xmlns:a16="http://schemas.microsoft.com/office/drawing/2014/main" id="{F826EE38-D560-45A0-BACA-40649393C4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9" name="Text Box 7">
          <a:extLst>
            <a:ext uri="{FF2B5EF4-FFF2-40B4-BE49-F238E27FC236}">
              <a16:creationId xmlns:a16="http://schemas.microsoft.com/office/drawing/2014/main" id="{4765A4E5-8C1A-4CC4-B9B1-CC87C8B78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0" name="Text Box 7">
          <a:extLst>
            <a:ext uri="{FF2B5EF4-FFF2-40B4-BE49-F238E27FC236}">
              <a16:creationId xmlns:a16="http://schemas.microsoft.com/office/drawing/2014/main" id="{C4D378EE-CEB5-456D-94F0-0D27784CD1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1" name="Text Box 7">
          <a:extLst>
            <a:ext uri="{FF2B5EF4-FFF2-40B4-BE49-F238E27FC236}">
              <a16:creationId xmlns:a16="http://schemas.microsoft.com/office/drawing/2014/main" id="{0A1B600D-DC7A-430A-BD1D-A3DF98F87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2" name="Text Box 7">
          <a:extLst>
            <a:ext uri="{FF2B5EF4-FFF2-40B4-BE49-F238E27FC236}">
              <a16:creationId xmlns:a16="http://schemas.microsoft.com/office/drawing/2014/main" id="{DEE2C6FF-3359-4CBA-A709-219CE9DE90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3" name="Text Box 7">
          <a:extLst>
            <a:ext uri="{FF2B5EF4-FFF2-40B4-BE49-F238E27FC236}">
              <a16:creationId xmlns:a16="http://schemas.microsoft.com/office/drawing/2014/main" id="{43CCD907-2BE8-4EC2-BBC3-AA7ACFCB9F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4" name="Text Box 7">
          <a:extLst>
            <a:ext uri="{FF2B5EF4-FFF2-40B4-BE49-F238E27FC236}">
              <a16:creationId xmlns:a16="http://schemas.microsoft.com/office/drawing/2014/main" id="{CB3AE148-62FA-477F-8D66-5EA6C9365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5" name="Text Box 7">
          <a:extLst>
            <a:ext uri="{FF2B5EF4-FFF2-40B4-BE49-F238E27FC236}">
              <a16:creationId xmlns:a16="http://schemas.microsoft.com/office/drawing/2014/main" id="{F921A36A-D08F-4E96-A512-993BECA51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6" name="Text Box 7">
          <a:extLst>
            <a:ext uri="{FF2B5EF4-FFF2-40B4-BE49-F238E27FC236}">
              <a16:creationId xmlns:a16="http://schemas.microsoft.com/office/drawing/2014/main" id="{BB9AE8B6-503A-4D9C-852C-434A40C545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7" name="Text Box 7">
          <a:extLst>
            <a:ext uri="{FF2B5EF4-FFF2-40B4-BE49-F238E27FC236}">
              <a16:creationId xmlns:a16="http://schemas.microsoft.com/office/drawing/2014/main" id="{B2B33F24-C65E-415C-82F7-FF1C3AB9E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8" name="Text Box 7">
          <a:extLst>
            <a:ext uri="{FF2B5EF4-FFF2-40B4-BE49-F238E27FC236}">
              <a16:creationId xmlns:a16="http://schemas.microsoft.com/office/drawing/2014/main" id="{A6F09707-13E2-41E8-B61C-F651581BF1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9" name="Text Box 7">
          <a:extLst>
            <a:ext uri="{FF2B5EF4-FFF2-40B4-BE49-F238E27FC236}">
              <a16:creationId xmlns:a16="http://schemas.microsoft.com/office/drawing/2014/main" id="{D3CD91D4-2902-44EB-9933-96E58F615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0" name="Text Box 7">
          <a:extLst>
            <a:ext uri="{FF2B5EF4-FFF2-40B4-BE49-F238E27FC236}">
              <a16:creationId xmlns:a16="http://schemas.microsoft.com/office/drawing/2014/main" id="{EF9B2058-99A4-42B8-82A3-3907C3883C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1" name="Text Box 7">
          <a:extLst>
            <a:ext uri="{FF2B5EF4-FFF2-40B4-BE49-F238E27FC236}">
              <a16:creationId xmlns:a16="http://schemas.microsoft.com/office/drawing/2014/main" id="{40F5F073-549A-45F7-85B2-19C4DEC13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2" name="Text Box 7">
          <a:extLst>
            <a:ext uri="{FF2B5EF4-FFF2-40B4-BE49-F238E27FC236}">
              <a16:creationId xmlns:a16="http://schemas.microsoft.com/office/drawing/2014/main" id="{235C6C56-06DC-49BB-B651-216659DE2F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3" name="Text Box 7">
          <a:extLst>
            <a:ext uri="{FF2B5EF4-FFF2-40B4-BE49-F238E27FC236}">
              <a16:creationId xmlns:a16="http://schemas.microsoft.com/office/drawing/2014/main" id="{E885FD56-F4E9-4B20-9A3B-1152EBE33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4" name="Text Box 7">
          <a:extLst>
            <a:ext uri="{FF2B5EF4-FFF2-40B4-BE49-F238E27FC236}">
              <a16:creationId xmlns:a16="http://schemas.microsoft.com/office/drawing/2014/main" id="{05ADB243-0E4B-48E0-8F0B-7DBB610B6D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5" name="Text Box 7">
          <a:extLst>
            <a:ext uri="{FF2B5EF4-FFF2-40B4-BE49-F238E27FC236}">
              <a16:creationId xmlns:a16="http://schemas.microsoft.com/office/drawing/2014/main" id="{E3AC1DE1-54B1-40BE-AA5D-969A2409BA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6" name="Text Box 7">
          <a:extLst>
            <a:ext uri="{FF2B5EF4-FFF2-40B4-BE49-F238E27FC236}">
              <a16:creationId xmlns:a16="http://schemas.microsoft.com/office/drawing/2014/main" id="{045F2B5B-590A-4145-AFE7-BD22AD7274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7" name="Text Box 7">
          <a:extLst>
            <a:ext uri="{FF2B5EF4-FFF2-40B4-BE49-F238E27FC236}">
              <a16:creationId xmlns:a16="http://schemas.microsoft.com/office/drawing/2014/main" id="{7F7F34B1-3ECE-45CF-8C7D-9D6739FA60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8" name="Text Box 7">
          <a:extLst>
            <a:ext uri="{FF2B5EF4-FFF2-40B4-BE49-F238E27FC236}">
              <a16:creationId xmlns:a16="http://schemas.microsoft.com/office/drawing/2014/main" id="{B39E164A-72B0-41D8-BA8D-816B3ACF1A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9" name="Text Box 7">
          <a:extLst>
            <a:ext uri="{FF2B5EF4-FFF2-40B4-BE49-F238E27FC236}">
              <a16:creationId xmlns:a16="http://schemas.microsoft.com/office/drawing/2014/main" id="{99A3C68F-C4B3-414E-8C0E-C360936279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0" name="Text Box 7">
          <a:extLst>
            <a:ext uri="{FF2B5EF4-FFF2-40B4-BE49-F238E27FC236}">
              <a16:creationId xmlns:a16="http://schemas.microsoft.com/office/drawing/2014/main" id="{517BF290-BC2F-419C-8F33-96B06C7B5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1" name="Text Box 7">
          <a:extLst>
            <a:ext uri="{FF2B5EF4-FFF2-40B4-BE49-F238E27FC236}">
              <a16:creationId xmlns:a16="http://schemas.microsoft.com/office/drawing/2014/main" id="{7D041285-A747-4BCB-B9B6-A3AC95CEDF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2" name="Text Box 7">
          <a:extLst>
            <a:ext uri="{FF2B5EF4-FFF2-40B4-BE49-F238E27FC236}">
              <a16:creationId xmlns:a16="http://schemas.microsoft.com/office/drawing/2014/main" id="{DF2EC88A-216E-466B-A6CB-39B56876ED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3" name="Text Box 7">
          <a:extLst>
            <a:ext uri="{FF2B5EF4-FFF2-40B4-BE49-F238E27FC236}">
              <a16:creationId xmlns:a16="http://schemas.microsoft.com/office/drawing/2014/main" id="{85CFCB72-9209-48ED-936D-89F4A1EB34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4" name="Text Box 7">
          <a:extLst>
            <a:ext uri="{FF2B5EF4-FFF2-40B4-BE49-F238E27FC236}">
              <a16:creationId xmlns:a16="http://schemas.microsoft.com/office/drawing/2014/main" id="{758D8024-2BF3-4EFC-9BB1-01BE72250E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5" name="Text Box 7">
          <a:extLst>
            <a:ext uri="{FF2B5EF4-FFF2-40B4-BE49-F238E27FC236}">
              <a16:creationId xmlns:a16="http://schemas.microsoft.com/office/drawing/2014/main" id="{63511173-5D83-4008-9C45-DEF9D43FB0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6" name="Text Box 7">
          <a:extLst>
            <a:ext uri="{FF2B5EF4-FFF2-40B4-BE49-F238E27FC236}">
              <a16:creationId xmlns:a16="http://schemas.microsoft.com/office/drawing/2014/main" id="{257F1D5C-FF33-4EEF-9BE3-CF4827AF7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7" name="Text Box 7">
          <a:extLst>
            <a:ext uri="{FF2B5EF4-FFF2-40B4-BE49-F238E27FC236}">
              <a16:creationId xmlns:a16="http://schemas.microsoft.com/office/drawing/2014/main" id="{261989EB-A7EE-40E3-BAB8-69584F719F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8" name="Text Box 7">
          <a:extLst>
            <a:ext uri="{FF2B5EF4-FFF2-40B4-BE49-F238E27FC236}">
              <a16:creationId xmlns:a16="http://schemas.microsoft.com/office/drawing/2014/main" id="{61B2CCDF-121B-4FB3-89C8-D2E4673408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9" name="Text Box 7">
          <a:extLst>
            <a:ext uri="{FF2B5EF4-FFF2-40B4-BE49-F238E27FC236}">
              <a16:creationId xmlns:a16="http://schemas.microsoft.com/office/drawing/2014/main" id="{B94C674A-EBDC-4C50-B5FD-C5F870E898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0" name="Text Box 7">
          <a:extLst>
            <a:ext uri="{FF2B5EF4-FFF2-40B4-BE49-F238E27FC236}">
              <a16:creationId xmlns:a16="http://schemas.microsoft.com/office/drawing/2014/main" id="{EBC47B91-372E-4673-B838-67D3ACE3D2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1" name="Text Box 7">
          <a:extLst>
            <a:ext uri="{FF2B5EF4-FFF2-40B4-BE49-F238E27FC236}">
              <a16:creationId xmlns:a16="http://schemas.microsoft.com/office/drawing/2014/main" id="{F9C9C170-BE0F-48E7-A37B-CE29C110C9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2" name="Text Box 7">
          <a:extLst>
            <a:ext uri="{FF2B5EF4-FFF2-40B4-BE49-F238E27FC236}">
              <a16:creationId xmlns:a16="http://schemas.microsoft.com/office/drawing/2014/main" id="{D6D2312D-38A3-4B4C-8F23-0B910AED5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3" name="Text Box 7">
          <a:extLst>
            <a:ext uri="{FF2B5EF4-FFF2-40B4-BE49-F238E27FC236}">
              <a16:creationId xmlns:a16="http://schemas.microsoft.com/office/drawing/2014/main" id="{FF198F0F-0039-40AB-9A25-AB7FA8883A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4" name="Text Box 7">
          <a:extLst>
            <a:ext uri="{FF2B5EF4-FFF2-40B4-BE49-F238E27FC236}">
              <a16:creationId xmlns:a16="http://schemas.microsoft.com/office/drawing/2014/main" id="{8ED07DCC-15E6-408C-B432-CF48CB999F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5" name="Text Box 7">
          <a:extLst>
            <a:ext uri="{FF2B5EF4-FFF2-40B4-BE49-F238E27FC236}">
              <a16:creationId xmlns:a16="http://schemas.microsoft.com/office/drawing/2014/main" id="{A0D8F38C-0B95-4405-91E8-ADE5F1E77E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6" name="Text Box 7">
          <a:extLst>
            <a:ext uri="{FF2B5EF4-FFF2-40B4-BE49-F238E27FC236}">
              <a16:creationId xmlns:a16="http://schemas.microsoft.com/office/drawing/2014/main" id="{E01108A1-E6D0-4A76-8162-B4980DCFD5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7" name="Text Box 7">
          <a:extLst>
            <a:ext uri="{FF2B5EF4-FFF2-40B4-BE49-F238E27FC236}">
              <a16:creationId xmlns:a16="http://schemas.microsoft.com/office/drawing/2014/main" id="{2F905314-D51A-49B7-A385-8AA1A48D2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8" name="Text Box 7">
          <a:extLst>
            <a:ext uri="{FF2B5EF4-FFF2-40B4-BE49-F238E27FC236}">
              <a16:creationId xmlns:a16="http://schemas.microsoft.com/office/drawing/2014/main" id="{FBFB9399-7C2A-4B2E-86F6-8FF70F35A0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9" name="Text Box 7">
          <a:extLst>
            <a:ext uri="{FF2B5EF4-FFF2-40B4-BE49-F238E27FC236}">
              <a16:creationId xmlns:a16="http://schemas.microsoft.com/office/drawing/2014/main" id="{A99865E4-40E0-4B40-AF9B-496551169F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0" name="Text Box 7">
          <a:extLst>
            <a:ext uri="{FF2B5EF4-FFF2-40B4-BE49-F238E27FC236}">
              <a16:creationId xmlns:a16="http://schemas.microsoft.com/office/drawing/2014/main" id="{DB4A252C-4C80-4082-9023-A0B9A0662E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1" name="Text Box 7">
          <a:extLst>
            <a:ext uri="{FF2B5EF4-FFF2-40B4-BE49-F238E27FC236}">
              <a16:creationId xmlns:a16="http://schemas.microsoft.com/office/drawing/2014/main" id="{D8E1328F-A3FD-4CB0-B88A-9E14EA6C41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2" name="Text Box 7">
          <a:extLst>
            <a:ext uri="{FF2B5EF4-FFF2-40B4-BE49-F238E27FC236}">
              <a16:creationId xmlns:a16="http://schemas.microsoft.com/office/drawing/2014/main" id="{26B46506-55FB-4A3A-A803-B2BFC9EC87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3" name="Text Box 7">
          <a:extLst>
            <a:ext uri="{FF2B5EF4-FFF2-40B4-BE49-F238E27FC236}">
              <a16:creationId xmlns:a16="http://schemas.microsoft.com/office/drawing/2014/main" id="{90D18A4D-55F9-4A7B-8D72-B3EB25054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4" name="Text Box 7">
          <a:extLst>
            <a:ext uri="{FF2B5EF4-FFF2-40B4-BE49-F238E27FC236}">
              <a16:creationId xmlns:a16="http://schemas.microsoft.com/office/drawing/2014/main" id="{1E7AC4D8-CB51-4DE6-8597-2B18CCF7C1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5" name="Text Box 7">
          <a:extLst>
            <a:ext uri="{FF2B5EF4-FFF2-40B4-BE49-F238E27FC236}">
              <a16:creationId xmlns:a16="http://schemas.microsoft.com/office/drawing/2014/main" id="{736D4806-3257-47CB-B357-B21B29734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6" name="Text Box 7">
          <a:extLst>
            <a:ext uri="{FF2B5EF4-FFF2-40B4-BE49-F238E27FC236}">
              <a16:creationId xmlns:a16="http://schemas.microsoft.com/office/drawing/2014/main" id="{98C24B9F-9506-480D-B1E9-03D8694C69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7" name="Text Box 7">
          <a:extLst>
            <a:ext uri="{FF2B5EF4-FFF2-40B4-BE49-F238E27FC236}">
              <a16:creationId xmlns:a16="http://schemas.microsoft.com/office/drawing/2014/main" id="{F0F33EB6-7FDE-44FD-94C6-64C4A65DB8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8" name="Text Box 7">
          <a:extLst>
            <a:ext uri="{FF2B5EF4-FFF2-40B4-BE49-F238E27FC236}">
              <a16:creationId xmlns:a16="http://schemas.microsoft.com/office/drawing/2014/main" id="{C5063A1D-A53B-4990-8D6F-7444553EC1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9" name="Text Box 7">
          <a:extLst>
            <a:ext uri="{FF2B5EF4-FFF2-40B4-BE49-F238E27FC236}">
              <a16:creationId xmlns:a16="http://schemas.microsoft.com/office/drawing/2014/main" id="{A38AB764-C721-4E4C-BED4-0745F3FAB2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0" name="Text Box 7">
          <a:extLst>
            <a:ext uri="{FF2B5EF4-FFF2-40B4-BE49-F238E27FC236}">
              <a16:creationId xmlns:a16="http://schemas.microsoft.com/office/drawing/2014/main" id="{1A97E21B-AFDE-4540-B835-535E529869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1" name="Text Box 7">
          <a:extLst>
            <a:ext uri="{FF2B5EF4-FFF2-40B4-BE49-F238E27FC236}">
              <a16:creationId xmlns:a16="http://schemas.microsoft.com/office/drawing/2014/main" id="{C80DC50A-1E27-4876-A1E3-49EF65618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2" name="Text Box 7">
          <a:extLst>
            <a:ext uri="{FF2B5EF4-FFF2-40B4-BE49-F238E27FC236}">
              <a16:creationId xmlns:a16="http://schemas.microsoft.com/office/drawing/2014/main" id="{8DE12AD6-83C4-4404-95BD-A80479A552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3" name="Text Box 7">
          <a:extLst>
            <a:ext uri="{FF2B5EF4-FFF2-40B4-BE49-F238E27FC236}">
              <a16:creationId xmlns:a16="http://schemas.microsoft.com/office/drawing/2014/main" id="{8481756D-0EED-4513-B915-B4595CD145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4" name="Text Box 7">
          <a:extLst>
            <a:ext uri="{FF2B5EF4-FFF2-40B4-BE49-F238E27FC236}">
              <a16:creationId xmlns:a16="http://schemas.microsoft.com/office/drawing/2014/main" id="{1ED36E50-F255-4D24-9FE5-4BD99D8212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5" name="Text Box 7">
          <a:extLst>
            <a:ext uri="{FF2B5EF4-FFF2-40B4-BE49-F238E27FC236}">
              <a16:creationId xmlns:a16="http://schemas.microsoft.com/office/drawing/2014/main" id="{597C956D-DCC9-46D8-99FE-74534254B4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6" name="Text Box 7">
          <a:extLst>
            <a:ext uri="{FF2B5EF4-FFF2-40B4-BE49-F238E27FC236}">
              <a16:creationId xmlns:a16="http://schemas.microsoft.com/office/drawing/2014/main" id="{0C7A373C-AFCE-4CB3-B676-AFD4FFCF6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7" name="Text Box 7">
          <a:extLst>
            <a:ext uri="{FF2B5EF4-FFF2-40B4-BE49-F238E27FC236}">
              <a16:creationId xmlns:a16="http://schemas.microsoft.com/office/drawing/2014/main" id="{2E92A3FA-11C9-4CAD-88E2-E60B799D00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8" name="Text Box 7">
          <a:extLst>
            <a:ext uri="{FF2B5EF4-FFF2-40B4-BE49-F238E27FC236}">
              <a16:creationId xmlns:a16="http://schemas.microsoft.com/office/drawing/2014/main" id="{03DA146D-B7BB-4C10-9DD7-20971BE6F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9" name="Text Box 7">
          <a:extLst>
            <a:ext uri="{FF2B5EF4-FFF2-40B4-BE49-F238E27FC236}">
              <a16:creationId xmlns:a16="http://schemas.microsoft.com/office/drawing/2014/main" id="{39D9CE4A-CC91-4861-B8A4-AC19E82470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0" name="Text Box 7">
          <a:extLst>
            <a:ext uri="{FF2B5EF4-FFF2-40B4-BE49-F238E27FC236}">
              <a16:creationId xmlns:a16="http://schemas.microsoft.com/office/drawing/2014/main" id="{052D6F1D-7590-4B44-B731-54D6DAA426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1" name="Text Box 7">
          <a:extLst>
            <a:ext uri="{FF2B5EF4-FFF2-40B4-BE49-F238E27FC236}">
              <a16:creationId xmlns:a16="http://schemas.microsoft.com/office/drawing/2014/main" id="{F751CAFB-6923-45B6-AB39-923E2E23C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2" name="Text Box 7">
          <a:extLst>
            <a:ext uri="{FF2B5EF4-FFF2-40B4-BE49-F238E27FC236}">
              <a16:creationId xmlns:a16="http://schemas.microsoft.com/office/drawing/2014/main" id="{F0B5D67D-0ACB-4014-B302-863D855A7E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3" name="Text Box 7">
          <a:extLst>
            <a:ext uri="{FF2B5EF4-FFF2-40B4-BE49-F238E27FC236}">
              <a16:creationId xmlns:a16="http://schemas.microsoft.com/office/drawing/2014/main" id="{2BC92B1E-3CCC-4F61-8BDF-1E72E7CC18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4" name="Text Box 7">
          <a:extLst>
            <a:ext uri="{FF2B5EF4-FFF2-40B4-BE49-F238E27FC236}">
              <a16:creationId xmlns:a16="http://schemas.microsoft.com/office/drawing/2014/main" id="{2718A11F-DF6F-4FCD-8C59-3E3C44CE81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5" name="Text Box 7">
          <a:extLst>
            <a:ext uri="{FF2B5EF4-FFF2-40B4-BE49-F238E27FC236}">
              <a16:creationId xmlns:a16="http://schemas.microsoft.com/office/drawing/2014/main" id="{230B8B1E-4178-493B-AEE5-77146E370A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6" name="Text Box 7">
          <a:extLst>
            <a:ext uri="{FF2B5EF4-FFF2-40B4-BE49-F238E27FC236}">
              <a16:creationId xmlns:a16="http://schemas.microsoft.com/office/drawing/2014/main" id="{872C4D8A-AC0E-463B-A759-E81A95EFA7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7" name="Text Box 7">
          <a:extLst>
            <a:ext uri="{FF2B5EF4-FFF2-40B4-BE49-F238E27FC236}">
              <a16:creationId xmlns:a16="http://schemas.microsoft.com/office/drawing/2014/main" id="{668FE75A-97CC-4710-8E8A-639AB9478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8" name="Text Box 7">
          <a:extLst>
            <a:ext uri="{FF2B5EF4-FFF2-40B4-BE49-F238E27FC236}">
              <a16:creationId xmlns:a16="http://schemas.microsoft.com/office/drawing/2014/main" id="{30E19422-3ADF-45A2-A6B9-3D690B192E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9" name="Text Box 7">
          <a:extLst>
            <a:ext uri="{FF2B5EF4-FFF2-40B4-BE49-F238E27FC236}">
              <a16:creationId xmlns:a16="http://schemas.microsoft.com/office/drawing/2014/main" id="{C4AE6F49-D06A-4489-8BF4-8B59C1D1F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0" name="Text Box 7">
          <a:extLst>
            <a:ext uri="{FF2B5EF4-FFF2-40B4-BE49-F238E27FC236}">
              <a16:creationId xmlns:a16="http://schemas.microsoft.com/office/drawing/2014/main" id="{25FD5CEB-B4CB-48CA-A0EC-7C19D68051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1" name="Text Box 7">
          <a:extLst>
            <a:ext uri="{FF2B5EF4-FFF2-40B4-BE49-F238E27FC236}">
              <a16:creationId xmlns:a16="http://schemas.microsoft.com/office/drawing/2014/main" id="{06A6A0A5-E19D-4E29-8B9D-0E96E6E191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2" name="Text Box 7">
          <a:extLst>
            <a:ext uri="{FF2B5EF4-FFF2-40B4-BE49-F238E27FC236}">
              <a16:creationId xmlns:a16="http://schemas.microsoft.com/office/drawing/2014/main" id="{458E007A-637E-46D9-A48E-A768086C1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3" name="Text Box 7">
          <a:extLst>
            <a:ext uri="{FF2B5EF4-FFF2-40B4-BE49-F238E27FC236}">
              <a16:creationId xmlns:a16="http://schemas.microsoft.com/office/drawing/2014/main" id="{3A5207A7-0018-4A69-A016-0E9DFC29D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4" name="Text Box 7">
          <a:extLst>
            <a:ext uri="{FF2B5EF4-FFF2-40B4-BE49-F238E27FC236}">
              <a16:creationId xmlns:a16="http://schemas.microsoft.com/office/drawing/2014/main" id="{2EEFE108-4E2F-49FD-9A38-7540C7F33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5" name="Text Box 7">
          <a:extLst>
            <a:ext uri="{FF2B5EF4-FFF2-40B4-BE49-F238E27FC236}">
              <a16:creationId xmlns:a16="http://schemas.microsoft.com/office/drawing/2014/main" id="{4379AD72-1568-4314-A43E-140C0483FB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6" name="Text Box 7">
          <a:extLst>
            <a:ext uri="{FF2B5EF4-FFF2-40B4-BE49-F238E27FC236}">
              <a16:creationId xmlns:a16="http://schemas.microsoft.com/office/drawing/2014/main" id="{29DF71C8-E54C-4AF8-BE34-CE2554D42F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7" name="Text Box 7">
          <a:extLst>
            <a:ext uri="{FF2B5EF4-FFF2-40B4-BE49-F238E27FC236}">
              <a16:creationId xmlns:a16="http://schemas.microsoft.com/office/drawing/2014/main" id="{3CE541A2-521E-48FB-9963-C4562882D9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8" name="Text Box 7">
          <a:extLst>
            <a:ext uri="{FF2B5EF4-FFF2-40B4-BE49-F238E27FC236}">
              <a16:creationId xmlns:a16="http://schemas.microsoft.com/office/drawing/2014/main" id="{BC83B249-AFAE-452E-B867-7D5399A2F4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9" name="Text Box 7">
          <a:extLst>
            <a:ext uri="{FF2B5EF4-FFF2-40B4-BE49-F238E27FC236}">
              <a16:creationId xmlns:a16="http://schemas.microsoft.com/office/drawing/2014/main" id="{4D1A0EA7-520B-4806-97BF-92BB76EAA2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0" name="Text Box 7">
          <a:extLst>
            <a:ext uri="{FF2B5EF4-FFF2-40B4-BE49-F238E27FC236}">
              <a16:creationId xmlns:a16="http://schemas.microsoft.com/office/drawing/2014/main" id="{CFB4225C-B21E-4649-B621-0A21608FA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1" name="Text Box 7">
          <a:extLst>
            <a:ext uri="{FF2B5EF4-FFF2-40B4-BE49-F238E27FC236}">
              <a16:creationId xmlns:a16="http://schemas.microsoft.com/office/drawing/2014/main" id="{B5EEDCCA-7044-4644-B24A-3120243D2B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2" name="Text Box 7">
          <a:extLst>
            <a:ext uri="{FF2B5EF4-FFF2-40B4-BE49-F238E27FC236}">
              <a16:creationId xmlns:a16="http://schemas.microsoft.com/office/drawing/2014/main" id="{D4EB81A2-A0C9-483A-8651-C61FD03DB8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3" name="Text Box 7">
          <a:extLst>
            <a:ext uri="{FF2B5EF4-FFF2-40B4-BE49-F238E27FC236}">
              <a16:creationId xmlns:a16="http://schemas.microsoft.com/office/drawing/2014/main" id="{FAA1CAC2-99E4-4660-898E-BCEA1120A3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4" name="Text Box 7">
          <a:extLst>
            <a:ext uri="{FF2B5EF4-FFF2-40B4-BE49-F238E27FC236}">
              <a16:creationId xmlns:a16="http://schemas.microsoft.com/office/drawing/2014/main" id="{5EFD15BD-DDCA-4F7D-BAEE-A728774878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5" name="Text Box 7">
          <a:extLst>
            <a:ext uri="{FF2B5EF4-FFF2-40B4-BE49-F238E27FC236}">
              <a16:creationId xmlns:a16="http://schemas.microsoft.com/office/drawing/2014/main" id="{BA15B386-686E-47AB-AE31-A1B404C7F4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6" name="Text Box 7">
          <a:extLst>
            <a:ext uri="{FF2B5EF4-FFF2-40B4-BE49-F238E27FC236}">
              <a16:creationId xmlns:a16="http://schemas.microsoft.com/office/drawing/2014/main" id="{E04240DE-C482-4387-B16A-4A2FD7133C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7" name="Text Box 7">
          <a:extLst>
            <a:ext uri="{FF2B5EF4-FFF2-40B4-BE49-F238E27FC236}">
              <a16:creationId xmlns:a16="http://schemas.microsoft.com/office/drawing/2014/main" id="{95EA12A6-B99A-4B7D-BA15-8920E8880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8" name="Text Box 7">
          <a:extLst>
            <a:ext uri="{FF2B5EF4-FFF2-40B4-BE49-F238E27FC236}">
              <a16:creationId xmlns:a16="http://schemas.microsoft.com/office/drawing/2014/main" id="{161313C7-D2A9-4F18-8D64-7A179FA2FF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9" name="Text Box 7">
          <a:extLst>
            <a:ext uri="{FF2B5EF4-FFF2-40B4-BE49-F238E27FC236}">
              <a16:creationId xmlns:a16="http://schemas.microsoft.com/office/drawing/2014/main" id="{A2E22774-0809-4667-A837-2919F5A645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0" name="Text Box 7">
          <a:extLst>
            <a:ext uri="{FF2B5EF4-FFF2-40B4-BE49-F238E27FC236}">
              <a16:creationId xmlns:a16="http://schemas.microsoft.com/office/drawing/2014/main" id="{3039C4AD-E451-43C1-8697-8CF8AFFFB8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1" name="Text Box 7">
          <a:extLst>
            <a:ext uri="{FF2B5EF4-FFF2-40B4-BE49-F238E27FC236}">
              <a16:creationId xmlns:a16="http://schemas.microsoft.com/office/drawing/2014/main" id="{180562DF-C024-4BB3-9133-8A637275E8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2" name="Text Box 7">
          <a:extLst>
            <a:ext uri="{FF2B5EF4-FFF2-40B4-BE49-F238E27FC236}">
              <a16:creationId xmlns:a16="http://schemas.microsoft.com/office/drawing/2014/main" id="{90B3842D-024C-4716-A07A-0A48C037FD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3" name="Text Box 7">
          <a:extLst>
            <a:ext uri="{FF2B5EF4-FFF2-40B4-BE49-F238E27FC236}">
              <a16:creationId xmlns:a16="http://schemas.microsoft.com/office/drawing/2014/main" id="{4B91E719-C1BA-4C48-B4F1-F026B9C348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4" name="Text Box 7">
          <a:extLst>
            <a:ext uri="{FF2B5EF4-FFF2-40B4-BE49-F238E27FC236}">
              <a16:creationId xmlns:a16="http://schemas.microsoft.com/office/drawing/2014/main" id="{A81EE6C8-573A-436F-B02C-DFABD2D12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5" name="Text Box 7">
          <a:extLst>
            <a:ext uri="{FF2B5EF4-FFF2-40B4-BE49-F238E27FC236}">
              <a16:creationId xmlns:a16="http://schemas.microsoft.com/office/drawing/2014/main" id="{391AF98A-FC56-408B-8349-C31194704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6" name="Text Box 7">
          <a:extLst>
            <a:ext uri="{FF2B5EF4-FFF2-40B4-BE49-F238E27FC236}">
              <a16:creationId xmlns:a16="http://schemas.microsoft.com/office/drawing/2014/main" id="{55AA901F-59FD-4869-BB45-D138F53D4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8" name="Text Box 7">
          <a:extLst>
            <a:ext uri="{FF2B5EF4-FFF2-40B4-BE49-F238E27FC236}">
              <a16:creationId xmlns:a16="http://schemas.microsoft.com/office/drawing/2014/main" id="{B12AC58E-300E-4A87-BA64-1FBCBB4F14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9" name="Text Box 7">
          <a:extLst>
            <a:ext uri="{FF2B5EF4-FFF2-40B4-BE49-F238E27FC236}">
              <a16:creationId xmlns:a16="http://schemas.microsoft.com/office/drawing/2014/main" id="{293205EE-AD84-4243-9BBC-1E7979FB1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0" name="Text Box 7">
          <a:extLst>
            <a:ext uri="{FF2B5EF4-FFF2-40B4-BE49-F238E27FC236}">
              <a16:creationId xmlns:a16="http://schemas.microsoft.com/office/drawing/2014/main" id="{6F308941-7D05-45F3-AD5B-EA703C920F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1" name="Text Box 7">
          <a:extLst>
            <a:ext uri="{FF2B5EF4-FFF2-40B4-BE49-F238E27FC236}">
              <a16:creationId xmlns:a16="http://schemas.microsoft.com/office/drawing/2014/main" id="{7CF8EBB3-E6A4-46AA-920F-B45021D81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2" name="Text Box 7">
          <a:extLst>
            <a:ext uri="{FF2B5EF4-FFF2-40B4-BE49-F238E27FC236}">
              <a16:creationId xmlns:a16="http://schemas.microsoft.com/office/drawing/2014/main" id="{E7880FD6-6BC4-4E3D-B477-AEC7054860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3" name="Text Box 7">
          <a:extLst>
            <a:ext uri="{FF2B5EF4-FFF2-40B4-BE49-F238E27FC236}">
              <a16:creationId xmlns:a16="http://schemas.microsoft.com/office/drawing/2014/main" id="{5C8F6A9B-5B1C-4F34-8FA6-EAD456C670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4" name="Text Box 7">
          <a:extLst>
            <a:ext uri="{FF2B5EF4-FFF2-40B4-BE49-F238E27FC236}">
              <a16:creationId xmlns:a16="http://schemas.microsoft.com/office/drawing/2014/main" id="{9965770E-5832-4EDE-8312-F75A96E97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5" name="Text Box 7">
          <a:extLst>
            <a:ext uri="{FF2B5EF4-FFF2-40B4-BE49-F238E27FC236}">
              <a16:creationId xmlns:a16="http://schemas.microsoft.com/office/drawing/2014/main" id="{BB1B2631-E36D-4C2F-BDAE-5250A2D338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6" name="Text Box 7">
          <a:extLst>
            <a:ext uri="{FF2B5EF4-FFF2-40B4-BE49-F238E27FC236}">
              <a16:creationId xmlns:a16="http://schemas.microsoft.com/office/drawing/2014/main" id="{27D1EECA-E479-4343-AAF5-F629F2E43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7" name="Text Box 7">
          <a:extLst>
            <a:ext uri="{FF2B5EF4-FFF2-40B4-BE49-F238E27FC236}">
              <a16:creationId xmlns:a16="http://schemas.microsoft.com/office/drawing/2014/main" id="{06B9B419-602E-461F-BDF4-9F2B64E686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8" name="Text Box 7">
          <a:extLst>
            <a:ext uri="{FF2B5EF4-FFF2-40B4-BE49-F238E27FC236}">
              <a16:creationId xmlns:a16="http://schemas.microsoft.com/office/drawing/2014/main" id="{485D87CA-EE90-486F-B6E1-AEEF12270A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9" name="Text Box 7">
          <a:extLst>
            <a:ext uri="{FF2B5EF4-FFF2-40B4-BE49-F238E27FC236}">
              <a16:creationId xmlns:a16="http://schemas.microsoft.com/office/drawing/2014/main" id="{D4A5A1A8-A055-41F3-9225-28EFE3E616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0" name="Text Box 7">
          <a:extLst>
            <a:ext uri="{FF2B5EF4-FFF2-40B4-BE49-F238E27FC236}">
              <a16:creationId xmlns:a16="http://schemas.microsoft.com/office/drawing/2014/main" id="{3F525928-07E6-4DA9-85CA-140D50A5D1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1" name="Text Box 7">
          <a:extLst>
            <a:ext uri="{FF2B5EF4-FFF2-40B4-BE49-F238E27FC236}">
              <a16:creationId xmlns:a16="http://schemas.microsoft.com/office/drawing/2014/main" id="{6963D508-C468-4B06-AF88-32BC642D02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2" name="Text Box 7">
          <a:extLst>
            <a:ext uri="{FF2B5EF4-FFF2-40B4-BE49-F238E27FC236}">
              <a16:creationId xmlns:a16="http://schemas.microsoft.com/office/drawing/2014/main" id="{D22D54BC-F2FD-4E52-AA48-18AAF86589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3" name="Text Box 7">
          <a:extLst>
            <a:ext uri="{FF2B5EF4-FFF2-40B4-BE49-F238E27FC236}">
              <a16:creationId xmlns:a16="http://schemas.microsoft.com/office/drawing/2014/main" id="{641F155A-D7EC-4CF9-9150-993F1C03EA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4" name="Text Box 7">
          <a:extLst>
            <a:ext uri="{FF2B5EF4-FFF2-40B4-BE49-F238E27FC236}">
              <a16:creationId xmlns:a16="http://schemas.microsoft.com/office/drawing/2014/main" id="{0446E61D-587D-4C3C-8233-0F84434A0F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5" name="Text Box 7">
          <a:extLst>
            <a:ext uri="{FF2B5EF4-FFF2-40B4-BE49-F238E27FC236}">
              <a16:creationId xmlns:a16="http://schemas.microsoft.com/office/drawing/2014/main" id="{A5551E00-EFA9-47D0-B5BC-4B5F1BD15F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6" name="Text Box 7">
          <a:extLst>
            <a:ext uri="{FF2B5EF4-FFF2-40B4-BE49-F238E27FC236}">
              <a16:creationId xmlns:a16="http://schemas.microsoft.com/office/drawing/2014/main" id="{E44C76FF-FEDC-4993-A3C5-093B96D457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7" name="Text Box 7">
          <a:extLst>
            <a:ext uri="{FF2B5EF4-FFF2-40B4-BE49-F238E27FC236}">
              <a16:creationId xmlns:a16="http://schemas.microsoft.com/office/drawing/2014/main" id="{C3B9756E-14AF-497C-A372-55F2C1BB8F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8" name="Text Box 7">
          <a:extLst>
            <a:ext uri="{FF2B5EF4-FFF2-40B4-BE49-F238E27FC236}">
              <a16:creationId xmlns:a16="http://schemas.microsoft.com/office/drawing/2014/main" id="{1B14CAA8-67B9-42F6-A816-2CF0C33E42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9" name="Text Box 7">
          <a:extLst>
            <a:ext uri="{FF2B5EF4-FFF2-40B4-BE49-F238E27FC236}">
              <a16:creationId xmlns:a16="http://schemas.microsoft.com/office/drawing/2014/main" id="{94B466AD-4E6B-4974-AF14-5AF84150F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0" name="Text Box 7">
          <a:extLst>
            <a:ext uri="{FF2B5EF4-FFF2-40B4-BE49-F238E27FC236}">
              <a16:creationId xmlns:a16="http://schemas.microsoft.com/office/drawing/2014/main" id="{4E0C6BB5-813C-4151-B850-3D1585095A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1" name="Text Box 7">
          <a:extLst>
            <a:ext uri="{FF2B5EF4-FFF2-40B4-BE49-F238E27FC236}">
              <a16:creationId xmlns:a16="http://schemas.microsoft.com/office/drawing/2014/main" id="{9FA5A4B3-00EE-4741-9057-9C02A18523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2" name="Text Box 7">
          <a:extLst>
            <a:ext uri="{FF2B5EF4-FFF2-40B4-BE49-F238E27FC236}">
              <a16:creationId xmlns:a16="http://schemas.microsoft.com/office/drawing/2014/main" id="{6D2D170D-83D9-41C6-8005-C832D7AA0D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3" name="Text Box 7">
          <a:extLst>
            <a:ext uri="{FF2B5EF4-FFF2-40B4-BE49-F238E27FC236}">
              <a16:creationId xmlns:a16="http://schemas.microsoft.com/office/drawing/2014/main" id="{1E6BE5F5-5B0B-468B-9171-CFCA59A637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4" name="Text Box 7">
          <a:extLst>
            <a:ext uri="{FF2B5EF4-FFF2-40B4-BE49-F238E27FC236}">
              <a16:creationId xmlns:a16="http://schemas.microsoft.com/office/drawing/2014/main" id="{A06E7611-49E8-4F35-A156-E694E0656B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5" name="Text Box 7">
          <a:extLst>
            <a:ext uri="{FF2B5EF4-FFF2-40B4-BE49-F238E27FC236}">
              <a16:creationId xmlns:a16="http://schemas.microsoft.com/office/drawing/2014/main" id="{FFBEE7A5-EEA1-4D43-ADCB-355FBD6E86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6" name="Text Box 7">
          <a:extLst>
            <a:ext uri="{FF2B5EF4-FFF2-40B4-BE49-F238E27FC236}">
              <a16:creationId xmlns:a16="http://schemas.microsoft.com/office/drawing/2014/main" id="{D08DE073-8F61-4B76-9C50-B24795351B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7" name="Text Box 7">
          <a:extLst>
            <a:ext uri="{FF2B5EF4-FFF2-40B4-BE49-F238E27FC236}">
              <a16:creationId xmlns:a16="http://schemas.microsoft.com/office/drawing/2014/main" id="{AC7ED711-13EB-40AF-AE94-88123EF7D2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8" name="Text Box 7">
          <a:extLst>
            <a:ext uri="{FF2B5EF4-FFF2-40B4-BE49-F238E27FC236}">
              <a16:creationId xmlns:a16="http://schemas.microsoft.com/office/drawing/2014/main" id="{6B119B12-C53F-41E1-B4C2-84C0C3F2D9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9" name="Text Box 7">
          <a:extLst>
            <a:ext uri="{FF2B5EF4-FFF2-40B4-BE49-F238E27FC236}">
              <a16:creationId xmlns:a16="http://schemas.microsoft.com/office/drawing/2014/main" id="{55BE93B4-574F-4D3C-B62D-21292B4850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0" name="Text Box 7">
          <a:extLst>
            <a:ext uri="{FF2B5EF4-FFF2-40B4-BE49-F238E27FC236}">
              <a16:creationId xmlns:a16="http://schemas.microsoft.com/office/drawing/2014/main" id="{9CC4CC2E-27CD-47A6-A1A2-1AE1140E90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1" name="Text Box 7">
          <a:extLst>
            <a:ext uri="{FF2B5EF4-FFF2-40B4-BE49-F238E27FC236}">
              <a16:creationId xmlns:a16="http://schemas.microsoft.com/office/drawing/2014/main" id="{103E950F-CE57-470B-81F2-CC04C69B3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2" name="Text Box 7">
          <a:extLst>
            <a:ext uri="{FF2B5EF4-FFF2-40B4-BE49-F238E27FC236}">
              <a16:creationId xmlns:a16="http://schemas.microsoft.com/office/drawing/2014/main" id="{6FDDAFB6-9114-40FB-A2D3-0D66A46C5B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3" name="Text Box 7">
          <a:extLst>
            <a:ext uri="{FF2B5EF4-FFF2-40B4-BE49-F238E27FC236}">
              <a16:creationId xmlns:a16="http://schemas.microsoft.com/office/drawing/2014/main" id="{A7967AF0-270F-4BA2-8690-C8AF40004C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4" name="Text Box 7">
          <a:extLst>
            <a:ext uri="{FF2B5EF4-FFF2-40B4-BE49-F238E27FC236}">
              <a16:creationId xmlns:a16="http://schemas.microsoft.com/office/drawing/2014/main" id="{E98FE716-44D6-43F5-98E0-48E544C562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5" name="Text Box 7">
          <a:extLst>
            <a:ext uri="{FF2B5EF4-FFF2-40B4-BE49-F238E27FC236}">
              <a16:creationId xmlns:a16="http://schemas.microsoft.com/office/drawing/2014/main" id="{F7719C58-72B8-4B25-BE92-03477FDE70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6" name="Text Box 7">
          <a:extLst>
            <a:ext uri="{FF2B5EF4-FFF2-40B4-BE49-F238E27FC236}">
              <a16:creationId xmlns:a16="http://schemas.microsoft.com/office/drawing/2014/main" id="{2C808EAF-0DC6-4EDD-A15F-C8F225FA7D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7" name="Text Box 7">
          <a:extLst>
            <a:ext uri="{FF2B5EF4-FFF2-40B4-BE49-F238E27FC236}">
              <a16:creationId xmlns:a16="http://schemas.microsoft.com/office/drawing/2014/main" id="{27DF7515-6C71-4789-8C12-5BF0973D18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8" name="Text Box 7">
          <a:extLst>
            <a:ext uri="{FF2B5EF4-FFF2-40B4-BE49-F238E27FC236}">
              <a16:creationId xmlns:a16="http://schemas.microsoft.com/office/drawing/2014/main" id="{DD8D462F-D80F-41A4-8F73-626735F6AA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9" name="Text Box 7">
          <a:extLst>
            <a:ext uri="{FF2B5EF4-FFF2-40B4-BE49-F238E27FC236}">
              <a16:creationId xmlns:a16="http://schemas.microsoft.com/office/drawing/2014/main" id="{9DE3DEFC-BFD9-4210-A479-2AAAEBD69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0" name="Text Box 7">
          <a:extLst>
            <a:ext uri="{FF2B5EF4-FFF2-40B4-BE49-F238E27FC236}">
              <a16:creationId xmlns:a16="http://schemas.microsoft.com/office/drawing/2014/main" id="{E2DAB690-C928-421A-8695-6DE17F2B94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1" name="Text Box 7">
          <a:extLst>
            <a:ext uri="{FF2B5EF4-FFF2-40B4-BE49-F238E27FC236}">
              <a16:creationId xmlns:a16="http://schemas.microsoft.com/office/drawing/2014/main" id="{3C9A0A86-CDC0-4EE1-8538-6BA042AC1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2" name="Text Box 7">
          <a:extLst>
            <a:ext uri="{FF2B5EF4-FFF2-40B4-BE49-F238E27FC236}">
              <a16:creationId xmlns:a16="http://schemas.microsoft.com/office/drawing/2014/main" id="{ED96D715-D497-43F3-82EF-53AD2FB8BD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3" name="Text Box 7">
          <a:extLst>
            <a:ext uri="{FF2B5EF4-FFF2-40B4-BE49-F238E27FC236}">
              <a16:creationId xmlns:a16="http://schemas.microsoft.com/office/drawing/2014/main" id="{938E3C08-1F27-4F67-BAAB-659EC267D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4" name="Text Box 7">
          <a:extLst>
            <a:ext uri="{FF2B5EF4-FFF2-40B4-BE49-F238E27FC236}">
              <a16:creationId xmlns:a16="http://schemas.microsoft.com/office/drawing/2014/main" id="{8BB31ECC-BDD2-4C40-9A54-E7EB2C71D7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5" name="Text Box 7">
          <a:extLst>
            <a:ext uri="{FF2B5EF4-FFF2-40B4-BE49-F238E27FC236}">
              <a16:creationId xmlns:a16="http://schemas.microsoft.com/office/drawing/2014/main" id="{6F09796C-FE2B-42FF-80D9-1185D7637E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6" name="Text Box 7">
          <a:extLst>
            <a:ext uri="{FF2B5EF4-FFF2-40B4-BE49-F238E27FC236}">
              <a16:creationId xmlns:a16="http://schemas.microsoft.com/office/drawing/2014/main" id="{9FF7DEEF-08B7-4FE6-BAFF-F93F4AFABD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7" name="Text Box 7">
          <a:extLst>
            <a:ext uri="{FF2B5EF4-FFF2-40B4-BE49-F238E27FC236}">
              <a16:creationId xmlns:a16="http://schemas.microsoft.com/office/drawing/2014/main" id="{663E090E-BB8F-4486-8568-961F1E889B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8" name="Text Box 7">
          <a:extLst>
            <a:ext uri="{FF2B5EF4-FFF2-40B4-BE49-F238E27FC236}">
              <a16:creationId xmlns:a16="http://schemas.microsoft.com/office/drawing/2014/main" id="{716E5166-BED7-4D63-8D80-5F066BEC5E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9" name="Text Box 7">
          <a:extLst>
            <a:ext uri="{FF2B5EF4-FFF2-40B4-BE49-F238E27FC236}">
              <a16:creationId xmlns:a16="http://schemas.microsoft.com/office/drawing/2014/main" id="{16B0D498-5B65-4032-9482-E6C54C279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0" name="Text Box 7">
          <a:extLst>
            <a:ext uri="{FF2B5EF4-FFF2-40B4-BE49-F238E27FC236}">
              <a16:creationId xmlns:a16="http://schemas.microsoft.com/office/drawing/2014/main" id="{77796994-5B75-4610-88C7-A52E96BAE1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1" name="Text Box 7">
          <a:extLst>
            <a:ext uri="{FF2B5EF4-FFF2-40B4-BE49-F238E27FC236}">
              <a16:creationId xmlns:a16="http://schemas.microsoft.com/office/drawing/2014/main" id="{3F9C76BF-5B5C-4C80-A605-06713CB9FA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2" name="Text Box 7">
          <a:extLst>
            <a:ext uri="{FF2B5EF4-FFF2-40B4-BE49-F238E27FC236}">
              <a16:creationId xmlns:a16="http://schemas.microsoft.com/office/drawing/2014/main" id="{D651027E-AE51-4505-A257-5A2D8E56C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3" name="Text Box 7">
          <a:extLst>
            <a:ext uri="{FF2B5EF4-FFF2-40B4-BE49-F238E27FC236}">
              <a16:creationId xmlns:a16="http://schemas.microsoft.com/office/drawing/2014/main" id="{63AC47BE-0006-4130-B44A-EC17B8BD74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4" name="Text Box 7">
          <a:extLst>
            <a:ext uri="{FF2B5EF4-FFF2-40B4-BE49-F238E27FC236}">
              <a16:creationId xmlns:a16="http://schemas.microsoft.com/office/drawing/2014/main" id="{E5E8B304-24EC-466A-A703-019B5F573F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5" name="Text Box 7">
          <a:extLst>
            <a:ext uri="{FF2B5EF4-FFF2-40B4-BE49-F238E27FC236}">
              <a16:creationId xmlns:a16="http://schemas.microsoft.com/office/drawing/2014/main" id="{CFF12F3B-ED42-4DFF-828F-8CD61BDD70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6" name="Text Box 7">
          <a:extLst>
            <a:ext uri="{FF2B5EF4-FFF2-40B4-BE49-F238E27FC236}">
              <a16:creationId xmlns:a16="http://schemas.microsoft.com/office/drawing/2014/main" id="{5D303472-1538-403C-858A-6CD933D90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7" name="Text Box 7">
          <a:extLst>
            <a:ext uri="{FF2B5EF4-FFF2-40B4-BE49-F238E27FC236}">
              <a16:creationId xmlns:a16="http://schemas.microsoft.com/office/drawing/2014/main" id="{96291865-9E26-4341-8837-BD2ADFB101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8" name="Text Box 7">
          <a:extLst>
            <a:ext uri="{FF2B5EF4-FFF2-40B4-BE49-F238E27FC236}">
              <a16:creationId xmlns:a16="http://schemas.microsoft.com/office/drawing/2014/main" id="{96FF57AD-0DCE-4F16-BBD4-7A8AC14786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9" name="Text Box 7">
          <a:extLst>
            <a:ext uri="{FF2B5EF4-FFF2-40B4-BE49-F238E27FC236}">
              <a16:creationId xmlns:a16="http://schemas.microsoft.com/office/drawing/2014/main" id="{4A0D7FC7-F7DB-4AD0-BCD6-2E5CCB1291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0" name="Text Box 7">
          <a:extLst>
            <a:ext uri="{FF2B5EF4-FFF2-40B4-BE49-F238E27FC236}">
              <a16:creationId xmlns:a16="http://schemas.microsoft.com/office/drawing/2014/main" id="{ED91B93D-4DE2-405A-95B0-280220B778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1" name="Text Box 7">
          <a:extLst>
            <a:ext uri="{FF2B5EF4-FFF2-40B4-BE49-F238E27FC236}">
              <a16:creationId xmlns:a16="http://schemas.microsoft.com/office/drawing/2014/main" id="{F41D6BD1-BE6A-4A63-AAF4-96FFA374CD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2" name="Text Box 7">
          <a:extLst>
            <a:ext uri="{FF2B5EF4-FFF2-40B4-BE49-F238E27FC236}">
              <a16:creationId xmlns:a16="http://schemas.microsoft.com/office/drawing/2014/main" id="{1FF255A7-9414-4B8C-A459-0BCB012A89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3" name="Text Box 7">
          <a:extLst>
            <a:ext uri="{FF2B5EF4-FFF2-40B4-BE49-F238E27FC236}">
              <a16:creationId xmlns:a16="http://schemas.microsoft.com/office/drawing/2014/main" id="{8928351B-9C57-46A0-9842-12AA32222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4" name="Text Box 7">
          <a:extLst>
            <a:ext uri="{FF2B5EF4-FFF2-40B4-BE49-F238E27FC236}">
              <a16:creationId xmlns:a16="http://schemas.microsoft.com/office/drawing/2014/main" id="{65119B6E-0162-473F-9548-59539645AD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5" name="Text Box 7">
          <a:extLst>
            <a:ext uri="{FF2B5EF4-FFF2-40B4-BE49-F238E27FC236}">
              <a16:creationId xmlns:a16="http://schemas.microsoft.com/office/drawing/2014/main" id="{EAB61995-D754-4C8E-A36B-7BD575C68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6" name="Text Box 7">
          <a:extLst>
            <a:ext uri="{FF2B5EF4-FFF2-40B4-BE49-F238E27FC236}">
              <a16:creationId xmlns:a16="http://schemas.microsoft.com/office/drawing/2014/main" id="{805437D1-5A57-4B75-B93B-3CAD92262B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7" name="Text Box 7">
          <a:extLst>
            <a:ext uri="{FF2B5EF4-FFF2-40B4-BE49-F238E27FC236}">
              <a16:creationId xmlns:a16="http://schemas.microsoft.com/office/drawing/2014/main" id="{7AE0EA5A-680C-4440-A53F-F684E16AED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8" name="Text Box 7">
          <a:extLst>
            <a:ext uri="{FF2B5EF4-FFF2-40B4-BE49-F238E27FC236}">
              <a16:creationId xmlns:a16="http://schemas.microsoft.com/office/drawing/2014/main" id="{86BE235A-ECF0-4B14-ACC8-FE0F6804E6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9" name="Text Box 7">
          <a:extLst>
            <a:ext uri="{FF2B5EF4-FFF2-40B4-BE49-F238E27FC236}">
              <a16:creationId xmlns:a16="http://schemas.microsoft.com/office/drawing/2014/main" id="{1EFDE709-9E51-4F51-BD19-A2160A05B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0" name="Text Box 7">
          <a:extLst>
            <a:ext uri="{FF2B5EF4-FFF2-40B4-BE49-F238E27FC236}">
              <a16:creationId xmlns:a16="http://schemas.microsoft.com/office/drawing/2014/main" id="{F454347B-A652-4507-A24A-08D4F7288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1" name="Text Box 7">
          <a:extLst>
            <a:ext uri="{FF2B5EF4-FFF2-40B4-BE49-F238E27FC236}">
              <a16:creationId xmlns:a16="http://schemas.microsoft.com/office/drawing/2014/main" id="{2EC9BA8B-3C4A-4BE6-993B-B482D7977A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2" name="Text Box 7">
          <a:extLst>
            <a:ext uri="{FF2B5EF4-FFF2-40B4-BE49-F238E27FC236}">
              <a16:creationId xmlns:a16="http://schemas.microsoft.com/office/drawing/2014/main" id="{DE016BAC-3258-4EFE-B053-CCCAF7642D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3" name="Text Box 7">
          <a:extLst>
            <a:ext uri="{FF2B5EF4-FFF2-40B4-BE49-F238E27FC236}">
              <a16:creationId xmlns:a16="http://schemas.microsoft.com/office/drawing/2014/main" id="{84F22468-92CE-4FF9-80FD-091DA17C83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4" name="Text Box 7">
          <a:extLst>
            <a:ext uri="{FF2B5EF4-FFF2-40B4-BE49-F238E27FC236}">
              <a16:creationId xmlns:a16="http://schemas.microsoft.com/office/drawing/2014/main" id="{D39E94C3-D82A-4298-AD67-353141165B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5" name="Text Box 7">
          <a:extLst>
            <a:ext uri="{FF2B5EF4-FFF2-40B4-BE49-F238E27FC236}">
              <a16:creationId xmlns:a16="http://schemas.microsoft.com/office/drawing/2014/main" id="{A2C16AB7-6354-4516-AA92-7D82349907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6" name="Text Box 7">
          <a:extLst>
            <a:ext uri="{FF2B5EF4-FFF2-40B4-BE49-F238E27FC236}">
              <a16:creationId xmlns:a16="http://schemas.microsoft.com/office/drawing/2014/main" id="{E8EEF0FC-D33A-4B04-AD52-9AB029B8A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7" name="Text Box 7">
          <a:extLst>
            <a:ext uri="{FF2B5EF4-FFF2-40B4-BE49-F238E27FC236}">
              <a16:creationId xmlns:a16="http://schemas.microsoft.com/office/drawing/2014/main" id="{F43CD100-9732-4201-8F7A-F738FA924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8" name="Text Box 7">
          <a:extLst>
            <a:ext uri="{FF2B5EF4-FFF2-40B4-BE49-F238E27FC236}">
              <a16:creationId xmlns:a16="http://schemas.microsoft.com/office/drawing/2014/main" id="{8840B2C4-5035-4C84-ACA2-7AEE41F27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9" name="Text Box 7">
          <a:extLst>
            <a:ext uri="{FF2B5EF4-FFF2-40B4-BE49-F238E27FC236}">
              <a16:creationId xmlns:a16="http://schemas.microsoft.com/office/drawing/2014/main" id="{D554AE8A-973B-4769-A1EC-A059DA9EB2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0" name="Text Box 7">
          <a:extLst>
            <a:ext uri="{FF2B5EF4-FFF2-40B4-BE49-F238E27FC236}">
              <a16:creationId xmlns:a16="http://schemas.microsoft.com/office/drawing/2014/main" id="{6FE59CE3-E9A3-4312-B702-F970EE8EE6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1" name="Text Box 7">
          <a:extLst>
            <a:ext uri="{FF2B5EF4-FFF2-40B4-BE49-F238E27FC236}">
              <a16:creationId xmlns:a16="http://schemas.microsoft.com/office/drawing/2014/main" id="{96BBB930-0063-45E8-A2E0-53E7ACAC78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2" name="Text Box 7">
          <a:extLst>
            <a:ext uri="{FF2B5EF4-FFF2-40B4-BE49-F238E27FC236}">
              <a16:creationId xmlns:a16="http://schemas.microsoft.com/office/drawing/2014/main" id="{E2405874-DE49-4A5A-B307-94BB6FF7CA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3" name="Text Box 7">
          <a:extLst>
            <a:ext uri="{FF2B5EF4-FFF2-40B4-BE49-F238E27FC236}">
              <a16:creationId xmlns:a16="http://schemas.microsoft.com/office/drawing/2014/main" id="{C76F5B19-5E87-4BBE-9A69-7AE8B5DDCB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4" name="Text Box 7">
          <a:extLst>
            <a:ext uri="{FF2B5EF4-FFF2-40B4-BE49-F238E27FC236}">
              <a16:creationId xmlns:a16="http://schemas.microsoft.com/office/drawing/2014/main" id="{2D7AD203-2AC7-4E13-944C-A75022CB0D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5" name="Text Box 7">
          <a:extLst>
            <a:ext uri="{FF2B5EF4-FFF2-40B4-BE49-F238E27FC236}">
              <a16:creationId xmlns:a16="http://schemas.microsoft.com/office/drawing/2014/main" id="{A16984D3-25A2-42DE-9E07-4F9474B3DA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6" name="Text Box 7">
          <a:extLst>
            <a:ext uri="{FF2B5EF4-FFF2-40B4-BE49-F238E27FC236}">
              <a16:creationId xmlns:a16="http://schemas.microsoft.com/office/drawing/2014/main" id="{200AEFD9-C7C6-4673-A6E0-9E231BF883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7" name="Text Box 7">
          <a:extLst>
            <a:ext uri="{FF2B5EF4-FFF2-40B4-BE49-F238E27FC236}">
              <a16:creationId xmlns:a16="http://schemas.microsoft.com/office/drawing/2014/main" id="{C2101B9A-EAF5-4B71-8955-506FE128F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8" name="Text Box 7">
          <a:extLst>
            <a:ext uri="{FF2B5EF4-FFF2-40B4-BE49-F238E27FC236}">
              <a16:creationId xmlns:a16="http://schemas.microsoft.com/office/drawing/2014/main" id="{1D721D43-B6D5-48F9-A63F-5977775D26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9" name="Text Box 7">
          <a:extLst>
            <a:ext uri="{FF2B5EF4-FFF2-40B4-BE49-F238E27FC236}">
              <a16:creationId xmlns:a16="http://schemas.microsoft.com/office/drawing/2014/main" id="{7932D44F-DDF8-4C86-BCC3-ECCC0B6E25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0" name="Text Box 7">
          <a:extLst>
            <a:ext uri="{FF2B5EF4-FFF2-40B4-BE49-F238E27FC236}">
              <a16:creationId xmlns:a16="http://schemas.microsoft.com/office/drawing/2014/main" id="{A4D89712-B523-414D-B444-9528C1B4D6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1" name="Text Box 7">
          <a:extLst>
            <a:ext uri="{FF2B5EF4-FFF2-40B4-BE49-F238E27FC236}">
              <a16:creationId xmlns:a16="http://schemas.microsoft.com/office/drawing/2014/main" id="{A79C643D-FD6B-47D2-80C0-BCCEE3D4AF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2" name="Text Box 7">
          <a:extLst>
            <a:ext uri="{FF2B5EF4-FFF2-40B4-BE49-F238E27FC236}">
              <a16:creationId xmlns:a16="http://schemas.microsoft.com/office/drawing/2014/main" id="{8A96A6AC-49F8-463B-B11B-326E8E9BF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3" name="Text Box 7">
          <a:extLst>
            <a:ext uri="{FF2B5EF4-FFF2-40B4-BE49-F238E27FC236}">
              <a16:creationId xmlns:a16="http://schemas.microsoft.com/office/drawing/2014/main" id="{66AE696E-D5B9-487A-B4D6-2E612E5D60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4" name="Text Box 7">
          <a:extLst>
            <a:ext uri="{FF2B5EF4-FFF2-40B4-BE49-F238E27FC236}">
              <a16:creationId xmlns:a16="http://schemas.microsoft.com/office/drawing/2014/main" id="{FEB90D11-62FB-47FE-ACA4-18C10BDB14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5" name="Text Box 7">
          <a:extLst>
            <a:ext uri="{FF2B5EF4-FFF2-40B4-BE49-F238E27FC236}">
              <a16:creationId xmlns:a16="http://schemas.microsoft.com/office/drawing/2014/main" id="{55477D58-5083-4A76-8034-B164DC1A56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6" name="Text Box 7">
          <a:extLst>
            <a:ext uri="{FF2B5EF4-FFF2-40B4-BE49-F238E27FC236}">
              <a16:creationId xmlns:a16="http://schemas.microsoft.com/office/drawing/2014/main" id="{20B1452C-D407-4195-B4F0-00ECF85B8A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7" name="Text Box 7">
          <a:extLst>
            <a:ext uri="{FF2B5EF4-FFF2-40B4-BE49-F238E27FC236}">
              <a16:creationId xmlns:a16="http://schemas.microsoft.com/office/drawing/2014/main" id="{994E9498-A091-4F1F-BD9A-E9AFB5F465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8" name="Text Box 7">
          <a:extLst>
            <a:ext uri="{FF2B5EF4-FFF2-40B4-BE49-F238E27FC236}">
              <a16:creationId xmlns:a16="http://schemas.microsoft.com/office/drawing/2014/main" id="{68205900-EE82-4840-8FC5-CAC5F5DF66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9" name="Text Box 7">
          <a:extLst>
            <a:ext uri="{FF2B5EF4-FFF2-40B4-BE49-F238E27FC236}">
              <a16:creationId xmlns:a16="http://schemas.microsoft.com/office/drawing/2014/main" id="{A6083C77-1FEE-47DC-84E8-2574AF003B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0" name="Text Box 7">
          <a:extLst>
            <a:ext uri="{FF2B5EF4-FFF2-40B4-BE49-F238E27FC236}">
              <a16:creationId xmlns:a16="http://schemas.microsoft.com/office/drawing/2014/main" id="{E4948857-8FCD-46F1-A4FC-8BBBECFBBD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1" name="Text Box 7">
          <a:extLst>
            <a:ext uri="{FF2B5EF4-FFF2-40B4-BE49-F238E27FC236}">
              <a16:creationId xmlns:a16="http://schemas.microsoft.com/office/drawing/2014/main" id="{E17DBAD6-C478-47CD-A57F-21879257AD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2" name="Text Box 7">
          <a:extLst>
            <a:ext uri="{FF2B5EF4-FFF2-40B4-BE49-F238E27FC236}">
              <a16:creationId xmlns:a16="http://schemas.microsoft.com/office/drawing/2014/main" id="{5700C876-D7CA-422F-A46F-9BA4322990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3" name="Text Box 7">
          <a:extLst>
            <a:ext uri="{FF2B5EF4-FFF2-40B4-BE49-F238E27FC236}">
              <a16:creationId xmlns:a16="http://schemas.microsoft.com/office/drawing/2014/main" id="{26DF968A-4C43-4AE7-8140-933B71DD7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4" name="Text Box 7">
          <a:extLst>
            <a:ext uri="{FF2B5EF4-FFF2-40B4-BE49-F238E27FC236}">
              <a16:creationId xmlns:a16="http://schemas.microsoft.com/office/drawing/2014/main" id="{ACE6D3ED-4191-40FE-AFC9-95F19E6CD4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5" name="Text Box 7">
          <a:extLst>
            <a:ext uri="{FF2B5EF4-FFF2-40B4-BE49-F238E27FC236}">
              <a16:creationId xmlns:a16="http://schemas.microsoft.com/office/drawing/2014/main" id="{BBE6BDBF-2900-47CE-8710-E816994554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6" name="Text Box 7">
          <a:extLst>
            <a:ext uri="{FF2B5EF4-FFF2-40B4-BE49-F238E27FC236}">
              <a16:creationId xmlns:a16="http://schemas.microsoft.com/office/drawing/2014/main" id="{78A580D3-526B-4E3C-BFB0-4199EF47AC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7" name="Text Box 7">
          <a:extLst>
            <a:ext uri="{FF2B5EF4-FFF2-40B4-BE49-F238E27FC236}">
              <a16:creationId xmlns:a16="http://schemas.microsoft.com/office/drawing/2014/main" id="{49DBA48A-92FC-4CB4-BC5E-68E5688666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8" name="Text Box 7">
          <a:extLst>
            <a:ext uri="{FF2B5EF4-FFF2-40B4-BE49-F238E27FC236}">
              <a16:creationId xmlns:a16="http://schemas.microsoft.com/office/drawing/2014/main" id="{FA6C95F8-8C1A-4039-BA02-CE8850722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9" name="Text Box 7">
          <a:extLst>
            <a:ext uri="{FF2B5EF4-FFF2-40B4-BE49-F238E27FC236}">
              <a16:creationId xmlns:a16="http://schemas.microsoft.com/office/drawing/2014/main" id="{17468B06-48C4-413A-A26D-66E2B825AE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0" name="Text Box 7">
          <a:extLst>
            <a:ext uri="{FF2B5EF4-FFF2-40B4-BE49-F238E27FC236}">
              <a16:creationId xmlns:a16="http://schemas.microsoft.com/office/drawing/2014/main" id="{C2711F55-88F7-4F80-A858-AD8A4A79D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1" name="Text Box 7">
          <a:extLst>
            <a:ext uri="{FF2B5EF4-FFF2-40B4-BE49-F238E27FC236}">
              <a16:creationId xmlns:a16="http://schemas.microsoft.com/office/drawing/2014/main" id="{4F7D5889-8063-45C2-8A0E-0B52A7945E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2" name="Text Box 7">
          <a:extLst>
            <a:ext uri="{FF2B5EF4-FFF2-40B4-BE49-F238E27FC236}">
              <a16:creationId xmlns:a16="http://schemas.microsoft.com/office/drawing/2014/main" id="{123FA500-3D6F-4A7D-97F7-50B7285DFB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3" name="Text Box 7">
          <a:extLst>
            <a:ext uri="{FF2B5EF4-FFF2-40B4-BE49-F238E27FC236}">
              <a16:creationId xmlns:a16="http://schemas.microsoft.com/office/drawing/2014/main" id="{7D508229-B57F-4CC1-942D-B80F804ACB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4" name="Text Box 7">
          <a:extLst>
            <a:ext uri="{FF2B5EF4-FFF2-40B4-BE49-F238E27FC236}">
              <a16:creationId xmlns:a16="http://schemas.microsoft.com/office/drawing/2014/main" id="{E4DBE296-156B-427C-A26D-637AB65F8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5" name="Text Box 7">
          <a:extLst>
            <a:ext uri="{FF2B5EF4-FFF2-40B4-BE49-F238E27FC236}">
              <a16:creationId xmlns:a16="http://schemas.microsoft.com/office/drawing/2014/main" id="{99FBDEF6-FDAC-46DC-81BD-56CEDA6F6E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6" name="Text Box 7">
          <a:extLst>
            <a:ext uri="{FF2B5EF4-FFF2-40B4-BE49-F238E27FC236}">
              <a16:creationId xmlns:a16="http://schemas.microsoft.com/office/drawing/2014/main" id="{01E53B6C-7D77-41A5-84AD-191F5E7A9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7" name="Text Box 7">
          <a:extLst>
            <a:ext uri="{FF2B5EF4-FFF2-40B4-BE49-F238E27FC236}">
              <a16:creationId xmlns:a16="http://schemas.microsoft.com/office/drawing/2014/main" id="{8B4F6C9C-B5AD-4CE7-BD22-E559A793EA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8" name="Text Box 7">
          <a:extLst>
            <a:ext uri="{FF2B5EF4-FFF2-40B4-BE49-F238E27FC236}">
              <a16:creationId xmlns:a16="http://schemas.microsoft.com/office/drawing/2014/main" id="{82A01779-8BC2-4439-BFF8-2412E8ED82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9" name="Text Box 7">
          <a:extLst>
            <a:ext uri="{FF2B5EF4-FFF2-40B4-BE49-F238E27FC236}">
              <a16:creationId xmlns:a16="http://schemas.microsoft.com/office/drawing/2014/main" id="{6DCBF38A-A9CB-4E7F-A13E-D2671D4D60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0" name="Text Box 7">
          <a:extLst>
            <a:ext uri="{FF2B5EF4-FFF2-40B4-BE49-F238E27FC236}">
              <a16:creationId xmlns:a16="http://schemas.microsoft.com/office/drawing/2014/main" id="{F887278B-72FC-4C9E-9858-44165901C6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1" name="Text Box 7">
          <a:extLst>
            <a:ext uri="{FF2B5EF4-FFF2-40B4-BE49-F238E27FC236}">
              <a16:creationId xmlns:a16="http://schemas.microsoft.com/office/drawing/2014/main" id="{E8F02174-FCEF-41F0-A7FC-B42C59371A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2" name="Text Box 7">
          <a:extLst>
            <a:ext uri="{FF2B5EF4-FFF2-40B4-BE49-F238E27FC236}">
              <a16:creationId xmlns:a16="http://schemas.microsoft.com/office/drawing/2014/main" id="{98FC1954-6694-4BDD-8D1D-DEAF7D3538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3" name="Text Box 7">
          <a:extLst>
            <a:ext uri="{FF2B5EF4-FFF2-40B4-BE49-F238E27FC236}">
              <a16:creationId xmlns:a16="http://schemas.microsoft.com/office/drawing/2014/main" id="{05357158-3FCD-4FB8-B0A9-C46D1CD1F6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4" name="Text Box 7">
          <a:extLst>
            <a:ext uri="{FF2B5EF4-FFF2-40B4-BE49-F238E27FC236}">
              <a16:creationId xmlns:a16="http://schemas.microsoft.com/office/drawing/2014/main" id="{A35BB6CB-10A3-4E8F-B941-825F619DA9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5" name="Text Box 7">
          <a:extLst>
            <a:ext uri="{FF2B5EF4-FFF2-40B4-BE49-F238E27FC236}">
              <a16:creationId xmlns:a16="http://schemas.microsoft.com/office/drawing/2014/main" id="{45F788FD-AEC3-407E-A59E-D9FDCC0274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6" name="Text Box 7">
          <a:extLst>
            <a:ext uri="{FF2B5EF4-FFF2-40B4-BE49-F238E27FC236}">
              <a16:creationId xmlns:a16="http://schemas.microsoft.com/office/drawing/2014/main" id="{E2263361-E122-4CA3-943D-1DD43EBEC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7" name="Text Box 7">
          <a:extLst>
            <a:ext uri="{FF2B5EF4-FFF2-40B4-BE49-F238E27FC236}">
              <a16:creationId xmlns:a16="http://schemas.microsoft.com/office/drawing/2014/main" id="{7E3D663F-7A9A-4623-9D8D-D7F9F9D845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8" name="Text Box 7">
          <a:extLst>
            <a:ext uri="{FF2B5EF4-FFF2-40B4-BE49-F238E27FC236}">
              <a16:creationId xmlns:a16="http://schemas.microsoft.com/office/drawing/2014/main" id="{07C06E68-D4E2-4A39-9A16-0F6351E5C8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9" name="Text Box 7">
          <a:extLst>
            <a:ext uri="{FF2B5EF4-FFF2-40B4-BE49-F238E27FC236}">
              <a16:creationId xmlns:a16="http://schemas.microsoft.com/office/drawing/2014/main" id="{43A46B2A-7519-4223-8F0E-82489A99C7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0" name="Text Box 7">
          <a:extLst>
            <a:ext uri="{FF2B5EF4-FFF2-40B4-BE49-F238E27FC236}">
              <a16:creationId xmlns:a16="http://schemas.microsoft.com/office/drawing/2014/main" id="{A32AD6E2-03C1-4532-819B-A965C229D3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1" name="Text Box 7">
          <a:extLst>
            <a:ext uri="{FF2B5EF4-FFF2-40B4-BE49-F238E27FC236}">
              <a16:creationId xmlns:a16="http://schemas.microsoft.com/office/drawing/2014/main" id="{D514014C-CF0F-448B-97BF-36EA8103A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2" name="Text Box 7">
          <a:extLst>
            <a:ext uri="{FF2B5EF4-FFF2-40B4-BE49-F238E27FC236}">
              <a16:creationId xmlns:a16="http://schemas.microsoft.com/office/drawing/2014/main" id="{39197AD7-1906-4D98-A47B-2687ACAA25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3" name="Text Box 7">
          <a:extLst>
            <a:ext uri="{FF2B5EF4-FFF2-40B4-BE49-F238E27FC236}">
              <a16:creationId xmlns:a16="http://schemas.microsoft.com/office/drawing/2014/main" id="{C3CD3EFB-EA06-4C48-94FA-D64CF319B1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4" name="Text Box 7">
          <a:extLst>
            <a:ext uri="{FF2B5EF4-FFF2-40B4-BE49-F238E27FC236}">
              <a16:creationId xmlns:a16="http://schemas.microsoft.com/office/drawing/2014/main" id="{6E27F379-54D3-402F-A2F4-84AAA30CC8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5" name="Text Box 7">
          <a:extLst>
            <a:ext uri="{FF2B5EF4-FFF2-40B4-BE49-F238E27FC236}">
              <a16:creationId xmlns:a16="http://schemas.microsoft.com/office/drawing/2014/main" id="{EDEC891B-1304-462A-947A-14CCFF04A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6" name="Text Box 7">
          <a:extLst>
            <a:ext uri="{FF2B5EF4-FFF2-40B4-BE49-F238E27FC236}">
              <a16:creationId xmlns:a16="http://schemas.microsoft.com/office/drawing/2014/main" id="{8FEFD52B-6D8B-4ABC-B18B-55317773C9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7" name="Text Box 7">
          <a:extLst>
            <a:ext uri="{FF2B5EF4-FFF2-40B4-BE49-F238E27FC236}">
              <a16:creationId xmlns:a16="http://schemas.microsoft.com/office/drawing/2014/main" id="{7709C7BC-FE0E-4C16-A1BB-F3E22C0FE9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8" name="Text Box 7">
          <a:extLst>
            <a:ext uri="{FF2B5EF4-FFF2-40B4-BE49-F238E27FC236}">
              <a16:creationId xmlns:a16="http://schemas.microsoft.com/office/drawing/2014/main" id="{F9068392-E3D1-438C-8A14-5F840B2185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9" name="Text Box 7">
          <a:extLst>
            <a:ext uri="{FF2B5EF4-FFF2-40B4-BE49-F238E27FC236}">
              <a16:creationId xmlns:a16="http://schemas.microsoft.com/office/drawing/2014/main" id="{2F4BCA96-B95C-4CA3-9AE0-C3ACE0AC92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0" name="Text Box 7">
          <a:extLst>
            <a:ext uri="{FF2B5EF4-FFF2-40B4-BE49-F238E27FC236}">
              <a16:creationId xmlns:a16="http://schemas.microsoft.com/office/drawing/2014/main" id="{8B1139D7-BC38-4DB2-A141-FE12A67C1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1" name="Text Box 7">
          <a:extLst>
            <a:ext uri="{FF2B5EF4-FFF2-40B4-BE49-F238E27FC236}">
              <a16:creationId xmlns:a16="http://schemas.microsoft.com/office/drawing/2014/main" id="{40184963-5C0D-4F1A-88AF-02C21DA04A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2" name="Text Box 7">
          <a:extLst>
            <a:ext uri="{FF2B5EF4-FFF2-40B4-BE49-F238E27FC236}">
              <a16:creationId xmlns:a16="http://schemas.microsoft.com/office/drawing/2014/main" id="{F4D9BB0F-2D0C-4FDB-A7C2-8C28A73B91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3" name="Text Box 7">
          <a:extLst>
            <a:ext uri="{FF2B5EF4-FFF2-40B4-BE49-F238E27FC236}">
              <a16:creationId xmlns:a16="http://schemas.microsoft.com/office/drawing/2014/main" id="{FBFADECF-FDCE-4BE8-B340-610A340580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4" name="Text Box 7">
          <a:extLst>
            <a:ext uri="{FF2B5EF4-FFF2-40B4-BE49-F238E27FC236}">
              <a16:creationId xmlns:a16="http://schemas.microsoft.com/office/drawing/2014/main" id="{9121AD76-986B-42EC-9AEB-0E16DB264A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5" name="Text Box 7">
          <a:extLst>
            <a:ext uri="{FF2B5EF4-FFF2-40B4-BE49-F238E27FC236}">
              <a16:creationId xmlns:a16="http://schemas.microsoft.com/office/drawing/2014/main" id="{F38B47D0-7467-431E-9F55-FFDD685388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6" name="Text Box 7">
          <a:extLst>
            <a:ext uri="{FF2B5EF4-FFF2-40B4-BE49-F238E27FC236}">
              <a16:creationId xmlns:a16="http://schemas.microsoft.com/office/drawing/2014/main" id="{BA70BFF6-1FBB-47CF-9B33-7630661EDB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7" name="Text Box 7">
          <a:extLst>
            <a:ext uri="{FF2B5EF4-FFF2-40B4-BE49-F238E27FC236}">
              <a16:creationId xmlns:a16="http://schemas.microsoft.com/office/drawing/2014/main" id="{80022CC0-1E58-4B6E-A4BC-9A13FFA7B4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8" name="Text Box 7">
          <a:extLst>
            <a:ext uri="{FF2B5EF4-FFF2-40B4-BE49-F238E27FC236}">
              <a16:creationId xmlns:a16="http://schemas.microsoft.com/office/drawing/2014/main" id="{1D7D78D9-240B-4C52-80A0-5B576D7FB5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9" name="Text Box 7">
          <a:extLst>
            <a:ext uri="{FF2B5EF4-FFF2-40B4-BE49-F238E27FC236}">
              <a16:creationId xmlns:a16="http://schemas.microsoft.com/office/drawing/2014/main" id="{C8D85496-8A8D-49CF-ADEF-67CE3D7F01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0" name="Text Box 7">
          <a:extLst>
            <a:ext uri="{FF2B5EF4-FFF2-40B4-BE49-F238E27FC236}">
              <a16:creationId xmlns:a16="http://schemas.microsoft.com/office/drawing/2014/main" id="{E7D1FEFF-2943-4640-9E5C-A7637C4891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1" name="Text Box 7">
          <a:extLst>
            <a:ext uri="{FF2B5EF4-FFF2-40B4-BE49-F238E27FC236}">
              <a16:creationId xmlns:a16="http://schemas.microsoft.com/office/drawing/2014/main" id="{AECDEDBE-5BED-40F7-9DC5-501B997F60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2" name="Text Box 7">
          <a:extLst>
            <a:ext uri="{FF2B5EF4-FFF2-40B4-BE49-F238E27FC236}">
              <a16:creationId xmlns:a16="http://schemas.microsoft.com/office/drawing/2014/main" id="{C1C20792-A7BC-4F61-A0AB-AF6137C13C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3" name="Text Box 7">
          <a:extLst>
            <a:ext uri="{FF2B5EF4-FFF2-40B4-BE49-F238E27FC236}">
              <a16:creationId xmlns:a16="http://schemas.microsoft.com/office/drawing/2014/main" id="{20DD715B-A57E-4972-8D51-B06999A7E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4" name="Text Box 7">
          <a:extLst>
            <a:ext uri="{FF2B5EF4-FFF2-40B4-BE49-F238E27FC236}">
              <a16:creationId xmlns:a16="http://schemas.microsoft.com/office/drawing/2014/main" id="{947B661D-105F-4D9A-8BA4-3B79F653DF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5" name="Text Box 7">
          <a:extLst>
            <a:ext uri="{FF2B5EF4-FFF2-40B4-BE49-F238E27FC236}">
              <a16:creationId xmlns:a16="http://schemas.microsoft.com/office/drawing/2014/main" id="{82B9F495-D6AF-41DC-AAA5-82042B8DEC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6" name="Text Box 7">
          <a:extLst>
            <a:ext uri="{FF2B5EF4-FFF2-40B4-BE49-F238E27FC236}">
              <a16:creationId xmlns:a16="http://schemas.microsoft.com/office/drawing/2014/main" id="{E80D5B1D-4C3E-49EF-A043-16E911072A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7" name="Text Box 7">
          <a:extLst>
            <a:ext uri="{FF2B5EF4-FFF2-40B4-BE49-F238E27FC236}">
              <a16:creationId xmlns:a16="http://schemas.microsoft.com/office/drawing/2014/main" id="{0B700BF0-C607-4985-BD01-83E42C78CA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8" name="Text Box 7">
          <a:extLst>
            <a:ext uri="{FF2B5EF4-FFF2-40B4-BE49-F238E27FC236}">
              <a16:creationId xmlns:a16="http://schemas.microsoft.com/office/drawing/2014/main" id="{DC2E3D80-C8F5-4A0B-9AA5-1130A9B15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9" name="Text Box 7">
          <a:extLst>
            <a:ext uri="{FF2B5EF4-FFF2-40B4-BE49-F238E27FC236}">
              <a16:creationId xmlns:a16="http://schemas.microsoft.com/office/drawing/2014/main" id="{C3DC8F47-AA19-4791-A11B-F8104C1F1A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0" name="Text Box 7">
          <a:extLst>
            <a:ext uri="{FF2B5EF4-FFF2-40B4-BE49-F238E27FC236}">
              <a16:creationId xmlns:a16="http://schemas.microsoft.com/office/drawing/2014/main" id="{2745D521-4FE0-4E0D-9D8C-5386C8BE83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1" name="Text Box 7">
          <a:extLst>
            <a:ext uri="{FF2B5EF4-FFF2-40B4-BE49-F238E27FC236}">
              <a16:creationId xmlns:a16="http://schemas.microsoft.com/office/drawing/2014/main" id="{81A5695F-6185-4C92-AB3E-0BCCD051E6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2" name="Text Box 7">
          <a:extLst>
            <a:ext uri="{FF2B5EF4-FFF2-40B4-BE49-F238E27FC236}">
              <a16:creationId xmlns:a16="http://schemas.microsoft.com/office/drawing/2014/main" id="{71A5D354-0044-4824-8CF1-69D4AF5AE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3" name="Text Box 7">
          <a:extLst>
            <a:ext uri="{FF2B5EF4-FFF2-40B4-BE49-F238E27FC236}">
              <a16:creationId xmlns:a16="http://schemas.microsoft.com/office/drawing/2014/main" id="{AF54A043-676A-4061-B563-E25DBB9072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4" name="Text Box 7">
          <a:extLst>
            <a:ext uri="{FF2B5EF4-FFF2-40B4-BE49-F238E27FC236}">
              <a16:creationId xmlns:a16="http://schemas.microsoft.com/office/drawing/2014/main" id="{E6B64453-1173-45CB-BE98-1C7514228F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5" name="Text Box 7">
          <a:extLst>
            <a:ext uri="{FF2B5EF4-FFF2-40B4-BE49-F238E27FC236}">
              <a16:creationId xmlns:a16="http://schemas.microsoft.com/office/drawing/2014/main" id="{72D149BE-23DC-4EE6-9628-7F385C8EB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6" name="Text Box 7">
          <a:extLst>
            <a:ext uri="{FF2B5EF4-FFF2-40B4-BE49-F238E27FC236}">
              <a16:creationId xmlns:a16="http://schemas.microsoft.com/office/drawing/2014/main" id="{4191A23D-4B8E-4ACD-AA9C-158D7717F8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7" name="Text Box 7">
          <a:extLst>
            <a:ext uri="{FF2B5EF4-FFF2-40B4-BE49-F238E27FC236}">
              <a16:creationId xmlns:a16="http://schemas.microsoft.com/office/drawing/2014/main" id="{F0234389-673C-41B0-AA1D-5EA98B729A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8" name="Text Box 7">
          <a:extLst>
            <a:ext uri="{FF2B5EF4-FFF2-40B4-BE49-F238E27FC236}">
              <a16:creationId xmlns:a16="http://schemas.microsoft.com/office/drawing/2014/main" id="{24FC8D5B-A8F4-46D9-A357-69B0DFCD72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9" name="Text Box 7">
          <a:extLst>
            <a:ext uri="{FF2B5EF4-FFF2-40B4-BE49-F238E27FC236}">
              <a16:creationId xmlns:a16="http://schemas.microsoft.com/office/drawing/2014/main" id="{DC34FC9B-4C7B-4D1C-949F-68BF92CF36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0" name="Text Box 7">
          <a:extLst>
            <a:ext uri="{FF2B5EF4-FFF2-40B4-BE49-F238E27FC236}">
              <a16:creationId xmlns:a16="http://schemas.microsoft.com/office/drawing/2014/main" id="{F0494034-3B86-49AC-B5D7-63C8E35BD9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1" name="Text Box 7">
          <a:extLst>
            <a:ext uri="{FF2B5EF4-FFF2-40B4-BE49-F238E27FC236}">
              <a16:creationId xmlns:a16="http://schemas.microsoft.com/office/drawing/2014/main" id="{6A454505-E3B3-4C9F-8DEA-D49AA7D34C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2" name="Text Box 7">
          <a:extLst>
            <a:ext uri="{FF2B5EF4-FFF2-40B4-BE49-F238E27FC236}">
              <a16:creationId xmlns:a16="http://schemas.microsoft.com/office/drawing/2014/main" id="{7C43FC3C-2433-4619-8EE6-940744DDE3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3" name="Text Box 7">
          <a:extLst>
            <a:ext uri="{FF2B5EF4-FFF2-40B4-BE49-F238E27FC236}">
              <a16:creationId xmlns:a16="http://schemas.microsoft.com/office/drawing/2014/main" id="{8F57281B-97A5-49A2-AC13-F7BE8F9267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4" name="Text Box 7">
          <a:extLst>
            <a:ext uri="{FF2B5EF4-FFF2-40B4-BE49-F238E27FC236}">
              <a16:creationId xmlns:a16="http://schemas.microsoft.com/office/drawing/2014/main" id="{3883AFC4-BED3-4EBB-83AC-D94CA8A904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5" name="Text Box 7">
          <a:extLst>
            <a:ext uri="{FF2B5EF4-FFF2-40B4-BE49-F238E27FC236}">
              <a16:creationId xmlns:a16="http://schemas.microsoft.com/office/drawing/2014/main" id="{C1B5727F-7F8D-4E04-BD95-DF58A891DF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6" name="Text Box 7">
          <a:extLst>
            <a:ext uri="{FF2B5EF4-FFF2-40B4-BE49-F238E27FC236}">
              <a16:creationId xmlns:a16="http://schemas.microsoft.com/office/drawing/2014/main" id="{420184EE-97E8-4D63-BEC5-32A16F26E2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7" name="Text Box 7">
          <a:extLst>
            <a:ext uri="{FF2B5EF4-FFF2-40B4-BE49-F238E27FC236}">
              <a16:creationId xmlns:a16="http://schemas.microsoft.com/office/drawing/2014/main" id="{C159276B-D61E-495E-8E14-917E38BCC8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8" name="Text Box 7">
          <a:extLst>
            <a:ext uri="{FF2B5EF4-FFF2-40B4-BE49-F238E27FC236}">
              <a16:creationId xmlns:a16="http://schemas.microsoft.com/office/drawing/2014/main" id="{C41E9DA0-8697-4F79-A18A-4AD0D105AE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9" name="Text Box 7">
          <a:extLst>
            <a:ext uri="{FF2B5EF4-FFF2-40B4-BE49-F238E27FC236}">
              <a16:creationId xmlns:a16="http://schemas.microsoft.com/office/drawing/2014/main" id="{9D116B83-0B13-4C48-ABF5-4711BEC2F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0" name="Text Box 7">
          <a:extLst>
            <a:ext uri="{FF2B5EF4-FFF2-40B4-BE49-F238E27FC236}">
              <a16:creationId xmlns:a16="http://schemas.microsoft.com/office/drawing/2014/main" id="{26D25E78-4A96-47E7-8864-6D6C053108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1" name="Text Box 7">
          <a:extLst>
            <a:ext uri="{FF2B5EF4-FFF2-40B4-BE49-F238E27FC236}">
              <a16:creationId xmlns:a16="http://schemas.microsoft.com/office/drawing/2014/main" id="{04CA409B-ABC3-4A42-9BB6-4098F5ECCF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2" name="Text Box 7">
          <a:extLst>
            <a:ext uri="{FF2B5EF4-FFF2-40B4-BE49-F238E27FC236}">
              <a16:creationId xmlns:a16="http://schemas.microsoft.com/office/drawing/2014/main" id="{8BAE1A47-6AFD-4E03-BB9A-D26981A13E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3" name="Text Box 7">
          <a:extLst>
            <a:ext uri="{FF2B5EF4-FFF2-40B4-BE49-F238E27FC236}">
              <a16:creationId xmlns:a16="http://schemas.microsoft.com/office/drawing/2014/main" id="{15347180-E1A5-41AA-92F1-41875FAB4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4" name="Text Box 7">
          <a:extLst>
            <a:ext uri="{FF2B5EF4-FFF2-40B4-BE49-F238E27FC236}">
              <a16:creationId xmlns:a16="http://schemas.microsoft.com/office/drawing/2014/main" id="{B79F926D-6DA5-407A-996B-915DBBBB0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5" name="Text Box 7">
          <a:extLst>
            <a:ext uri="{FF2B5EF4-FFF2-40B4-BE49-F238E27FC236}">
              <a16:creationId xmlns:a16="http://schemas.microsoft.com/office/drawing/2014/main" id="{12517445-53CD-494A-B3B4-CACF8F354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6" name="Text Box 7">
          <a:extLst>
            <a:ext uri="{FF2B5EF4-FFF2-40B4-BE49-F238E27FC236}">
              <a16:creationId xmlns:a16="http://schemas.microsoft.com/office/drawing/2014/main" id="{FDCA2C37-D645-4597-A00E-FDD2DEE233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7" name="Text Box 7">
          <a:extLst>
            <a:ext uri="{FF2B5EF4-FFF2-40B4-BE49-F238E27FC236}">
              <a16:creationId xmlns:a16="http://schemas.microsoft.com/office/drawing/2014/main" id="{FEAB6F55-ADF0-4597-8624-B912D5880C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8" name="Text Box 7">
          <a:extLst>
            <a:ext uri="{FF2B5EF4-FFF2-40B4-BE49-F238E27FC236}">
              <a16:creationId xmlns:a16="http://schemas.microsoft.com/office/drawing/2014/main" id="{70E62623-3388-46EF-AF0B-7FD34BA89A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9" name="Text Box 7">
          <a:extLst>
            <a:ext uri="{FF2B5EF4-FFF2-40B4-BE49-F238E27FC236}">
              <a16:creationId xmlns:a16="http://schemas.microsoft.com/office/drawing/2014/main" id="{D029C733-2518-47EE-ADE3-149D3C3028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0" name="Text Box 7">
          <a:extLst>
            <a:ext uri="{FF2B5EF4-FFF2-40B4-BE49-F238E27FC236}">
              <a16:creationId xmlns:a16="http://schemas.microsoft.com/office/drawing/2014/main" id="{A842F3A8-6EFF-41FE-BA70-93F23495C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1" name="Text Box 7">
          <a:extLst>
            <a:ext uri="{FF2B5EF4-FFF2-40B4-BE49-F238E27FC236}">
              <a16:creationId xmlns:a16="http://schemas.microsoft.com/office/drawing/2014/main" id="{46C2A883-2480-435A-840B-901251C3B2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2" name="Text Box 7">
          <a:extLst>
            <a:ext uri="{FF2B5EF4-FFF2-40B4-BE49-F238E27FC236}">
              <a16:creationId xmlns:a16="http://schemas.microsoft.com/office/drawing/2014/main" id="{9F2FD6A0-FB80-44B8-9705-D97BEB1A4A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3" name="Text Box 7">
          <a:extLst>
            <a:ext uri="{FF2B5EF4-FFF2-40B4-BE49-F238E27FC236}">
              <a16:creationId xmlns:a16="http://schemas.microsoft.com/office/drawing/2014/main" id="{B9CF161D-AF19-42BB-9775-2FBE940426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4" name="Text Box 7">
          <a:extLst>
            <a:ext uri="{FF2B5EF4-FFF2-40B4-BE49-F238E27FC236}">
              <a16:creationId xmlns:a16="http://schemas.microsoft.com/office/drawing/2014/main" id="{6C3398C9-5661-4BCF-B4D8-BEA78844E5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5" name="Text Box 7">
          <a:extLst>
            <a:ext uri="{FF2B5EF4-FFF2-40B4-BE49-F238E27FC236}">
              <a16:creationId xmlns:a16="http://schemas.microsoft.com/office/drawing/2014/main" id="{87A2AFE1-416C-4159-A2A0-0BA170445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6" name="Text Box 7">
          <a:extLst>
            <a:ext uri="{FF2B5EF4-FFF2-40B4-BE49-F238E27FC236}">
              <a16:creationId xmlns:a16="http://schemas.microsoft.com/office/drawing/2014/main" id="{A4017CB8-9387-4B6A-A8A0-2C2777D425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7" name="Text Box 7">
          <a:extLst>
            <a:ext uri="{FF2B5EF4-FFF2-40B4-BE49-F238E27FC236}">
              <a16:creationId xmlns:a16="http://schemas.microsoft.com/office/drawing/2014/main" id="{234E9D79-FED2-4F30-A523-35EB0C000F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8" name="Text Box 7">
          <a:extLst>
            <a:ext uri="{FF2B5EF4-FFF2-40B4-BE49-F238E27FC236}">
              <a16:creationId xmlns:a16="http://schemas.microsoft.com/office/drawing/2014/main" id="{371DD67E-7645-4470-AF27-88288A288E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9" name="Text Box 7">
          <a:extLst>
            <a:ext uri="{FF2B5EF4-FFF2-40B4-BE49-F238E27FC236}">
              <a16:creationId xmlns:a16="http://schemas.microsoft.com/office/drawing/2014/main" id="{5F0D1263-CD66-4304-A641-0533A2D85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0" name="Text Box 7">
          <a:extLst>
            <a:ext uri="{FF2B5EF4-FFF2-40B4-BE49-F238E27FC236}">
              <a16:creationId xmlns:a16="http://schemas.microsoft.com/office/drawing/2014/main" id="{9E28DD42-536F-4390-AB01-B2ED404708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1" name="Text Box 7">
          <a:extLst>
            <a:ext uri="{FF2B5EF4-FFF2-40B4-BE49-F238E27FC236}">
              <a16:creationId xmlns:a16="http://schemas.microsoft.com/office/drawing/2014/main" id="{562C4101-380E-4CA5-BA6B-E3671AC560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2" name="Text Box 7">
          <a:extLst>
            <a:ext uri="{FF2B5EF4-FFF2-40B4-BE49-F238E27FC236}">
              <a16:creationId xmlns:a16="http://schemas.microsoft.com/office/drawing/2014/main" id="{924EC7F6-EDAE-4F35-866A-EE1B4D94F4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3" name="Text Box 7">
          <a:extLst>
            <a:ext uri="{FF2B5EF4-FFF2-40B4-BE49-F238E27FC236}">
              <a16:creationId xmlns:a16="http://schemas.microsoft.com/office/drawing/2014/main" id="{7FCCF71F-7D5E-40EA-9B83-877F05021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4" name="Text Box 7">
          <a:extLst>
            <a:ext uri="{FF2B5EF4-FFF2-40B4-BE49-F238E27FC236}">
              <a16:creationId xmlns:a16="http://schemas.microsoft.com/office/drawing/2014/main" id="{86D2DDE9-2BB4-4035-B70C-02E1364923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5" name="Text Box 7">
          <a:extLst>
            <a:ext uri="{FF2B5EF4-FFF2-40B4-BE49-F238E27FC236}">
              <a16:creationId xmlns:a16="http://schemas.microsoft.com/office/drawing/2014/main" id="{2537386D-E9C1-4147-8103-B95B33F883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7" name="Text Box 7">
          <a:extLst>
            <a:ext uri="{FF2B5EF4-FFF2-40B4-BE49-F238E27FC236}">
              <a16:creationId xmlns:a16="http://schemas.microsoft.com/office/drawing/2014/main" id="{1F745E1B-26B8-44EC-9BDE-6B4C96B5A9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8" name="Text Box 7">
          <a:extLst>
            <a:ext uri="{FF2B5EF4-FFF2-40B4-BE49-F238E27FC236}">
              <a16:creationId xmlns:a16="http://schemas.microsoft.com/office/drawing/2014/main" id="{2C8D3F8B-5F15-43BF-81BF-81844A247B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9" name="Text Box 7">
          <a:extLst>
            <a:ext uri="{FF2B5EF4-FFF2-40B4-BE49-F238E27FC236}">
              <a16:creationId xmlns:a16="http://schemas.microsoft.com/office/drawing/2014/main" id="{E08E77F1-88B6-4069-944B-DA53A5A478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0" name="Text Box 7">
          <a:extLst>
            <a:ext uri="{FF2B5EF4-FFF2-40B4-BE49-F238E27FC236}">
              <a16:creationId xmlns:a16="http://schemas.microsoft.com/office/drawing/2014/main" id="{275A8D62-FF95-48A5-9E72-3E0CCD7382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1" name="Text Box 7">
          <a:extLst>
            <a:ext uri="{FF2B5EF4-FFF2-40B4-BE49-F238E27FC236}">
              <a16:creationId xmlns:a16="http://schemas.microsoft.com/office/drawing/2014/main" id="{B4AC5F25-DF59-4A08-B620-DAFACD4BE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2" name="Text Box 7">
          <a:extLst>
            <a:ext uri="{FF2B5EF4-FFF2-40B4-BE49-F238E27FC236}">
              <a16:creationId xmlns:a16="http://schemas.microsoft.com/office/drawing/2014/main" id="{9AEB99AB-659D-4CE3-BEF7-7A3A17C4D6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3" name="Text Box 7">
          <a:extLst>
            <a:ext uri="{FF2B5EF4-FFF2-40B4-BE49-F238E27FC236}">
              <a16:creationId xmlns:a16="http://schemas.microsoft.com/office/drawing/2014/main" id="{7897DA62-8627-4F17-923E-726EA0C792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4" name="Text Box 7">
          <a:extLst>
            <a:ext uri="{FF2B5EF4-FFF2-40B4-BE49-F238E27FC236}">
              <a16:creationId xmlns:a16="http://schemas.microsoft.com/office/drawing/2014/main" id="{AA5636A0-2080-4033-BA79-730A6299D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5" name="Text Box 7">
          <a:extLst>
            <a:ext uri="{FF2B5EF4-FFF2-40B4-BE49-F238E27FC236}">
              <a16:creationId xmlns:a16="http://schemas.microsoft.com/office/drawing/2014/main" id="{66AFB492-1893-46B1-9265-6490624E2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6" name="Text Box 7">
          <a:extLst>
            <a:ext uri="{FF2B5EF4-FFF2-40B4-BE49-F238E27FC236}">
              <a16:creationId xmlns:a16="http://schemas.microsoft.com/office/drawing/2014/main" id="{DEA614F7-414A-4BA4-BAEB-B8A150BF8C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7" name="Text Box 7">
          <a:extLst>
            <a:ext uri="{FF2B5EF4-FFF2-40B4-BE49-F238E27FC236}">
              <a16:creationId xmlns:a16="http://schemas.microsoft.com/office/drawing/2014/main" id="{EC7F83B7-DE8F-44E3-BE0E-C169D70DC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8" name="Text Box 7">
          <a:extLst>
            <a:ext uri="{FF2B5EF4-FFF2-40B4-BE49-F238E27FC236}">
              <a16:creationId xmlns:a16="http://schemas.microsoft.com/office/drawing/2014/main" id="{A9393B22-028E-4BE8-843E-06703B15B4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9" name="Text Box 7">
          <a:extLst>
            <a:ext uri="{FF2B5EF4-FFF2-40B4-BE49-F238E27FC236}">
              <a16:creationId xmlns:a16="http://schemas.microsoft.com/office/drawing/2014/main" id="{A5C4D1C3-2DC9-4A52-9F37-5544D935DF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0" name="Text Box 7">
          <a:extLst>
            <a:ext uri="{FF2B5EF4-FFF2-40B4-BE49-F238E27FC236}">
              <a16:creationId xmlns:a16="http://schemas.microsoft.com/office/drawing/2014/main" id="{8505CE41-DD66-4F33-95D0-837475F231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1" name="Text Box 7">
          <a:extLst>
            <a:ext uri="{FF2B5EF4-FFF2-40B4-BE49-F238E27FC236}">
              <a16:creationId xmlns:a16="http://schemas.microsoft.com/office/drawing/2014/main" id="{31603E22-8A24-459C-9B65-E9F8D32085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2" name="Text Box 7">
          <a:extLst>
            <a:ext uri="{FF2B5EF4-FFF2-40B4-BE49-F238E27FC236}">
              <a16:creationId xmlns:a16="http://schemas.microsoft.com/office/drawing/2014/main" id="{8FE3731A-5E9E-47FA-B993-6B7CA5F146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3" name="Text Box 7">
          <a:extLst>
            <a:ext uri="{FF2B5EF4-FFF2-40B4-BE49-F238E27FC236}">
              <a16:creationId xmlns:a16="http://schemas.microsoft.com/office/drawing/2014/main" id="{8960C564-D659-44C4-BC1A-0DCA10AD7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4" name="Text Box 7">
          <a:extLst>
            <a:ext uri="{FF2B5EF4-FFF2-40B4-BE49-F238E27FC236}">
              <a16:creationId xmlns:a16="http://schemas.microsoft.com/office/drawing/2014/main" id="{82CC8054-21FE-4D77-9A7C-AC927DF54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5" name="Text Box 7">
          <a:extLst>
            <a:ext uri="{FF2B5EF4-FFF2-40B4-BE49-F238E27FC236}">
              <a16:creationId xmlns:a16="http://schemas.microsoft.com/office/drawing/2014/main" id="{38C124B6-0AE9-41C3-A9A3-4A8B1C37D1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6" name="Text Box 7">
          <a:extLst>
            <a:ext uri="{FF2B5EF4-FFF2-40B4-BE49-F238E27FC236}">
              <a16:creationId xmlns:a16="http://schemas.microsoft.com/office/drawing/2014/main" id="{8F9495D0-ACC0-4257-80C7-5981657798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7" name="Text Box 7">
          <a:extLst>
            <a:ext uri="{FF2B5EF4-FFF2-40B4-BE49-F238E27FC236}">
              <a16:creationId xmlns:a16="http://schemas.microsoft.com/office/drawing/2014/main" id="{4FC70977-1A48-46A0-9CC0-303A896ECF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8" name="Text Box 7">
          <a:extLst>
            <a:ext uri="{FF2B5EF4-FFF2-40B4-BE49-F238E27FC236}">
              <a16:creationId xmlns:a16="http://schemas.microsoft.com/office/drawing/2014/main" id="{F701FC6D-8036-4E18-89ED-1C27AD4E0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9" name="Text Box 7">
          <a:extLst>
            <a:ext uri="{FF2B5EF4-FFF2-40B4-BE49-F238E27FC236}">
              <a16:creationId xmlns:a16="http://schemas.microsoft.com/office/drawing/2014/main" id="{E19AD8FA-B378-47DC-9357-F7B628649B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0" name="Text Box 7">
          <a:extLst>
            <a:ext uri="{FF2B5EF4-FFF2-40B4-BE49-F238E27FC236}">
              <a16:creationId xmlns:a16="http://schemas.microsoft.com/office/drawing/2014/main" id="{9A7BFC25-738E-4495-B83A-F3AC7FCB8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1" name="Text Box 7">
          <a:extLst>
            <a:ext uri="{FF2B5EF4-FFF2-40B4-BE49-F238E27FC236}">
              <a16:creationId xmlns:a16="http://schemas.microsoft.com/office/drawing/2014/main" id="{C367BB1A-A9A2-4D41-A30E-1A8F44482C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2" name="Text Box 7">
          <a:extLst>
            <a:ext uri="{FF2B5EF4-FFF2-40B4-BE49-F238E27FC236}">
              <a16:creationId xmlns:a16="http://schemas.microsoft.com/office/drawing/2014/main" id="{3A3941E4-9AF7-4114-A7B3-42EE1E6D5C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3" name="Text Box 7">
          <a:extLst>
            <a:ext uri="{FF2B5EF4-FFF2-40B4-BE49-F238E27FC236}">
              <a16:creationId xmlns:a16="http://schemas.microsoft.com/office/drawing/2014/main" id="{D7431650-99E8-47BC-8450-461BA32E63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4" name="Text Box 7">
          <a:extLst>
            <a:ext uri="{FF2B5EF4-FFF2-40B4-BE49-F238E27FC236}">
              <a16:creationId xmlns:a16="http://schemas.microsoft.com/office/drawing/2014/main" id="{79B29EE2-1E07-46C4-B803-786EC39CEA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5" name="Text Box 7">
          <a:extLst>
            <a:ext uri="{FF2B5EF4-FFF2-40B4-BE49-F238E27FC236}">
              <a16:creationId xmlns:a16="http://schemas.microsoft.com/office/drawing/2014/main" id="{E0DA0AEA-58F6-458F-A91E-12CA0A68C6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6" name="Text Box 7">
          <a:extLst>
            <a:ext uri="{FF2B5EF4-FFF2-40B4-BE49-F238E27FC236}">
              <a16:creationId xmlns:a16="http://schemas.microsoft.com/office/drawing/2014/main" id="{3DFD05FC-19D2-4BA7-8C33-7637E2BD2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7" name="Text Box 7">
          <a:extLst>
            <a:ext uri="{FF2B5EF4-FFF2-40B4-BE49-F238E27FC236}">
              <a16:creationId xmlns:a16="http://schemas.microsoft.com/office/drawing/2014/main" id="{97D814F5-8DEA-43C0-93FB-41EB666F5E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8" name="Text Box 7">
          <a:extLst>
            <a:ext uri="{FF2B5EF4-FFF2-40B4-BE49-F238E27FC236}">
              <a16:creationId xmlns:a16="http://schemas.microsoft.com/office/drawing/2014/main" id="{F22DC313-C57B-42F2-B224-357620A857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9" name="Text Box 7">
          <a:extLst>
            <a:ext uri="{FF2B5EF4-FFF2-40B4-BE49-F238E27FC236}">
              <a16:creationId xmlns:a16="http://schemas.microsoft.com/office/drawing/2014/main" id="{67BD9130-3905-4FF6-A4AD-D98412C800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0" name="Text Box 7">
          <a:extLst>
            <a:ext uri="{FF2B5EF4-FFF2-40B4-BE49-F238E27FC236}">
              <a16:creationId xmlns:a16="http://schemas.microsoft.com/office/drawing/2014/main" id="{2188935D-74FC-40C6-8D46-21D5A81521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1" name="Text Box 7">
          <a:extLst>
            <a:ext uri="{FF2B5EF4-FFF2-40B4-BE49-F238E27FC236}">
              <a16:creationId xmlns:a16="http://schemas.microsoft.com/office/drawing/2014/main" id="{3A60C486-1EC1-42EA-9482-19C445AA7F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2" name="Text Box 7">
          <a:extLst>
            <a:ext uri="{FF2B5EF4-FFF2-40B4-BE49-F238E27FC236}">
              <a16:creationId xmlns:a16="http://schemas.microsoft.com/office/drawing/2014/main" id="{1739237B-E463-4A3B-865F-13C3C9159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3" name="Text Box 7">
          <a:extLst>
            <a:ext uri="{FF2B5EF4-FFF2-40B4-BE49-F238E27FC236}">
              <a16:creationId xmlns:a16="http://schemas.microsoft.com/office/drawing/2014/main" id="{990E9A96-E460-4B99-9B6D-F0B26841B7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4" name="Text Box 7">
          <a:extLst>
            <a:ext uri="{FF2B5EF4-FFF2-40B4-BE49-F238E27FC236}">
              <a16:creationId xmlns:a16="http://schemas.microsoft.com/office/drawing/2014/main" id="{A8F28ED0-382A-4412-949F-F4688E0778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5" name="Text Box 7">
          <a:extLst>
            <a:ext uri="{FF2B5EF4-FFF2-40B4-BE49-F238E27FC236}">
              <a16:creationId xmlns:a16="http://schemas.microsoft.com/office/drawing/2014/main" id="{A441C243-F3B5-4326-AEF3-BFEAECC4CC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6" name="Text Box 7">
          <a:extLst>
            <a:ext uri="{FF2B5EF4-FFF2-40B4-BE49-F238E27FC236}">
              <a16:creationId xmlns:a16="http://schemas.microsoft.com/office/drawing/2014/main" id="{DD93AA24-EC53-4C86-BC70-5DDE52CEF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7" name="Text Box 7">
          <a:extLst>
            <a:ext uri="{FF2B5EF4-FFF2-40B4-BE49-F238E27FC236}">
              <a16:creationId xmlns:a16="http://schemas.microsoft.com/office/drawing/2014/main" id="{0E8B64A4-A37F-4294-AD3D-299809EC24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8" name="Text Box 7">
          <a:extLst>
            <a:ext uri="{FF2B5EF4-FFF2-40B4-BE49-F238E27FC236}">
              <a16:creationId xmlns:a16="http://schemas.microsoft.com/office/drawing/2014/main" id="{69BC600B-6024-4925-BE83-18A5A12E3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9" name="Text Box 7">
          <a:extLst>
            <a:ext uri="{FF2B5EF4-FFF2-40B4-BE49-F238E27FC236}">
              <a16:creationId xmlns:a16="http://schemas.microsoft.com/office/drawing/2014/main" id="{DC7F46EB-2CB2-4593-B3BF-A9B000D705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0" name="Text Box 7">
          <a:extLst>
            <a:ext uri="{FF2B5EF4-FFF2-40B4-BE49-F238E27FC236}">
              <a16:creationId xmlns:a16="http://schemas.microsoft.com/office/drawing/2014/main" id="{8DED2763-B4C3-4AB8-9B5C-12D6D65627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1" name="Text Box 7">
          <a:extLst>
            <a:ext uri="{FF2B5EF4-FFF2-40B4-BE49-F238E27FC236}">
              <a16:creationId xmlns:a16="http://schemas.microsoft.com/office/drawing/2014/main" id="{0A6FBA42-FE30-435B-8D27-70E3AA9BF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2" name="Text Box 7">
          <a:extLst>
            <a:ext uri="{FF2B5EF4-FFF2-40B4-BE49-F238E27FC236}">
              <a16:creationId xmlns:a16="http://schemas.microsoft.com/office/drawing/2014/main" id="{9546F18E-7FD8-47F5-96F3-3EBFC74A4C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3" name="Text Box 7">
          <a:extLst>
            <a:ext uri="{FF2B5EF4-FFF2-40B4-BE49-F238E27FC236}">
              <a16:creationId xmlns:a16="http://schemas.microsoft.com/office/drawing/2014/main" id="{0255B864-346C-4905-80C9-E5AA5B369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4" name="Text Box 7">
          <a:extLst>
            <a:ext uri="{FF2B5EF4-FFF2-40B4-BE49-F238E27FC236}">
              <a16:creationId xmlns:a16="http://schemas.microsoft.com/office/drawing/2014/main" id="{72736967-918F-4263-843E-4B3A3AE9B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5" name="Text Box 7">
          <a:extLst>
            <a:ext uri="{FF2B5EF4-FFF2-40B4-BE49-F238E27FC236}">
              <a16:creationId xmlns:a16="http://schemas.microsoft.com/office/drawing/2014/main" id="{2753FE2A-5FCE-4A0B-B586-64489F55D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6" name="Text Box 7">
          <a:extLst>
            <a:ext uri="{FF2B5EF4-FFF2-40B4-BE49-F238E27FC236}">
              <a16:creationId xmlns:a16="http://schemas.microsoft.com/office/drawing/2014/main" id="{3A1433A5-AB4D-46DA-868E-99A01531D2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7" name="Text Box 7">
          <a:extLst>
            <a:ext uri="{FF2B5EF4-FFF2-40B4-BE49-F238E27FC236}">
              <a16:creationId xmlns:a16="http://schemas.microsoft.com/office/drawing/2014/main" id="{4B4055EB-4D08-4B58-9CEB-14BB8F501B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8" name="Text Box 7">
          <a:extLst>
            <a:ext uri="{FF2B5EF4-FFF2-40B4-BE49-F238E27FC236}">
              <a16:creationId xmlns:a16="http://schemas.microsoft.com/office/drawing/2014/main" id="{C8D61B66-6BAA-4A4A-84E9-3942FC17C4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9" name="Text Box 7">
          <a:extLst>
            <a:ext uri="{FF2B5EF4-FFF2-40B4-BE49-F238E27FC236}">
              <a16:creationId xmlns:a16="http://schemas.microsoft.com/office/drawing/2014/main" id="{824AC7B1-EB89-4A02-BC14-67E72E9812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0" name="Text Box 7">
          <a:extLst>
            <a:ext uri="{FF2B5EF4-FFF2-40B4-BE49-F238E27FC236}">
              <a16:creationId xmlns:a16="http://schemas.microsoft.com/office/drawing/2014/main" id="{43FDF947-7FDF-4486-BAB6-C2AF9B69C8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1" name="Text Box 7">
          <a:extLst>
            <a:ext uri="{FF2B5EF4-FFF2-40B4-BE49-F238E27FC236}">
              <a16:creationId xmlns:a16="http://schemas.microsoft.com/office/drawing/2014/main" id="{B5BCF485-9F11-4E1D-882D-7B7F385C96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2" name="Text Box 7">
          <a:extLst>
            <a:ext uri="{FF2B5EF4-FFF2-40B4-BE49-F238E27FC236}">
              <a16:creationId xmlns:a16="http://schemas.microsoft.com/office/drawing/2014/main" id="{2F20B702-3D15-4BB3-BCA0-024823750D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3" name="Text Box 7">
          <a:extLst>
            <a:ext uri="{FF2B5EF4-FFF2-40B4-BE49-F238E27FC236}">
              <a16:creationId xmlns:a16="http://schemas.microsoft.com/office/drawing/2014/main" id="{8F12A26A-4DEC-431B-B3B4-2FA57D751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4" name="Text Box 7">
          <a:extLst>
            <a:ext uri="{FF2B5EF4-FFF2-40B4-BE49-F238E27FC236}">
              <a16:creationId xmlns:a16="http://schemas.microsoft.com/office/drawing/2014/main" id="{83035618-676F-42C8-B307-3C70CEC74F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5" name="Text Box 7">
          <a:extLst>
            <a:ext uri="{FF2B5EF4-FFF2-40B4-BE49-F238E27FC236}">
              <a16:creationId xmlns:a16="http://schemas.microsoft.com/office/drawing/2014/main" id="{FFFCE972-1388-4DF0-9EE6-137AC3A54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6" name="Text Box 7">
          <a:extLst>
            <a:ext uri="{FF2B5EF4-FFF2-40B4-BE49-F238E27FC236}">
              <a16:creationId xmlns:a16="http://schemas.microsoft.com/office/drawing/2014/main" id="{D83DADE7-EDA5-407B-86FE-298653820D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7" name="Text Box 7">
          <a:extLst>
            <a:ext uri="{FF2B5EF4-FFF2-40B4-BE49-F238E27FC236}">
              <a16:creationId xmlns:a16="http://schemas.microsoft.com/office/drawing/2014/main" id="{9A7536A1-A538-42B8-984E-7C22D1AEAF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8" name="Text Box 7">
          <a:extLst>
            <a:ext uri="{FF2B5EF4-FFF2-40B4-BE49-F238E27FC236}">
              <a16:creationId xmlns:a16="http://schemas.microsoft.com/office/drawing/2014/main" id="{E09F90A2-9BC2-4A48-AA9D-DE2178F3C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9" name="Text Box 7">
          <a:extLst>
            <a:ext uri="{FF2B5EF4-FFF2-40B4-BE49-F238E27FC236}">
              <a16:creationId xmlns:a16="http://schemas.microsoft.com/office/drawing/2014/main" id="{E9995E01-759A-4E4E-9037-29D4A937BB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0" name="Text Box 7">
          <a:extLst>
            <a:ext uri="{FF2B5EF4-FFF2-40B4-BE49-F238E27FC236}">
              <a16:creationId xmlns:a16="http://schemas.microsoft.com/office/drawing/2014/main" id="{215D2199-BA95-4F8E-B26A-5118EF77A4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1" name="Text Box 7">
          <a:extLst>
            <a:ext uri="{FF2B5EF4-FFF2-40B4-BE49-F238E27FC236}">
              <a16:creationId xmlns:a16="http://schemas.microsoft.com/office/drawing/2014/main" id="{5469B52A-0EFD-4DCA-B8F0-949F3766B3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2" name="Text Box 7">
          <a:extLst>
            <a:ext uri="{FF2B5EF4-FFF2-40B4-BE49-F238E27FC236}">
              <a16:creationId xmlns:a16="http://schemas.microsoft.com/office/drawing/2014/main" id="{D50B34EA-7EA4-4295-B998-5F2B869BE2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3" name="Text Box 7">
          <a:extLst>
            <a:ext uri="{FF2B5EF4-FFF2-40B4-BE49-F238E27FC236}">
              <a16:creationId xmlns:a16="http://schemas.microsoft.com/office/drawing/2014/main" id="{6A21BC10-FFBD-493E-A60F-75C0DFA70D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4" name="Text Box 7">
          <a:extLst>
            <a:ext uri="{FF2B5EF4-FFF2-40B4-BE49-F238E27FC236}">
              <a16:creationId xmlns:a16="http://schemas.microsoft.com/office/drawing/2014/main" id="{DAF066D9-4AEC-4B21-936E-E8D0B9F65F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5" name="Text Box 7">
          <a:extLst>
            <a:ext uri="{FF2B5EF4-FFF2-40B4-BE49-F238E27FC236}">
              <a16:creationId xmlns:a16="http://schemas.microsoft.com/office/drawing/2014/main" id="{F51FE50C-4B2E-476C-814C-614DB2993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6" name="Text Box 7">
          <a:extLst>
            <a:ext uri="{FF2B5EF4-FFF2-40B4-BE49-F238E27FC236}">
              <a16:creationId xmlns:a16="http://schemas.microsoft.com/office/drawing/2014/main" id="{47155205-29CA-4369-83C5-A58E3AFD0E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7" name="Text Box 7">
          <a:extLst>
            <a:ext uri="{FF2B5EF4-FFF2-40B4-BE49-F238E27FC236}">
              <a16:creationId xmlns:a16="http://schemas.microsoft.com/office/drawing/2014/main" id="{B931CE87-6A77-46E4-9960-C8CA3F7797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8" name="Text Box 7">
          <a:extLst>
            <a:ext uri="{FF2B5EF4-FFF2-40B4-BE49-F238E27FC236}">
              <a16:creationId xmlns:a16="http://schemas.microsoft.com/office/drawing/2014/main" id="{839A99A6-639F-4D7A-A125-5B5610653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9" name="Text Box 7">
          <a:extLst>
            <a:ext uri="{FF2B5EF4-FFF2-40B4-BE49-F238E27FC236}">
              <a16:creationId xmlns:a16="http://schemas.microsoft.com/office/drawing/2014/main" id="{08675BDD-BEEF-4610-ACFE-61E41ACFD7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0" name="Text Box 7">
          <a:extLst>
            <a:ext uri="{FF2B5EF4-FFF2-40B4-BE49-F238E27FC236}">
              <a16:creationId xmlns:a16="http://schemas.microsoft.com/office/drawing/2014/main" id="{72F158F8-82BD-4E76-82C7-EFA254354F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1" name="Text Box 7">
          <a:extLst>
            <a:ext uri="{FF2B5EF4-FFF2-40B4-BE49-F238E27FC236}">
              <a16:creationId xmlns:a16="http://schemas.microsoft.com/office/drawing/2014/main" id="{BCBBAA13-58E6-44A8-8E3A-8BC96DFB35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2" name="Text Box 7">
          <a:extLst>
            <a:ext uri="{FF2B5EF4-FFF2-40B4-BE49-F238E27FC236}">
              <a16:creationId xmlns:a16="http://schemas.microsoft.com/office/drawing/2014/main" id="{552EB887-43B8-4973-AD87-7A22DE5885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3" name="Text Box 7">
          <a:extLst>
            <a:ext uri="{FF2B5EF4-FFF2-40B4-BE49-F238E27FC236}">
              <a16:creationId xmlns:a16="http://schemas.microsoft.com/office/drawing/2014/main" id="{9C4CDFD8-C373-4863-B312-A2DD121130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4" name="Text Box 7">
          <a:extLst>
            <a:ext uri="{FF2B5EF4-FFF2-40B4-BE49-F238E27FC236}">
              <a16:creationId xmlns:a16="http://schemas.microsoft.com/office/drawing/2014/main" id="{7942C1D1-A4A4-453D-A821-E23DDE9F41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5" name="Text Box 7">
          <a:extLst>
            <a:ext uri="{FF2B5EF4-FFF2-40B4-BE49-F238E27FC236}">
              <a16:creationId xmlns:a16="http://schemas.microsoft.com/office/drawing/2014/main" id="{C425DE49-8F6D-421C-9662-D66EC6A52B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6" name="Text Box 7">
          <a:extLst>
            <a:ext uri="{FF2B5EF4-FFF2-40B4-BE49-F238E27FC236}">
              <a16:creationId xmlns:a16="http://schemas.microsoft.com/office/drawing/2014/main" id="{F3FCC9A3-1CEB-45FB-95AB-C541807533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7" name="Text Box 7">
          <a:extLst>
            <a:ext uri="{FF2B5EF4-FFF2-40B4-BE49-F238E27FC236}">
              <a16:creationId xmlns:a16="http://schemas.microsoft.com/office/drawing/2014/main" id="{9B62DE5D-F14C-425C-8911-E398AF16F6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8" name="Text Box 7">
          <a:extLst>
            <a:ext uri="{FF2B5EF4-FFF2-40B4-BE49-F238E27FC236}">
              <a16:creationId xmlns:a16="http://schemas.microsoft.com/office/drawing/2014/main" id="{415D555C-3A04-4992-BAD2-F7101096E8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9" name="Text Box 7">
          <a:extLst>
            <a:ext uri="{FF2B5EF4-FFF2-40B4-BE49-F238E27FC236}">
              <a16:creationId xmlns:a16="http://schemas.microsoft.com/office/drawing/2014/main" id="{BDEBFB2F-46BC-4AC1-8549-12A88CED56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0" name="Text Box 7">
          <a:extLst>
            <a:ext uri="{FF2B5EF4-FFF2-40B4-BE49-F238E27FC236}">
              <a16:creationId xmlns:a16="http://schemas.microsoft.com/office/drawing/2014/main" id="{00F6E288-5B6D-4A20-B107-1F91614E6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1" name="Text Box 7">
          <a:extLst>
            <a:ext uri="{FF2B5EF4-FFF2-40B4-BE49-F238E27FC236}">
              <a16:creationId xmlns:a16="http://schemas.microsoft.com/office/drawing/2014/main" id="{77EA0065-8B7A-446D-AB0F-E830EE52B9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2" name="Text Box 7">
          <a:extLst>
            <a:ext uri="{FF2B5EF4-FFF2-40B4-BE49-F238E27FC236}">
              <a16:creationId xmlns:a16="http://schemas.microsoft.com/office/drawing/2014/main" id="{D3135648-4233-4163-ADA1-DEAD6F5E9C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3" name="Text Box 7">
          <a:extLst>
            <a:ext uri="{FF2B5EF4-FFF2-40B4-BE49-F238E27FC236}">
              <a16:creationId xmlns:a16="http://schemas.microsoft.com/office/drawing/2014/main" id="{E6363D6A-FC64-4DF6-BA5F-EE306D480F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4" name="Text Box 7">
          <a:extLst>
            <a:ext uri="{FF2B5EF4-FFF2-40B4-BE49-F238E27FC236}">
              <a16:creationId xmlns:a16="http://schemas.microsoft.com/office/drawing/2014/main" id="{45658926-CD8B-4767-9173-2BCE1AFF6A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5" name="Text Box 7">
          <a:extLst>
            <a:ext uri="{FF2B5EF4-FFF2-40B4-BE49-F238E27FC236}">
              <a16:creationId xmlns:a16="http://schemas.microsoft.com/office/drawing/2014/main" id="{E0FF5280-7C94-4D62-9EBA-E8ABD3F28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6" name="Text Box 7">
          <a:extLst>
            <a:ext uri="{FF2B5EF4-FFF2-40B4-BE49-F238E27FC236}">
              <a16:creationId xmlns:a16="http://schemas.microsoft.com/office/drawing/2014/main" id="{15E5AA49-90B8-4BBF-85B8-5AECDEC76A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7" name="Text Box 7">
          <a:extLst>
            <a:ext uri="{FF2B5EF4-FFF2-40B4-BE49-F238E27FC236}">
              <a16:creationId xmlns:a16="http://schemas.microsoft.com/office/drawing/2014/main" id="{D89AFF7E-88C4-4FD2-9D29-D142CC7DFD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8" name="Text Box 7">
          <a:extLst>
            <a:ext uri="{FF2B5EF4-FFF2-40B4-BE49-F238E27FC236}">
              <a16:creationId xmlns:a16="http://schemas.microsoft.com/office/drawing/2014/main" id="{0C2E97EF-3625-4E51-B506-722D3BAA0B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9" name="Text Box 7">
          <a:extLst>
            <a:ext uri="{FF2B5EF4-FFF2-40B4-BE49-F238E27FC236}">
              <a16:creationId xmlns:a16="http://schemas.microsoft.com/office/drawing/2014/main" id="{E07B64F4-F050-4191-B557-C88CAA62ED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0" name="Text Box 7">
          <a:extLst>
            <a:ext uri="{FF2B5EF4-FFF2-40B4-BE49-F238E27FC236}">
              <a16:creationId xmlns:a16="http://schemas.microsoft.com/office/drawing/2014/main" id="{FEF2353B-60A9-44D0-9E66-463E18004F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1" name="Text Box 7">
          <a:extLst>
            <a:ext uri="{FF2B5EF4-FFF2-40B4-BE49-F238E27FC236}">
              <a16:creationId xmlns:a16="http://schemas.microsoft.com/office/drawing/2014/main" id="{56639BB2-5ECF-4B40-AD77-449401C818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2" name="Text Box 7">
          <a:extLst>
            <a:ext uri="{FF2B5EF4-FFF2-40B4-BE49-F238E27FC236}">
              <a16:creationId xmlns:a16="http://schemas.microsoft.com/office/drawing/2014/main" id="{767C9F53-19EC-4F42-A0C1-8D83A9DFA1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3" name="Text Box 7">
          <a:extLst>
            <a:ext uri="{FF2B5EF4-FFF2-40B4-BE49-F238E27FC236}">
              <a16:creationId xmlns:a16="http://schemas.microsoft.com/office/drawing/2014/main" id="{73BEB67C-07B9-43C0-95FC-012DD0937B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4" name="Text Box 7">
          <a:extLst>
            <a:ext uri="{FF2B5EF4-FFF2-40B4-BE49-F238E27FC236}">
              <a16:creationId xmlns:a16="http://schemas.microsoft.com/office/drawing/2014/main" id="{1485D27C-6712-4328-AB0E-7EE115CE47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5" name="Text Box 7">
          <a:extLst>
            <a:ext uri="{FF2B5EF4-FFF2-40B4-BE49-F238E27FC236}">
              <a16:creationId xmlns:a16="http://schemas.microsoft.com/office/drawing/2014/main" id="{071C5A8D-E5A1-459C-89FA-C0528B11F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6" name="Text Box 7">
          <a:extLst>
            <a:ext uri="{FF2B5EF4-FFF2-40B4-BE49-F238E27FC236}">
              <a16:creationId xmlns:a16="http://schemas.microsoft.com/office/drawing/2014/main" id="{E8D04AF9-C482-4373-B179-B875F5041E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7" name="Text Box 7">
          <a:extLst>
            <a:ext uri="{FF2B5EF4-FFF2-40B4-BE49-F238E27FC236}">
              <a16:creationId xmlns:a16="http://schemas.microsoft.com/office/drawing/2014/main" id="{F6690CD4-F057-4FB7-8731-EBD82D865F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8" name="Text Box 7">
          <a:extLst>
            <a:ext uri="{FF2B5EF4-FFF2-40B4-BE49-F238E27FC236}">
              <a16:creationId xmlns:a16="http://schemas.microsoft.com/office/drawing/2014/main" id="{558B1522-5F74-4ABA-A3AA-364CEE227C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9" name="Text Box 7">
          <a:extLst>
            <a:ext uri="{FF2B5EF4-FFF2-40B4-BE49-F238E27FC236}">
              <a16:creationId xmlns:a16="http://schemas.microsoft.com/office/drawing/2014/main" id="{E47AC6F6-6DFC-4559-96D9-4617124645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0" name="Text Box 7">
          <a:extLst>
            <a:ext uri="{FF2B5EF4-FFF2-40B4-BE49-F238E27FC236}">
              <a16:creationId xmlns:a16="http://schemas.microsoft.com/office/drawing/2014/main" id="{40871217-3346-4467-BDF5-F510BA2933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1" name="Text Box 7">
          <a:extLst>
            <a:ext uri="{FF2B5EF4-FFF2-40B4-BE49-F238E27FC236}">
              <a16:creationId xmlns:a16="http://schemas.microsoft.com/office/drawing/2014/main" id="{BA9D00CF-49A8-405F-8684-BC217402AA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2" name="Text Box 7">
          <a:extLst>
            <a:ext uri="{FF2B5EF4-FFF2-40B4-BE49-F238E27FC236}">
              <a16:creationId xmlns:a16="http://schemas.microsoft.com/office/drawing/2014/main" id="{B493A72E-A10F-409E-958A-30B000C327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3" name="Text Box 7">
          <a:extLst>
            <a:ext uri="{FF2B5EF4-FFF2-40B4-BE49-F238E27FC236}">
              <a16:creationId xmlns:a16="http://schemas.microsoft.com/office/drawing/2014/main" id="{63F1FBCA-7CFF-4E46-AEE8-64008DDE5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4" name="Text Box 7">
          <a:extLst>
            <a:ext uri="{FF2B5EF4-FFF2-40B4-BE49-F238E27FC236}">
              <a16:creationId xmlns:a16="http://schemas.microsoft.com/office/drawing/2014/main" id="{3B70FF6E-5384-433C-8BB2-359689181F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5" name="Text Box 7">
          <a:extLst>
            <a:ext uri="{FF2B5EF4-FFF2-40B4-BE49-F238E27FC236}">
              <a16:creationId xmlns:a16="http://schemas.microsoft.com/office/drawing/2014/main" id="{A100DB1D-63A0-414A-9002-85260F123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6" name="Text Box 7">
          <a:extLst>
            <a:ext uri="{FF2B5EF4-FFF2-40B4-BE49-F238E27FC236}">
              <a16:creationId xmlns:a16="http://schemas.microsoft.com/office/drawing/2014/main" id="{A5D1FAB8-FE17-4426-97FE-406B293BF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7" name="Text Box 7">
          <a:extLst>
            <a:ext uri="{FF2B5EF4-FFF2-40B4-BE49-F238E27FC236}">
              <a16:creationId xmlns:a16="http://schemas.microsoft.com/office/drawing/2014/main" id="{C5475A4B-1E5F-4EC7-AC40-AF4CB4EBAA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8" name="Text Box 7">
          <a:extLst>
            <a:ext uri="{FF2B5EF4-FFF2-40B4-BE49-F238E27FC236}">
              <a16:creationId xmlns:a16="http://schemas.microsoft.com/office/drawing/2014/main" id="{65F0E943-9D7A-4ED0-9F65-689BDE8EBE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9" name="Text Box 7">
          <a:extLst>
            <a:ext uri="{FF2B5EF4-FFF2-40B4-BE49-F238E27FC236}">
              <a16:creationId xmlns:a16="http://schemas.microsoft.com/office/drawing/2014/main" id="{198B8D05-2BB1-4803-9D93-6217C3E7E7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0" name="Text Box 7">
          <a:extLst>
            <a:ext uri="{FF2B5EF4-FFF2-40B4-BE49-F238E27FC236}">
              <a16:creationId xmlns:a16="http://schemas.microsoft.com/office/drawing/2014/main" id="{B1052A83-269F-4768-9C84-CFB9C4F8A2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1" name="Text Box 7">
          <a:extLst>
            <a:ext uri="{FF2B5EF4-FFF2-40B4-BE49-F238E27FC236}">
              <a16:creationId xmlns:a16="http://schemas.microsoft.com/office/drawing/2014/main" id="{9AA34D18-AFF0-4CB7-AAE2-3B63184C8A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2" name="Text Box 7">
          <a:extLst>
            <a:ext uri="{FF2B5EF4-FFF2-40B4-BE49-F238E27FC236}">
              <a16:creationId xmlns:a16="http://schemas.microsoft.com/office/drawing/2014/main" id="{99B9508C-A616-45C3-ABC1-1E4CAFAC33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3" name="Text Box 7">
          <a:extLst>
            <a:ext uri="{FF2B5EF4-FFF2-40B4-BE49-F238E27FC236}">
              <a16:creationId xmlns:a16="http://schemas.microsoft.com/office/drawing/2014/main" id="{90731855-CD42-4EAA-9367-68CCD1F68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4" name="Text Box 7">
          <a:extLst>
            <a:ext uri="{FF2B5EF4-FFF2-40B4-BE49-F238E27FC236}">
              <a16:creationId xmlns:a16="http://schemas.microsoft.com/office/drawing/2014/main" id="{3DC56771-DFD3-4FDD-B5DE-E98DB2CB8F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5" name="Text Box 7">
          <a:extLst>
            <a:ext uri="{FF2B5EF4-FFF2-40B4-BE49-F238E27FC236}">
              <a16:creationId xmlns:a16="http://schemas.microsoft.com/office/drawing/2014/main" id="{5486F38C-49B1-465A-9B12-EC24AF5135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6" name="Text Box 7">
          <a:extLst>
            <a:ext uri="{FF2B5EF4-FFF2-40B4-BE49-F238E27FC236}">
              <a16:creationId xmlns:a16="http://schemas.microsoft.com/office/drawing/2014/main" id="{D6F80944-091B-468A-8DA8-2CC34AE3D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7" name="Text Box 7">
          <a:extLst>
            <a:ext uri="{FF2B5EF4-FFF2-40B4-BE49-F238E27FC236}">
              <a16:creationId xmlns:a16="http://schemas.microsoft.com/office/drawing/2014/main" id="{59624D4B-7079-4765-A1DC-F4F132CD8C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8" name="Text Box 7">
          <a:extLst>
            <a:ext uri="{FF2B5EF4-FFF2-40B4-BE49-F238E27FC236}">
              <a16:creationId xmlns:a16="http://schemas.microsoft.com/office/drawing/2014/main" id="{5A915E94-7595-414F-AF35-BB9FD94C4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9" name="Text Box 7">
          <a:extLst>
            <a:ext uri="{FF2B5EF4-FFF2-40B4-BE49-F238E27FC236}">
              <a16:creationId xmlns:a16="http://schemas.microsoft.com/office/drawing/2014/main" id="{AA71AE4F-6DD3-4761-AEE4-CA157E8EA5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0" name="Text Box 7">
          <a:extLst>
            <a:ext uri="{FF2B5EF4-FFF2-40B4-BE49-F238E27FC236}">
              <a16:creationId xmlns:a16="http://schemas.microsoft.com/office/drawing/2014/main" id="{AB94CF07-239E-4204-B41A-276B33A920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1" name="Text Box 7">
          <a:extLst>
            <a:ext uri="{FF2B5EF4-FFF2-40B4-BE49-F238E27FC236}">
              <a16:creationId xmlns:a16="http://schemas.microsoft.com/office/drawing/2014/main" id="{7FCD41A3-25D1-41CC-97D0-4BDE7B0B6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2" name="Text Box 7">
          <a:extLst>
            <a:ext uri="{FF2B5EF4-FFF2-40B4-BE49-F238E27FC236}">
              <a16:creationId xmlns:a16="http://schemas.microsoft.com/office/drawing/2014/main" id="{516C9882-1051-4A26-8D16-70DACF082A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3" name="Text Box 7">
          <a:extLst>
            <a:ext uri="{FF2B5EF4-FFF2-40B4-BE49-F238E27FC236}">
              <a16:creationId xmlns:a16="http://schemas.microsoft.com/office/drawing/2014/main" id="{84954D78-4B39-4681-9008-E84AC670C6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4" name="Text Box 7">
          <a:extLst>
            <a:ext uri="{FF2B5EF4-FFF2-40B4-BE49-F238E27FC236}">
              <a16:creationId xmlns:a16="http://schemas.microsoft.com/office/drawing/2014/main" id="{D631C9F2-8684-4283-8C57-185A40972A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5" name="Text Box 7">
          <a:extLst>
            <a:ext uri="{FF2B5EF4-FFF2-40B4-BE49-F238E27FC236}">
              <a16:creationId xmlns:a16="http://schemas.microsoft.com/office/drawing/2014/main" id="{F390BEA4-F0D8-42D6-83C2-4DC515BDE6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6" name="Text Box 7">
          <a:extLst>
            <a:ext uri="{FF2B5EF4-FFF2-40B4-BE49-F238E27FC236}">
              <a16:creationId xmlns:a16="http://schemas.microsoft.com/office/drawing/2014/main" id="{E3B7A663-CB20-4DDE-884A-607AD7A582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7" name="Text Box 7">
          <a:extLst>
            <a:ext uri="{FF2B5EF4-FFF2-40B4-BE49-F238E27FC236}">
              <a16:creationId xmlns:a16="http://schemas.microsoft.com/office/drawing/2014/main" id="{508A43D6-B4CB-4462-9BD2-1D228BF4FE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8" name="Text Box 7">
          <a:extLst>
            <a:ext uri="{FF2B5EF4-FFF2-40B4-BE49-F238E27FC236}">
              <a16:creationId xmlns:a16="http://schemas.microsoft.com/office/drawing/2014/main" id="{95329351-1906-47B3-B2AC-6A276A2107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9" name="Text Box 7">
          <a:extLst>
            <a:ext uri="{FF2B5EF4-FFF2-40B4-BE49-F238E27FC236}">
              <a16:creationId xmlns:a16="http://schemas.microsoft.com/office/drawing/2014/main" id="{B811C3FB-73B3-49B4-A726-455052300F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0" name="Text Box 7">
          <a:extLst>
            <a:ext uri="{FF2B5EF4-FFF2-40B4-BE49-F238E27FC236}">
              <a16:creationId xmlns:a16="http://schemas.microsoft.com/office/drawing/2014/main" id="{314546B1-F303-4A56-9837-F3FD0E7B2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1" name="Text Box 7">
          <a:extLst>
            <a:ext uri="{FF2B5EF4-FFF2-40B4-BE49-F238E27FC236}">
              <a16:creationId xmlns:a16="http://schemas.microsoft.com/office/drawing/2014/main" id="{CF39DA01-CB90-4E33-BDA6-EB78D81C7C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2" name="Text Box 7">
          <a:extLst>
            <a:ext uri="{FF2B5EF4-FFF2-40B4-BE49-F238E27FC236}">
              <a16:creationId xmlns:a16="http://schemas.microsoft.com/office/drawing/2014/main" id="{C43FE60F-C2A7-465B-A733-876C2452E7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3" name="Text Box 7">
          <a:extLst>
            <a:ext uri="{FF2B5EF4-FFF2-40B4-BE49-F238E27FC236}">
              <a16:creationId xmlns:a16="http://schemas.microsoft.com/office/drawing/2014/main" id="{D13C168E-00C4-4B27-8CF8-2612F741F3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4" name="Text Box 7">
          <a:extLst>
            <a:ext uri="{FF2B5EF4-FFF2-40B4-BE49-F238E27FC236}">
              <a16:creationId xmlns:a16="http://schemas.microsoft.com/office/drawing/2014/main" id="{32D524D7-CA56-414C-A83F-7EB3FFEF3F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5" name="Text Box 7">
          <a:extLst>
            <a:ext uri="{FF2B5EF4-FFF2-40B4-BE49-F238E27FC236}">
              <a16:creationId xmlns:a16="http://schemas.microsoft.com/office/drawing/2014/main" id="{FF45A3CD-6E11-4BC2-8FC1-8C92C8B3B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6" name="Text Box 7">
          <a:extLst>
            <a:ext uri="{FF2B5EF4-FFF2-40B4-BE49-F238E27FC236}">
              <a16:creationId xmlns:a16="http://schemas.microsoft.com/office/drawing/2014/main" id="{ADB16925-2AF7-4921-A02D-24D48F8E16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7" name="Text Box 7">
          <a:extLst>
            <a:ext uri="{FF2B5EF4-FFF2-40B4-BE49-F238E27FC236}">
              <a16:creationId xmlns:a16="http://schemas.microsoft.com/office/drawing/2014/main" id="{E9A1E044-8A70-4932-A6AB-4F024322CB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8" name="Text Box 7">
          <a:extLst>
            <a:ext uri="{FF2B5EF4-FFF2-40B4-BE49-F238E27FC236}">
              <a16:creationId xmlns:a16="http://schemas.microsoft.com/office/drawing/2014/main" id="{A36317D0-A6C3-4158-97B8-F6799186E2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9" name="Text Box 7">
          <a:extLst>
            <a:ext uri="{FF2B5EF4-FFF2-40B4-BE49-F238E27FC236}">
              <a16:creationId xmlns:a16="http://schemas.microsoft.com/office/drawing/2014/main" id="{E9193F54-F5DC-46ED-933D-94E4F1FB5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0" name="Text Box 7">
          <a:extLst>
            <a:ext uri="{FF2B5EF4-FFF2-40B4-BE49-F238E27FC236}">
              <a16:creationId xmlns:a16="http://schemas.microsoft.com/office/drawing/2014/main" id="{366F991C-E420-4916-92DB-2C6EA2AC17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1" name="Text Box 7">
          <a:extLst>
            <a:ext uri="{FF2B5EF4-FFF2-40B4-BE49-F238E27FC236}">
              <a16:creationId xmlns:a16="http://schemas.microsoft.com/office/drawing/2014/main" id="{7E49750F-410B-4A32-AF92-BBDB86FE4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2" name="Text Box 7">
          <a:extLst>
            <a:ext uri="{FF2B5EF4-FFF2-40B4-BE49-F238E27FC236}">
              <a16:creationId xmlns:a16="http://schemas.microsoft.com/office/drawing/2014/main" id="{F162B84A-397C-4146-82DB-08F26E5D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3" name="Text Box 7">
          <a:extLst>
            <a:ext uri="{FF2B5EF4-FFF2-40B4-BE49-F238E27FC236}">
              <a16:creationId xmlns:a16="http://schemas.microsoft.com/office/drawing/2014/main" id="{80F778AC-BA02-4722-8EE8-5F9323FC1F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4" name="Text Box 7">
          <a:extLst>
            <a:ext uri="{FF2B5EF4-FFF2-40B4-BE49-F238E27FC236}">
              <a16:creationId xmlns:a16="http://schemas.microsoft.com/office/drawing/2014/main" id="{BF615F9B-AB52-4D0F-A09D-8065D6FC42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5" name="Text Box 7">
          <a:extLst>
            <a:ext uri="{FF2B5EF4-FFF2-40B4-BE49-F238E27FC236}">
              <a16:creationId xmlns:a16="http://schemas.microsoft.com/office/drawing/2014/main" id="{B061118B-EF01-41F3-AF5E-85067B62F5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6" name="Text Box 7">
          <a:extLst>
            <a:ext uri="{FF2B5EF4-FFF2-40B4-BE49-F238E27FC236}">
              <a16:creationId xmlns:a16="http://schemas.microsoft.com/office/drawing/2014/main" id="{56B75A9C-981F-4FDF-83B5-C0BA6DD2F0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7" name="Text Box 7">
          <a:extLst>
            <a:ext uri="{FF2B5EF4-FFF2-40B4-BE49-F238E27FC236}">
              <a16:creationId xmlns:a16="http://schemas.microsoft.com/office/drawing/2014/main" id="{03B12A24-DFFA-430B-BEE2-21902A06C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8" name="Text Box 7">
          <a:extLst>
            <a:ext uri="{FF2B5EF4-FFF2-40B4-BE49-F238E27FC236}">
              <a16:creationId xmlns:a16="http://schemas.microsoft.com/office/drawing/2014/main" id="{637E73E0-C1E0-486C-8A0E-3596E5F47B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9" name="Text Box 7">
          <a:extLst>
            <a:ext uri="{FF2B5EF4-FFF2-40B4-BE49-F238E27FC236}">
              <a16:creationId xmlns:a16="http://schemas.microsoft.com/office/drawing/2014/main" id="{6EBF3952-B0D4-4D75-9764-26892837B1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0" name="Text Box 7">
          <a:extLst>
            <a:ext uri="{FF2B5EF4-FFF2-40B4-BE49-F238E27FC236}">
              <a16:creationId xmlns:a16="http://schemas.microsoft.com/office/drawing/2014/main" id="{C63FA397-5B8E-4149-A159-1F82420203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1" name="Text Box 7">
          <a:extLst>
            <a:ext uri="{FF2B5EF4-FFF2-40B4-BE49-F238E27FC236}">
              <a16:creationId xmlns:a16="http://schemas.microsoft.com/office/drawing/2014/main" id="{0F29FBD3-CF78-4586-B87B-E55695A36D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2" name="Text Box 7">
          <a:extLst>
            <a:ext uri="{FF2B5EF4-FFF2-40B4-BE49-F238E27FC236}">
              <a16:creationId xmlns:a16="http://schemas.microsoft.com/office/drawing/2014/main" id="{8E1FF8D7-76E7-48D4-8148-48D83C306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3" name="Text Box 7">
          <a:extLst>
            <a:ext uri="{FF2B5EF4-FFF2-40B4-BE49-F238E27FC236}">
              <a16:creationId xmlns:a16="http://schemas.microsoft.com/office/drawing/2014/main" id="{FD407D7E-FB53-4456-8A92-E05CCF132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4" name="Text Box 7">
          <a:extLst>
            <a:ext uri="{FF2B5EF4-FFF2-40B4-BE49-F238E27FC236}">
              <a16:creationId xmlns:a16="http://schemas.microsoft.com/office/drawing/2014/main" id="{5D03EE95-5F52-4FB2-80C2-4C9279B76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5" name="Text Box 7">
          <a:extLst>
            <a:ext uri="{FF2B5EF4-FFF2-40B4-BE49-F238E27FC236}">
              <a16:creationId xmlns:a16="http://schemas.microsoft.com/office/drawing/2014/main" id="{EE339B7B-22C0-4ED8-A483-D502549CC3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6" name="Text Box 7">
          <a:extLst>
            <a:ext uri="{FF2B5EF4-FFF2-40B4-BE49-F238E27FC236}">
              <a16:creationId xmlns:a16="http://schemas.microsoft.com/office/drawing/2014/main" id="{40BE54EE-2E22-4303-92E9-290DBFB542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7" name="Text Box 7">
          <a:extLst>
            <a:ext uri="{FF2B5EF4-FFF2-40B4-BE49-F238E27FC236}">
              <a16:creationId xmlns:a16="http://schemas.microsoft.com/office/drawing/2014/main" id="{DD4D94CB-839E-43F0-A0FB-B072A40B4F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8" name="Text Box 7">
          <a:extLst>
            <a:ext uri="{FF2B5EF4-FFF2-40B4-BE49-F238E27FC236}">
              <a16:creationId xmlns:a16="http://schemas.microsoft.com/office/drawing/2014/main" id="{49891657-A894-4C45-8AFA-FDA559B79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9" name="Text Box 7">
          <a:extLst>
            <a:ext uri="{FF2B5EF4-FFF2-40B4-BE49-F238E27FC236}">
              <a16:creationId xmlns:a16="http://schemas.microsoft.com/office/drawing/2014/main" id="{8230B7B3-C167-43F6-B396-BF6F838B2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0" name="Text Box 7">
          <a:extLst>
            <a:ext uri="{FF2B5EF4-FFF2-40B4-BE49-F238E27FC236}">
              <a16:creationId xmlns:a16="http://schemas.microsoft.com/office/drawing/2014/main" id="{ECD8B0B6-609D-4D1C-B768-43E33E59EF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1" name="Text Box 7">
          <a:extLst>
            <a:ext uri="{FF2B5EF4-FFF2-40B4-BE49-F238E27FC236}">
              <a16:creationId xmlns:a16="http://schemas.microsoft.com/office/drawing/2014/main" id="{0874487B-E46C-48E7-8B30-81D9EE7041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2" name="Text Box 7">
          <a:extLst>
            <a:ext uri="{FF2B5EF4-FFF2-40B4-BE49-F238E27FC236}">
              <a16:creationId xmlns:a16="http://schemas.microsoft.com/office/drawing/2014/main" id="{F29B138C-A018-4974-A9B0-575981687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3" name="Text Box 7">
          <a:extLst>
            <a:ext uri="{FF2B5EF4-FFF2-40B4-BE49-F238E27FC236}">
              <a16:creationId xmlns:a16="http://schemas.microsoft.com/office/drawing/2014/main" id="{FD143078-35B8-4C7A-B55E-BE297D89CA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4" name="Text Box 7">
          <a:extLst>
            <a:ext uri="{FF2B5EF4-FFF2-40B4-BE49-F238E27FC236}">
              <a16:creationId xmlns:a16="http://schemas.microsoft.com/office/drawing/2014/main" id="{F3B6EAFD-9EA9-4A2A-B7AF-DFED3099CA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5" name="Text Box 7">
          <a:extLst>
            <a:ext uri="{FF2B5EF4-FFF2-40B4-BE49-F238E27FC236}">
              <a16:creationId xmlns:a16="http://schemas.microsoft.com/office/drawing/2014/main" id="{263190B7-A6DF-4C98-B8B6-A48F3DEE0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6" name="Text Box 7">
          <a:extLst>
            <a:ext uri="{FF2B5EF4-FFF2-40B4-BE49-F238E27FC236}">
              <a16:creationId xmlns:a16="http://schemas.microsoft.com/office/drawing/2014/main" id="{66C48151-45AC-4CC4-BFB4-7D4F9FBE28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7" name="Text Box 7">
          <a:extLst>
            <a:ext uri="{FF2B5EF4-FFF2-40B4-BE49-F238E27FC236}">
              <a16:creationId xmlns:a16="http://schemas.microsoft.com/office/drawing/2014/main" id="{1686D14D-9FC8-4799-90DE-CFA522031B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8" name="Text Box 7">
          <a:extLst>
            <a:ext uri="{FF2B5EF4-FFF2-40B4-BE49-F238E27FC236}">
              <a16:creationId xmlns:a16="http://schemas.microsoft.com/office/drawing/2014/main" id="{68926D96-52A8-4371-814C-8024498045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9" name="Text Box 7">
          <a:extLst>
            <a:ext uri="{FF2B5EF4-FFF2-40B4-BE49-F238E27FC236}">
              <a16:creationId xmlns:a16="http://schemas.microsoft.com/office/drawing/2014/main" id="{24F58FC4-97B0-4864-90BD-3C812776CC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0" name="Text Box 7">
          <a:extLst>
            <a:ext uri="{FF2B5EF4-FFF2-40B4-BE49-F238E27FC236}">
              <a16:creationId xmlns:a16="http://schemas.microsoft.com/office/drawing/2014/main" id="{EFAB6F82-2ACC-4CAD-BF15-66AAFBC3D0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1" name="Text Box 7">
          <a:extLst>
            <a:ext uri="{FF2B5EF4-FFF2-40B4-BE49-F238E27FC236}">
              <a16:creationId xmlns:a16="http://schemas.microsoft.com/office/drawing/2014/main" id="{3374E1AE-DE61-4789-B1BD-F5E252799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2" name="Text Box 7">
          <a:extLst>
            <a:ext uri="{FF2B5EF4-FFF2-40B4-BE49-F238E27FC236}">
              <a16:creationId xmlns:a16="http://schemas.microsoft.com/office/drawing/2014/main" id="{37788091-FCC2-42BD-894A-208745F786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3" name="Text Box 7">
          <a:extLst>
            <a:ext uri="{FF2B5EF4-FFF2-40B4-BE49-F238E27FC236}">
              <a16:creationId xmlns:a16="http://schemas.microsoft.com/office/drawing/2014/main" id="{80BC679F-F4C9-4B9F-9DBF-93571634FD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4" name="Text Box 7">
          <a:extLst>
            <a:ext uri="{FF2B5EF4-FFF2-40B4-BE49-F238E27FC236}">
              <a16:creationId xmlns:a16="http://schemas.microsoft.com/office/drawing/2014/main" id="{249E5C32-7EE3-4DC5-9CD6-2B46DA588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5" name="Text Box 7">
          <a:extLst>
            <a:ext uri="{FF2B5EF4-FFF2-40B4-BE49-F238E27FC236}">
              <a16:creationId xmlns:a16="http://schemas.microsoft.com/office/drawing/2014/main" id="{0CD2AAC8-2E39-4152-9EF1-BF122508D5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6" name="Text Box 7">
          <a:extLst>
            <a:ext uri="{FF2B5EF4-FFF2-40B4-BE49-F238E27FC236}">
              <a16:creationId xmlns:a16="http://schemas.microsoft.com/office/drawing/2014/main" id="{15617B5C-DCC6-4575-A5C7-4D00318194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7" name="Text Box 7">
          <a:extLst>
            <a:ext uri="{FF2B5EF4-FFF2-40B4-BE49-F238E27FC236}">
              <a16:creationId xmlns:a16="http://schemas.microsoft.com/office/drawing/2014/main" id="{62BBEEAB-7770-4579-BBF9-EB6C323534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8" name="Text Box 7">
          <a:extLst>
            <a:ext uri="{FF2B5EF4-FFF2-40B4-BE49-F238E27FC236}">
              <a16:creationId xmlns:a16="http://schemas.microsoft.com/office/drawing/2014/main" id="{B425ABC6-2699-4EDC-B2B3-4FBDD8CB75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9" name="Text Box 7">
          <a:extLst>
            <a:ext uri="{FF2B5EF4-FFF2-40B4-BE49-F238E27FC236}">
              <a16:creationId xmlns:a16="http://schemas.microsoft.com/office/drawing/2014/main" id="{14BC9DEA-C2CF-48EE-A369-840F3115DB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0" name="Text Box 7">
          <a:extLst>
            <a:ext uri="{FF2B5EF4-FFF2-40B4-BE49-F238E27FC236}">
              <a16:creationId xmlns:a16="http://schemas.microsoft.com/office/drawing/2014/main" id="{1F6A8417-C041-44A9-8AB4-8347984D6C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1" name="Text Box 7">
          <a:extLst>
            <a:ext uri="{FF2B5EF4-FFF2-40B4-BE49-F238E27FC236}">
              <a16:creationId xmlns:a16="http://schemas.microsoft.com/office/drawing/2014/main" id="{0815FD57-368E-4EA7-92B5-24941D25EB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2" name="Text Box 7">
          <a:extLst>
            <a:ext uri="{FF2B5EF4-FFF2-40B4-BE49-F238E27FC236}">
              <a16:creationId xmlns:a16="http://schemas.microsoft.com/office/drawing/2014/main" id="{15E9210F-B26E-4390-BA54-D33821CF0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3" name="Text Box 7">
          <a:extLst>
            <a:ext uri="{FF2B5EF4-FFF2-40B4-BE49-F238E27FC236}">
              <a16:creationId xmlns:a16="http://schemas.microsoft.com/office/drawing/2014/main" id="{7562B5AB-AAD9-42C8-89E3-1F061B986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4" name="Text Box 7">
          <a:extLst>
            <a:ext uri="{FF2B5EF4-FFF2-40B4-BE49-F238E27FC236}">
              <a16:creationId xmlns:a16="http://schemas.microsoft.com/office/drawing/2014/main" id="{A9B81A48-B219-4049-9F53-756A883852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5" name="Text Box 7">
          <a:extLst>
            <a:ext uri="{FF2B5EF4-FFF2-40B4-BE49-F238E27FC236}">
              <a16:creationId xmlns:a16="http://schemas.microsoft.com/office/drawing/2014/main" id="{A1AE5F41-27B8-4CA1-A573-DD158EA3B9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6" name="Text Box 7">
          <a:extLst>
            <a:ext uri="{FF2B5EF4-FFF2-40B4-BE49-F238E27FC236}">
              <a16:creationId xmlns:a16="http://schemas.microsoft.com/office/drawing/2014/main" id="{F6EB8734-5CF8-4CAF-A692-1A858AE8E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7" name="Text Box 7">
          <a:extLst>
            <a:ext uri="{FF2B5EF4-FFF2-40B4-BE49-F238E27FC236}">
              <a16:creationId xmlns:a16="http://schemas.microsoft.com/office/drawing/2014/main" id="{ABA7520A-5DED-4BFD-BD60-E7D723B6CD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8" name="Text Box 7">
          <a:extLst>
            <a:ext uri="{FF2B5EF4-FFF2-40B4-BE49-F238E27FC236}">
              <a16:creationId xmlns:a16="http://schemas.microsoft.com/office/drawing/2014/main" id="{6C7C6870-ECDE-4456-9FE2-7253C1C64C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9" name="Text Box 7">
          <a:extLst>
            <a:ext uri="{FF2B5EF4-FFF2-40B4-BE49-F238E27FC236}">
              <a16:creationId xmlns:a16="http://schemas.microsoft.com/office/drawing/2014/main" id="{35317E17-8183-4A84-92F8-C26E5137B1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0" name="Text Box 7">
          <a:extLst>
            <a:ext uri="{FF2B5EF4-FFF2-40B4-BE49-F238E27FC236}">
              <a16:creationId xmlns:a16="http://schemas.microsoft.com/office/drawing/2014/main" id="{06B8DC63-B1FD-43A1-8282-75EF0EC1D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1" name="Text Box 7">
          <a:extLst>
            <a:ext uri="{FF2B5EF4-FFF2-40B4-BE49-F238E27FC236}">
              <a16:creationId xmlns:a16="http://schemas.microsoft.com/office/drawing/2014/main" id="{2BDDABCC-AF18-4C08-B232-B0C57FB6D6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2" name="Text Box 7">
          <a:extLst>
            <a:ext uri="{FF2B5EF4-FFF2-40B4-BE49-F238E27FC236}">
              <a16:creationId xmlns:a16="http://schemas.microsoft.com/office/drawing/2014/main" id="{FC729423-1FFE-4290-ADFC-E233BF6FA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3" name="Text Box 7">
          <a:extLst>
            <a:ext uri="{FF2B5EF4-FFF2-40B4-BE49-F238E27FC236}">
              <a16:creationId xmlns:a16="http://schemas.microsoft.com/office/drawing/2014/main" id="{CC3ADA6E-68C9-460E-9F0B-34915D4576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4" name="Text Box 7">
          <a:extLst>
            <a:ext uri="{FF2B5EF4-FFF2-40B4-BE49-F238E27FC236}">
              <a16:creationId xmlns:a16="http://schemas.microsoft.com/office/drawing/2014/main" id="{663DC66A-CCFF-484B-B3FB-7D8FBF2DE7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5" name="Text Box 7">
          <a:extLst>
            <a:ext uri="{FF2B5EF4-FFF2-40B4-BE49-F238E27FC236}">
              <a16:creationId xmlns:a16="http://schemas.microsoft.com/office/drawing/2014/main" id="{E50939B6-3B14-4F5B-84CB-06DFA07D4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6" name="Text Box 7">
          <a:extLst>
            <a:ext uri="{FF2B5EF4-FFF2-40B4-BE49-F238E27FC236}">
              <a16:creationId xmlns:a16="http://schemas.microsoft.com/office/drawing/2014/main" id="{B3818616-59D6-4428-83B8-D877F67FBF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7" name="Text Box 7">
          <a:extLst>
            <a:ext uri="{FF2B5EF4-FFF2-40B4-BE49-F238E27FC236}">
              <a16:creationId xmlns:a16="http://schemas.microsoft.com/office/drawing/2014/main" id="{C34B6E28-A9F0-4A18-8717-E2E37A3A91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8" name="Text Box 7">
          <a:extLst>
            <a:ext uri="{FF2B5EF4-FFF2-40B4-BE49-F238E27FC236}">
              <a16:creationId xmlns:a16="http://schemas.microsoft.com/office/drawing/2014/main" id="{CB25CD43-2669-4617-9445-4C6E70FFBD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9" name="Text Box 7">
          <a:extLst>
            <a:ext uri="{FF2B5EF4-FFF2-40B4-BE49-F238E27FC236}">
              <a16:creationId xmlns:a16="http://schemas.microsoft.com/office/drawing/2014/main" id="{A7513773-CA0C-42DC-8386-1E21E9BB2B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0" name="Text Box 7">
          <a:extLst>
            <a:ext uri="{FF2B5EF4-FFF2-40B4-BE49-F238E27FC236}">
              <a16:creationId xmlns:a16="http://schemas.microsoft.com/office/drawing/2014/main" id="{1230462D-C5EF-43ED-9970-AB648AE65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1" name="Text Box 7">
          <a:extLst>
            <a:ext uri="{FF2B5EF4-FFF2-40B4-BE49-F238E27FC236}">
              <a16:creationId xmlns:a16="http://schemas.microsoft.com/office/drawing/2014/main" id="{7C259FCF-1B33-48B7-8853-6FA6A818D7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2" name="Text Box 7">
          <a:extLst>
            <a:ext uri="{FF2B5EF4-FFF2-40B4-BE49-F238E27FC236}">
              <a16:creationId xmlns:a16="http://schemas.microsoft.com/office/drawing/2014/main" id="{C01BDA29-5000-4963-B715-AF261795C6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3" name="Text Box 7">
          <a:extLst>
            <a:ext uri="{FF2B5EF4-FFF2-40B4-BE49-F238E27FC236}">
              <a16:creationId xmlns:a16="http://schemas.microsoft.com/office/drawing/2014/main" id="{9F379BAD-5011-49FF-8E51-651E357A03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4" name="Text Box 7">
          <a:extLst>
            <a:ext uri="{FF2B5EF4-FFF2-40B4-BE49-F238E27FC236}">
              <a16:creationId xmlns:a16="http://schemas.microsoft.com/office/drawing/2014/main" id="{5B9780B7-B254-4496-89A3-A620F06BB2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5" name="Text Box 7">
          <a:extLst>
            <a:ext uri="{FF2B5EF4-FFF2-40B4-BE49-F238E27FC236}">
              <a16:creationId xmlns:a16="http://schemas.microsoft.com/office/drawing/2014/main" id="{5595C39C-9B11-4E7A-A5DC-48643778D4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6" name="Text Box 7">
          <a:extLst>
            <a:ext uri="{FF2B5EF4-FFF2-40B4-BE49-F238E27FC236}">
              <a16:creationId xmlns:a16="http://schemas.microsoft.com/office/drawing/2014/main" id="{7C7FDCE2-3774-4C25-901B-DEEC5096E8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7" name="Text Box 7">
          <a:extLst>
            <a:ext uri="{FF2B5EF4-FFF2-40B4-BE49-F238E27FC236}">
              <a16:creationId xmlns:a16="http://schemas.microsoft.com/office/drawing/2014/main" id="{8E28FFCE-614A-4CFF-8470-1E0282130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8" name="Text Box 7">
          <a:extLst>
            <a:ext uri="{FF2B5EF4-FFF2-40B4-BE49-F238E27FC236}">
              <a16:creationId xmlns:a16="http://schemas.microsoft.com/office/drawing/2014/main" id="{27DB3540-F09A-4FA2-B81C-750C23CD98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9" name="Text Box 7">
          <a:extLst>
            <a:ext uri="{FF2B5EF4-FFF2-40B4-BE49-F238E27FC236}">
              <a16:creationId xmlns:a16="http://schemas.microsoft.com/office/drawing/2014/main" id="{90FA262D-542A-415C-BC44-F2EA44FDE8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0" name="Text Box 7">
          <a:extLst>
            <a:ext uri="{FF2B5EF4-FFF2-40B4-BE49-F238E27FC236}">
              <a16:creationId xmlns:a16="http://schemas.microsoft.com/office/drawing/2014/main" id="{9A387A81-17D5-4EA5-A18E-61CB554B2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1" name="Text Box 7">
          <a:extLst>
            <a:ext uri="{FF2B5EF4-FFF2-40B4-BE49-F238E27FC236}">
              <a16:creationId xmlns:a16="http://schemas.microsoft.com/office/drawing/2014/main" id="{0E3AA19A-3B28-468D-88C6-C6B3ED65F1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2" name="Text Box 7">
          <a:extLst>
            <a:ext uri="{FF2B5EF4-FFF2-40B4-BE49-F238E27FC236}">
              <a16:creationId xmlns:a16="http://schemas.microsoft.com/office/drawing/2014/main" id="{55483B98-1890-4E00-B6A2-24EE194131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3" name="Text Box 7">
          <a:extLst>
            <a:ext uri="{FF2B5EF4-FFF2-40B4-BE49-F238E27FC236}">
              <a16:creationId xmlns:a16="http://schemas.microsoft.com/office/drawing/2014/main" id="{4B8FE442-C019-4E57-A756-005CDDB92B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4" name="Text Box 7">
          <a:extLst>
            <a:ext uri="{FF2B5EF4-FFF2-40B4-BE49-F238E27FC236}">
              <a16:creationId xmlns:a16="http://schemas.microsoft.com/office/drawing/2014/main" id="{EB28EC44-23D6-4082-A123-51F283E7ED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5" name="Text Box 7">
          <a:extLst>
            <a:ext uri="{FF2B5EF4-FFF2-40B4-BE49-F238E27FC236}">
              <a16:creationId xmlns:a16="http://schemas.microsoft.com/office/drawing/2014/main" id="{84EA7825-ABE4-4A2E-AD49-80A7B7022E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6" name="Text Box 7">
          <a:extLst>
            <a:ext uri="{FF2B5EF4-FFF2-40B4-BE49-F238E27FC236}">
              <a16:creationId xmlns:a16="http://schemas.microsoft.com/office/drawing/2014/main" id="{E1171BA2-4B15-40F3-9893-2D402832A1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7" name="Text Box 7">
          <a:extLst>
            <a:ext uri="{FF2B5EF4-FFF2-40B4-BE49-F238E27FC236}">
              <a16:creationId xmlns:a16="http://schemas.microsoft.com/office/drawing/2014/main" id="{721D2378-9B7F-4DA1-98B4-D25E352840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8" name="Text Box 7">
          <a:extLst>
            <a:ext uri="{FF2B5EF4-FFF2-40B4-BE49-F238E27FC236}">
              <a16:creationId xmlns:a16="http://schemas.microsoft.com/office/drawing/2014/main" id="{CB91825A-FC1E-409D-9D9D-88A497ED19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9" name="Text Box 7">
          <a:extLst>
            <a:ext uri="{FF2B5EF4-FFF2-40B4-BE49-F238E27FC236}">
              <a16:creationId xmlns:a16="http://schemas.microsoft.com/office/drawing/2014/main" id="{D5D5E5FB-2012-4C60-A194-6B6522408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0" name="Text Box 7">
          <a:extLst>
            <a:ext uri="{FF2B5EF4-FFF2-40B4-BE49-F238E27FC236}">
              <a16:creationId xmlns:a16="http://schemas.microsoft.com/office/drawing/2014/main" id="{7B393A09-2FE4-48F6-A4A0-089F963D17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1" name="Text Box 7">
          <a:extLst>
            <a:ext uri="{FF2B5EF4-FFF2-40B4-BE49-F238E27FC236}">
              <a16:creationId xmlns:a16="http://schemas.microsoft.com/office/drawing/2014/main" id="{C227DDF4-0B98-4A48-82C8-2977132C78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2" name="Text Box 7">
          <a:extLst>
            <a:ext uri="{FF2B5EF4-FFF2-40B4-BE49-F238E27FC236}">
              <a16:creationId xmlns:a16="http://schemas.microsoft.com/office/drawing/2014/main" id="{1D4F90AF-BB7E-4F69-9B2F-61B5FACF2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3" name="Text Box 7">
          <a:extLst>
            <a:ext uri="{FF2B5EF4-FFF2-40B4-BE49-F238E27FC236}">
              <a16:creationId xmlns:a16="http://schemas.microsoft.com/office/drawing/2014/main" id="{A826427F-4CD0-4EA9-87F4-476AD0D5E6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4" name="Text Box 7">
          <a:extLst>
            <a:ext uri="{FF2B5EF4-FFF2-40B4-BE49-F238E27FC236}">
              <a16:creationId xmlns:a16="http://schemas.microsoft.com/office/drawing/2014/main" id="{4F6D872B-20D8-4E35-8441-B124685BC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5" name="Text Box 7">
          <a:extLst>
            <a:ext uri="{FF2B5EF4-FFF2-40B4-BE49-F238E27FC236}">
              <a16:creationId xmlns:a16="http://schemas.microsoft.com/office/drawing/2014/main" id="{282309C5-6935-43B9-9CD7-9C9A099E34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6" name="Text Box 7">
          <a:extLst>
            <a:ext uri="{FF2B5EF4-FFF2-40B4-BE49-F238E27FC236}">
              <a16:creationId xmlns:a16="http://schemas.microsoft.com/office/drawing/2014/main" id="{D8E9123F-303E-4834-90F7-9149F93920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7" name="Text Box 7">
          <a:extLst>
            <a:ext uri="{FF2B5EF4-FFF2-40B4-BE49-F238E27FC236}">
              <a16:creationId xmlns:a16="http://schemas.microsoft.com/office/drawing/2014/main" id="{D4676E3C-A2BC-4B5E-BC86-C5641B2C87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8" name="Text Box 7">
          <a:extLst>
            <a:ext uri="{FF2B5EF4-FFF2-40B4-BE49-F238E27FC236}">
              <a16:creationId xmlns:a16="http://schemas.microsoft.com/office/drawing/2014/main" id="{77784F2D-E528-4ABD-82EF-ECC6808D40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9" name="Text Box 7">
          <a:extLst>
            <a:ext uri="{FF2B5EF4-FFF2-40B4-BE49-F238E27FC236}">
              <a16:creationId xmlns:a16="http://schemas.microsoft.com/office/drawing/2014/main" id="{1C5E20BE-00F1-4202-915A-E2A6E300B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0" name="Text Box 7">
          <a:extLst>
            <a:ext uri="{FF2B5EF4-FFF2-40B4-BE49-F238E27FC236}">
              <a16:creationId xmlns:a16="http://schemas.microsoft.com/office/drawing/2014/main" id="{904C2C85-9159-4D27-816B-6DB0FB628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1" name="Text Box 7">
          <a:extLst>
            <a:ext uri="{FF2B5EF4-FFF2-40B4-BE49-F238E27FC236}">
              <a16:creationId xmlns:a16="http://schemas.microsoft.com/office/drawing/2014/main" id="{D7B3C9F8-D5DD-4695-81C2-B11C3187C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2" name="Text Box 7">
          <a:extLst>
            <a:ext uri="{FF2B5EF4-FFF2-40B4-BE49-F238E27FC236}">
              <a16:creationId xmlns:a16="http://schemas.microsoft.com/office/drawing/2014/main" id="{8714B780-84EB-4700-BFC9-4FDBFD6DA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3" name="Text Box 7">
          <a:extLst>
            <a:ext uri="{FF2B5EF4-FFF2-40B4-BE49-F238E27FC236}">
              <a16:creationId xmlns:a16="http://schemas.microsoft.com/office/drawing/2014/main" id="{92365FA9-536F-4387-BF8D-EABC5A672E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4" name="Text Box 7">
          <a:extLst>
            <a:ext uri="{FF2B5EF4-FFF2-40B4-BE49-F238E27FC236}">
              <a16:creationId xmlns:a16="http://schemas.microsoft.com/office/drawing/2014/main" id="{87E73DFB-0C34-42F6-A0F8-6073826CA7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5" name="Text Box 7">
          <a:extLst>
            <a:ext uri="{FF2B5EF4-FFF2-40B4-BE49-F238E27FC236}">
              <a16:creationId xmlns:a16="http://schemas.microsoft.com/office/drawing/2014/main" id="{33507B63-F5CD-495F-83B6-E6E24AB0B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6" name="Text Box 7">
          <a:extLst>
            <a:ext uri="{FF2B5EF4-FFF2-40B4-BE49-F238E27FC236}">
              <a16:creationId xmlns:a16="http://schemas.microsoft.com/office/drawing/2014/main" id="{D8501595-0FCB-44E7-97F7-733BC97C30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7" name="Text Box 7">
          <a:extLst>
            <a:ext uri="{FF2B5EF4-FFF2-40B4-BE49-F238E27FC236}">
              <a16:creationId xmlns:a16="http://schemas.microsoft.com/office/drawing/2014/main" id="{24417681-387D-4BC6-9B0F-985070D9BD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8" name="Text Box 7">
          <a:extLst>
            <a:ext uri="{FF2B5EF4-FFF2-40B4-BE49-F238E27FC236}">
              <a16:creationId xmlns:a16="http://schemas.microsoft.com/office/drawing/2014/main" id="{169385C6-A2FD-4B2F-8E6C-70B591FDF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9" name="Text Box 7">
          <a:extLst>
            <a:ext uri="{FF2B5EF4-FFF2-40B4-BE49-F238E27FC236}">
              <a16:creationId xmlns:a16="http://schemas.microsoft.com/office/drawing/2014/main" id="{7A201833-9441-4206-91AF-9C3D3B0415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0" name="Text Box 7">
          <a:extLst>
            <a:ext uri="{FF2B5EF4-FFF2-40B4-BE49-F238E27FC236}">
              <a16:creationId xmlns:a16="http://schemas.microsoft.com/office/drawing/2014/main" id="{B4935D08-C85D-40CE-83F6-1B08ABDE6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1" name="Text Box 7">
          <a:extLst>
            <a:ext uri="{FF2B5EF4-FFF2-40B4-BE49-F238E27FC236}">
              <a16:creationId xmlns:a16="http://schemas.microsoft.com/office/drawing/2014/main" id="{91E5BCEC-CA5E-4A61-8821-0D114F3468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2" name="Text Box 7">
          <a:extLst>
            <a:ext uri="{FF2B5EF4-FFF2-40B4-BE49-F238E27FC236}">
              <a16:creationId xmlns:a16="http://schemas.microsoft.com/office/drawing/2014/main" id="{966EF535-93EC-4A2C-954E-4EF57BCABC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3" name="Text Box 7">
          <a:extLst>
            <a:ext uri="{FF2B5EF4-FFF2-40B4-BE49-F238E27FC236}">
              <a16:creationId xmlns:a16="http://schemas.microsoft.com/office/drawing/2014/main" id="{130BBCB7-CC62-431E-8B5C-5869A61C8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4" name="Text Box 7">
          <a:extLst>
            <a:ext uri="{FF2B5EF4-FFF2-40B4-BE49-F238E27FC236}">
              <a16:creationId xmlns:a16="http://schemas.microsoft.com/office/drawing/2014/main" id="{FA50AA31-38A5-4524-A5B2-6344555DA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5" name="Text Box 7">
          <a:extLst>
            <a:ext uri="{FF2B5EF4-FFF2-40B4-BE49-F238E27FC236}">
              <a16:creationId xmlns:a16="http://schemas.microsoft.com/office/drawing/2014/main" id="{0D1AC299-E358-4A90-AC69-04F72B0CA6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6" name="Text Box 7">
          <a:extLst>
            <a:ext uri="{FF2B5EF4-FFF2-40B4-BE49-F238E27FC236}">
              <a16:creationId xmlns:a16="http://schemas.microsoft.com/office/drawing/2014/main" id="{7329D274-F6AB-401D-B71E-040D8851B4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7" name="Text Box 7">
          <a:extLst>
            <a:ext uri="{FF2B5EF4-FFF2-40B4-BE49-F238E27FC236}">
              <a16:creationId xmlns:a16="http://schemas.microsoft.com/office/drawing/2014/main" id="{59984996-FF4A-465D-95A1-E93524950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8" name="Text Box 7">
          <a:extLst>
            <a:ext uri="{FF2B5EF4-FFF2-40B4-BE49-F238E27FC236}">
              <a16:creationId xmlns:a16="http://schemas.microsoft.com/office/drawing/2014/main" id="{961D1655-4D48-4FAE-A7F3-6924A5B8F9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9" name="Text Box 7">
          <a:extLst>
            <a:ext uri="{FF2B5EF4-FFF2-40B4-BE49-F238E27FC236}">
              <a16:creationId xmlns:a16="http://schemas.microsoft.com/office/drawing/2014/main" id="{FD0DA292-AA21-490F-8861-A502FBFDA3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0" name="Text Box 7">
          <a:extLst>
            <a:ext uri="{FF2B5EF4-FFF2-40B4-BE49-F238E27FC236}">
              <a16:creationId xmlns:a16="http://schemas.microsoft.com/office/drawing/2014/main" id="{F3D589F5-C7C8-43FC-9FF5-AE10684F19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1" name="Text Box 7">
          <a:extLst>
            <a:ext uri="{FF2B5EF4-FFF2-40B4-BE49-F238E27FC236}">
              <a16:creationId xmlns:a16="http://schemas.microsoft.com/office/drawing/2014/main" id="{CD17B85F-3E05-48C7-BFB4-BB34B80BE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2" name="Text Box 7">
          <a:extLst>
            <a:ext uri="{FF2B5EF4-FFF2-40B4-BE49-F238E27FC236}">
              <a16:creationId xmlns:a16="http://schemas.microsoft.com/office/drawing/2014/main" id="{6B9855C4-33A6-4280-8EED-DC93225E2F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3" name="Text Box 7">
          <a:extLst>
            <a:ext uri="{FF2B5EF4-FFF2-40B4-BE49-F238E27FC236}">
              <a16:creationId xmlns:a16="http://schemas.microsoft.com/office/drawing/2014/main" id="{04231C00-0F97-49EF-A8E1-E3D22ECDF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4" name="Text Box 7">
          <a:extLst>
            <a:ext uri="{FF2B5EF4-FFF2-40B4-BE49-F238E27FC236}">
              <a16:creationId xmlns:a16="http://schemas.microsoft.com/office/drawing/2014/main" id="{A2E13270-7783-4D2E-8DDD-40AE8304EF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5" name="Text Box 7">
          <a:extLst>
            <a:ext uri="{FF2B5EF4-FFF2-40B4-BE49-F238E27FC236}">
              <a16:creationId xmlns:a16="http://schemas.microsoft.com/office/drawing/2014/main" id="{A78175C7-BD45-4A94-8F4E-B957E853B2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6" name="Text Box 7">
          <a:extLst>
            <a:ext uri="{FF2B5EF4-FFF2-40B4-BE49-F238E27FC236}">
              <a16:creationId xmlns:a16="http://schemas.microsoft.com/office/drawing/2014/main" id="{CC306D67-4BB8-49CE-8F49-CD13843ADB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7" name="Text Box 7">
          <a:extLst>
            <a:ext uri="{FF2B5EF4-FFF2-40B4-BE49-F238E27FC236}">
              <a16:creationId xmlns:a16="http://schemas.microsoft.com/office/drawing/2014/main" id="{4CE290BA-5FFC-49AD-9545-FAB57BB51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8" name="Text Box 7">
          <a:extLst>
            <a:ext uri="{FF2B5EF4-FFF2-40B4-BE49-F238E27FC236}">
              <a16:creationId xmlns:a16="http://schemas.microsoft.com/office/drawing/2014/main" id="{638D563A-11CC-42A3-973C-5FBF878BE5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9" name="Text Box 7">
          <a:extLst>
            <a:ext uri="{FF2B5EF4-FFF2-40B4-BE49-F238E27FC236}">
              <a16:creationId xmlns:a16="http://schemas.microsoft.com/office/drawing/2014/main" id="{96F26A49-7E5B-48C2-8CA8-6D84143FC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0" name="Text Box 7">
          <a:extLst>
            <a:ext uri="{FF2B5EF4-FFF2-40B4-BE49-F238E27FC236}">
              <a16:creationId xmlns:a16="http://schemas.microsoft.com/office/drawing/2014/main" id="{39B98362-7035-4D66-9CE9-365D4B83A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1" name="Text Box 7">
          <a:extLst>
            <a:ext uri="{FF2B5EF4-FFF2-40B4-BE49-F238E27FC236}">
              <a16:creationId xmlns:a16="http://schemas.microsoft.com/office/drawing/2014/main" id="{60ADAEC0-9CD4-4BF8-8616-C1D0D09C72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2" name="Text Box 7">
          <a:extLst>
            <a:ext uri="{FF2B5EF4-FFF2-40B4-BE49-F238E27FC236}">
              <a16:creationId xmlns:a16="http://schemas.microsoft.com/office/drawing/2014/main" id="{6D309F46-7CB6-4F33-A054-14E6E5D3B8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3" name="Text Box 7">
          <a:extLst>
            <a:ext uri="{FF2B5EF4-FFF2-40B4-BE49-F238E27FC236}">
              <a16:creationId xmlns:a16="http://schemas.microsoft.com/office/drawing/2014/main" id="{C63629ED-6FFF-4671-B923-07A3176E44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4" name="Text Box 7">
          <a:extLst>
            <a:ext uri="{FF2B5EF4-FFF2-40B4-BE49-F238E27FC236}">
              <a16:creationId xmlns:a16="http://schemas.microsoft.com/office/drawing/2014/main" id="{48CA6A75-23C5-4D44-9832-FF6AF6FAF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5" name="Text Box 7">
          <a:extLst>
            <a:ext uri="{FF2B5EF4-FFF2-40B4-BE49-F238E27FC236}">
              <a16:creationId xmlns:a16="http://schemas.microsoft.com/office/drawing/2014/main" id="{C7C76E60-AB61-4B62-BFED-FF576A09BC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6" name="Text Box 7">
          <a:extLst>
            <a:ext uri="{FF2B5EF4-FFF2-40B4-BE49-F238E27FC236}">
              <a16:creationId xmlns:a16="http://schemas.microsoft.com/office/drawing/2014/main" id="{401BDAEF-9ABA-4E19-A37A-4F932942F5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7" name="Text Box 7">
          <a:extLst>
            <a:ext uri="{FF2B5EF4-FFF2-40B4-BE49-F238E27FC236}">
              <a16:creationId xmlns:a16="http://schemas.microsoft.com/office/drawing/2014/main" id="{5BA47832-4E69-4C5B-9B0D-991E9E1388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8" name="Text Box 7">
          <a:extLst>
            <a:ext uri="{FF2B5EF4-FFF2-40B4-BE49-F238E27FC236}">
              <a16:creationId xmlns:a16="http://schemas.microsoft.com/office/drawing/2014/main" id="{CF2317E8-70D8-4CD3-902D-AD55806F3B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9" name="Text Box 7">
          <a:extLst>
            <a:ext uri="{FF2B5EF4-FFF2-40B4-BE49-F238E27FC236}">
              <a16:creationId xmlns:a16="http://schemas.microsoft.com/office/drawing/2014/main" id="{68594B1E-50B2-4C3B-8C34-2CA4C8FCE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0" name="Text Box 7">
          <a:extLst>
            <a:ext uri="{FF2B5EF4-FFF2-40B4-BE49-F238E27FC236}">
              <a16:creationId xmlns:a16="http://schemas.microsoft.com/office/drawing/2014/main" id="{43887A02-28CC-42DD-93B1-AC684C4769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1" name="Text Box 7">
          <a:extLst>
            <a:ext uri="{FF2B5EF4-FFF2-40B4-BE49-F238E27FC236}">
              <a16:creationId xmlns:a16="http://schemas.microsoft.com/office/drawing/2014/main" id="{970DAE83-7059-48FB-A628-BA01BAD4E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2" name="Text Box 7">
          <a:extLst>
            <a:ext uri="{FF2B5EF4-FFF2-40B4-BE49-F238E27FC236}">
              <a16:creationId xmlns:a16="http://schemas.microsoft.com/office/drawing/2014/main" id="{51C3C668-EFED-495F-9B9A-94383A3BC4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3" name="Text Box 7">
          <a:extLst>
            <a:ext uri="{FF2B5EF4-FFF2-40B4-BE49-F238E27FC236}">
              <a16:creationId xmlns:a16="http://schemas.microsoft.com/office/drawing/2014/main" id="{063D87A0-0C87-46DA-B1C1-6E51D594B9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4" name="Text Box 7">
          <a:extLst>
            <a:ext uri="{FF2B5EF4-FFF2-40B4-BE49-F238E27FC236}">
              <a16:creationId xmlns:a16="http://schemas.microsoft.com/office/drawing/2014/main" id="{16AF6497-20C5-42F5-AE06-AD7C8F3464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5" name="Text Box 7">
          <a:extLst>
            <a:ext uri="{FF2B5EF4-FFF2-40B4-BE49-F238E27FC236}">
              <a16:creationId xmlns:a16="http://schemas.microsoft.com/office/drawing/2014/main" id="{A9D41041-4074-4B4A-BA1C-F6BB4B35A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6" name="Text Box 7">
          <a:extLst>
            <a:ext uri="{FF2B5EF4-FFF2-40B4-BE49-F238E27FC236}">
              <a16:creationId xmlns:a16="http://schemas.microsoft.com/office/drawing/2014/main" id="{3D6016BB-133E-4981-84F8-F5E9DA3063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7" name="Text Box 7">
          <a:extLst>
            <a:ext uri="{FF2B5EF4-FFF2-40B4-BE49-F238E27FC236}">
              <a16:creationId xmlns:a16="http://schemas.microsoft.com/office/drawing/2014/main" id="{A05147AE-CC39-48ED-A8FF-EC95B0B1A6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8" name="Text Box 7">
          <a:extLst>
            <a:ext uri="{FF2B5EF4-FFF2-40B4-BE49-F238E27FC236}">
              <a16:creationId xmlns:a16="http://schemas.microsoft.com/office/drawing/2014/main" id="{C3DF54A0-6FBB-49F7-B441-FB2636C4B2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9" name="Text Box 7">
          <a:extLst>
            <a:ext uri="{FF2B5EF4-FFF2-40B4-BE49-F238E27FC236}">
              <a16:creationId xmlns:a16="http://schemas.microsoft.com/office/drawing/2014/main" id="{A3746872-AA3C-42B7-894A-DDFE340040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0" name="Text Box 7">
          <a:extLst>
            <a:ext uri="{FF2B5EF4-FFF2-40B4-BE49-F238E27FC236}">
              <a16:creationId xmlns:a16="http://schemas.microsoft.com/office/drawing/2014/main" id="{27628513-B6D3-431E-A0C2-281A4BF4C1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1" name="Text Box 7">
          <a:extLst>
            <a:ext uri="{FF2B5EF4-FFF2-40B4-BE49-F238E27FC236}">
              <a16:creationId xmlns:a16="http://schemas.microsoft.com/office/drawing/2014/main" id="{866056B6-60C4-43FE-A8DF-5B9947A539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2" name="Text Box 7">
          <a:extLst>
            <a:ext uri="{FF2B5EF4-FFF2-40B4-BE49-F238E27FC236}">
              <a16:creationId xmlns:a16="http://schemas.microsoft.com/office/drawing/2014/main" id="{C0B6D4F7-1589-49F7-90FD-200906BA3F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3" name="Text Box 7">
          <a:extLst>
            <a:ext uri="{FF2B5EF4-FFF2-40B4-BE49-F238E27FC236}">
              <a16:creationId xmlns:a16="http://schemas.microsoft.com/office/drawing/2014/main" id="{1FB5C4B3-4B44-453A-9D86-AE411E2ADC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4" name="Text Box 7">
          <a:extLst>
            <a:ext uri="{FF2B5EF4-FFF2-40B4-BE49-F238E27FC236}">
              <a16:creationId xmlns:a16="http://schemas.microsoft.com/office/drawing/2014/main" id="{6B12377D-6474-4DB3-8A13-E084F3B72A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5" name="Text Box 7">
          <a:extLst>
            <a:ext uri="{FF2B5EF4-FFF2-40B4-BE49-F238E27FC236}">
              <a16:creationId xmlns:a16="http://schemas.microsoft.com/office/drawing/2014/main" id="{18B9C7EB-751C-4307-BFE3-EEA5AC4503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6" name="Text Box 7">
          <a:extLst>
            <a:ext uri="{FF2B5EF4-FFF2-40B4-BE49-F238E27FC236}">
              <a16:creationId xmlns:a16="http://schemas.microsoft.com/office/drawing/2014/main" id="{D1C15979-42AF-44CB-83E6-9B678404F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7" name="Text Box 7">
          <a:extLst>
            <a:ext uri="{FF2B5EF4-FFF2-40B4-BE49-F238E27FC236}">
              <a16:creationId xmlns:a16="http://schemas.microsoft.com/office/drawing/2014/main" id="{B7BDAB13-AEA9-4E83-B0E6-E472434E85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8" name="Text Box 7">
          <a:extLst>
            <a:ext uri="{FF2B5EF4-FFF2-40B4-BE49-F238E27FC236}">
              <a16:creationId xmlns:a16="http://schemas.microsoft.com/office/drawing/2014/main" id="{A97E82B1-CAAF-4E12-95A3-3327852B53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9" name="Text Box 7">
          <a:extLst>
            <a:ext uri="{FF2B5EF4-FFF2-40B4-BE49-F238E27FC236}">
              <a16:creationId xmlns:a16="http://schemas.microsoft.com/office/drawing/2014/main" id="{E7B14A19-62FB-47F5-B8F4-BF5D55CAA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0" name="Text Box 7">
          <a:extLst>
            <a:ext uri="{FF2B5EF4-FFF2-40B4-BE49-F238E27FC236}">
              <a16:creationId xmlns:a16="http://schemas.microsoft.com/office/drawing/2014/main" id="{D46F8293-C61F-4162-A53F-2E6EE3FCA2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1" name="Text Box 7">
          <a:extLst>
            <a:ext uri="{FF2B5EF4-FFF2-40B4-BE49-F238E27FC236}">
              <a16:creationId xmlns:a16="http://schemas.microsoft.com/office/drawing/2014/main" id="{7D63D91D-4915-48EC-AB93-C0E114DBE4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2" name="Text Box 7">
          <a:extLst>
            <a:ext uri="{FF2B5EF4-FFF2-40B4-BE49-F238E27FC236}">
              <a16:creationId xmlns:a16="http://schemas.microsoft.com/office/drawing/2014/main" id="{682BE1EC-F653-4F8C-8022-C967437F69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3" name="Text Box 7">
          <a:extLst>
            <a:ext uri="{FF2B5EF4-FFF2-40B4-BE49-F238E27FC236}">
              <a16:creationId xmlns:a16="http://schemas.microsoft.com/office/drawing/2014/main" id="{7198B0BB-1365-4B99-89F4-038DA609EA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4" name="Text Box 7">
          <a:extLst>
            <a:ext uri="{FF2B5EF4-FFF2-40B4-BE49-F238E27FC236}">
              <a16:creationId xmlns:a16="http://schemas.microsoft.com/office/drawing/2014/main" id="{7E3A9BA0-5A4B-43A5-A789-9DA0E9CA07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5" name="Text Box 7">
          <a:extLst>
            <a:ext uri="{FF2B5EF4-FFF2-40B4-BE49-F238E27FC236}">
              <a16:creationId xmlns:a16="http://schemas.microsoft.com/office/drawing/2014/main" id="{5B623825-E80E-4DEF-A5E6-EB95664565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6" name="Text Box 7">
          <a:extLst>
            <a:ext uri="{FF2B5EF4-FFF2-40B4-BE49-F238E27FC236}">
              <a16:creationId xmlns:a16="http://schemas.microsoft.com/office/drawing/2014/main" id="{E2D44E88-D99A-43DC-AFE0-7C70EEB65B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7" name="Text Box 7">
          <a:extLst>
            <a:ext uri="{FF2B5EF4-FFF2-40B4-BE49-F238E27FC236}">
              <a16:creationId xmlns:a16="http://schemas.microsoft.com/office/drawing/2014/main" id="{6A5F1665-9FD1-43B1-9E52-AD19F9B01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8" name="Text Box 7">
          <a:extLst>
            <a:ext uri="{FF2B5EF4-FFF2-40B4-BE49-F238E27FC236}">
              <a16:creationId xmlns:a16="http://schemas.microsoft.com/office/drawing/2014/main" id="{DA3DD8A3-CE64-4B2F-BAB2-4F6B84D4DF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9" name="Text Box 7">
          <a:extLst>
            <a:ext uri="{FF2B5EF4-FFF2-40B4-BE49-F238E27FC236}">
              <a16:creationId xmlns:a16="http://schemas.microsoft.com/office/drawing/2014/main" id="{CAA93D71-AC28-4E67-A3E9-955521E921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0" name="Text Box 7">
          <a:extLst>
            <a:ext uri="{FF2B5EF4-FFF2-40B4-BE49-F238E27FC236}">
              <a16:creationId xmlns:a16="http://schemas.microsoft.com/office/drawing/2014/main" id="{C4C405AF-5277-4DAA-A3D1-A756A1136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1" name="Text Box 7">
          <a:extLst>
            <a:ext uri="{FF2B5EF4-FFF2-40B4-BE49-F238E27FC236}">
              <a16:creationId xmlns:a16="http://schemas.microsoft.com/office/drawing/2014/main" id="{1EB24611-D23C-483F-8500-34F2FC03E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2" name="Text Box 7">
          <a:extLst>
            <a:ext uri="{FF2B5EF4-FFF2-40B4-BE49-F238E27FC236}">
              <a16:creationId xmlns:a16="http://schemas.microsoft.com/office/drawing/2014/main" id="{A9FEAE66-1B07-4B4B-8E37-C7FCD85143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3" name="Text Box 7">
          <a:extLst>
            <a:ext uri="{FF2B5EF4-FFF2-40B4-BE49-F238E27FC236}">
              <a16:creationId xmlns:a16="http://schemas.microsoft.com/office/drawing/2014/main" id="{E7081DC1-9118-45ED-986E-74286CA697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4" name="Text Box 7">
          <a:extLst>
            <a:ext uri="{FF2B5EF4-FFF2-40B4-BE49-F238E27FC236}">
              <a16:creationId xmlns:a16="http://schemas.microsoft.com/office/drawing/2014/main" id="{E7E1C8E1-0D19-4947-9A37-86E75691EE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5" name="Text Box 7">
          <a:extLst>
            <a:ext uri="{FF2B5EF4-FFF2-40B4-BE49-F238E27FC236}">
              <a16:creationId xmlns:a16="http://schemas.microsoft.com/office/drawing/2014/main" id="{9E5D832F-648F-4126-A25D-11B0CF7716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6" name="Text Box 7">
          <a:extLst>
            <a:ext uri="{FF2B5EF4-FFF2-40B4-BE49-F238E27FC236}">
              <a16:creationId xmlns:a16="http://schemas.microsoft.com/office/drawing/2014/main" id="{DC0C3528-7448-4DAD-9359-86220935B2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7" name="Text Box 7">
          <a:extLst>
            <a:ext uri="{FF2B5EF4-FFF2-40B4-BE49-F238E27FC236}">
              <a16:creationId xmlns:a16="http://schemas.microsoft.com/office/drawing/2014/main" id="{FFFA6F50-5C0E-4A55-885B-BD2C539AF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8" name="Text Box 7">
          <a:extLst>
            <a:ext uri="{FF2B5EF4-FFF2-40B4-BE49-F238E27FC236}">
              <a16:creationId xmlns:a16="http://schemas.microsoft.com/office/drawing/2014/main" id="{E5C122A3-C399-44C8-A506-0EA5FD5209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9" name="Text Box 7">
          <a:extLst>
            <a:ext uri="{FF2B5EF4-FFF2-40B4-BE49-F238E27FC236}">
              <a16:creationId xmlns:a16="http://schemas.microsoft.com/office/drawing/2014/main" id="{0B12C431-68CE-44F5-95D0-BF6AD9FBB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0" name="Text Box 7">
          <a:extLst>
            <a:ext uri="{FF2B5EF4-FFF2-40B4-BE49-F238E27FC236}">
              <a16:creationId xmlns:a16="http://schemas.microsoft.com/office/drawing/2014/main" id="{F29FA6AE-B121-4559-BD1B-5F46FEF3FE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1" name="Text Box 7">
          <a:extLst>
            <a:ext uri="{FF2B5EF4-FFF2-40B4-BE49-F238E27FC236}">
              <a16:creationId xmlns:a16="http://schemas.microsoft.com/office/drawing/2014/main" id="{3CF82A19-31D7-4022-B02C-49F8301278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2" name="Text Box 7">
          <a:extLst>
            <a:ext uri="{FF2B5EF4-FFF2-40B4-BE49-F238E27FC236}">
              <a16:creationId xmlns:a16="http://schemas.microsoft.com/office/drawing/2014/main" id="{DAF13D33-7940-455D-BD09-38801F3318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3" name="Text Box 7">
          <a:extLst>
            <a:ext uri="{FF2B5EF4-FFF2-40B4-BE49-F238E27FC236}">
              <a16:creationId xmlns:a16="http://schemas.microsoft.com/office/drawing/2014/main" id="{1B527FAF-D5ED-42F2-8350-9454931F46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4" name="Text Box 7">
          <a:extLst>
            <a:ext uri="{FF2B5EF4-FFF2-40B4-BE49-F238E27FC236}">
              <a16:creationId xmlns:a16="http://schemas.microsoft.com/office/drawing/2014/main" id="{3869765F-F786-4A80-9D9F-03E28BCD98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5" name="Text Box 7">
          <a:extLst>
            <a:ext uri="{FF2B5EF4-FFF2-40B4-BE49-F238E27FC236}">
              <a16:creationId xmlns:a16="http://schemas.microsoft.com/office/drawing/2014/main" id="{53FFEAAE-A686-43A5-A634-2AFC949F06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6" name="Text Box 7">
          <a:extLst>
            <a:ext uri="{FF2B5EF4-FFF2-40B4-BE49-F238E27FC236}">
              <a16:creationId xmlns:a16="http://schemas.microsoft.com/office/drawing/2014/main" id="{E79F7281-DAB3-4F81-BFAF-9917199725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7" name="Text Box 7">
          <a:extLst>
            <a:ext uri="{FF2B5EF4-FFF2-40B4-BE49-F238E27FC236}">
              <a16:creationId xmlns:a16="http://schemas.microsoft.com/office/drawing/2014/main" id="{C93F5CD2-10E8-4D6B-BC7A-02EE180569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8" name="Text Box 7">
          <a:extLst>
            <a:ext uri="{FF2B5EF4-FFF2-40B4-BE49-F238E27FC236}">
              <a16:creationId xmlns:a16="http://schemas.microsoft.com/office/drawing/2014/main" id="{281FE915-12DF-4D3D-8434-44C5D5D9EB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9" name="Text Box 7">
          <a:extLst>
            <a:ext uri="{FF2B5EF4-FFF2-40B4-BE49-F238E27FC236}">
              <a16:creationId xmlns:a16="http://schemas.microsoft.com/office/drawing/2014/main" id="{831B7B56-3A67-4BBF-90B2-C841810CA7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0" name="Text Box 7">
          <a:extLst>
            <a:ext uri="{FF2B5EF4-FFF2-40B4-BE49-F238E27FC236}">
              <a16:creationId xmlns:a16="http://schemas.microsoft.com/office/drawing/2014/main" id="{5370610A-3801-49EE-9E64-6B7F793F5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1" name="Text Box 7">
          <a:extLst>
            <a:ext uri="{FF2B5EF4-FFF2-40B4-BE49-F238E27FC236}">
              <a16:creationId xmlns:a16="http://schemas.microsoft.com/office/drawing/2014/main" id="{8FD32B52-C713-4E04-B84A-16227E7AE4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2" name="Text Box 7">
          <a:extLst>
            <a:ext uri="{FF2B5EF4-FFF2-40B4-BE49-F238E27FC236}">
              <a16:creationId xmlns:a16="http://schemas.microsoft.com/office/drawing/2014/main" id="{F4D73B3F-5860-400E-974A-A0BB6151CC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3" name="Text Box 7">
          <a:extLst>
            <a:ext uri="{FF2B5EF4-FFF2-40B4-BE49-F238E27FC236}">
              <a16:creationId xmlns:a16="http://schemas.microsoft.com/office/drawing/2014/main" id="{16E2E730-2C92-4DC2-B5A3-7FA66CCFE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4" name="Text Box 7">
          <a:extLst>
            <a:ext uri="{FF2B5EF4-FFF2-40B4-BE49-F238E27FC236}">
              <a16:creationId xmlns:a16="http://schemas.microsoft.com/office/drawing/2014/main" id="{CB618702-ADBE-4AAE-BFD0-03370E06F9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5" name="Text Box 7">
          <a:extLst>
            <a:ext uri="{FF2B5EF4-FFF2-40B4-BE49-F238E27FC236}">
              <a16:creationId xmlns:a16="http://schemas.microsoft.com/office/drawing/2014/main" id="{E3B2ABE5-C68B-42D2-ACBF-9D65CD1F7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6" name="Text Box 7">
          <a:extLst>
            <a:ext uri="{FF2B5EF4-FFF2-40B4-BE49-F238E27FC236}">
              <a16:creationId xmlns:a16="http://schemas.microsoft.com/office/drawing/2014/main" id="{4EBA9FDF-C7DB-4C60-8CE7-AE8F705477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7" name="Text Box 7">
          <a:extLst>
            <a:ext uri="{FF2B5EF4-FFF2-40B4-BE49-F238E27FC236}">
              <a16:creationId xmlns:a16="http://schemas.microsoft.com/office/drawing/2014/main" id="{2E92140B-ED72-4A45-81BF-96EBDEE92A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8" name="Text Box 7">
          <a:extLst>
            <a:ext uri="{FF2B5EF4-FFF2-40B4-BE49-F238E27FC236}">
              <a16:creationId xmlns:a16="http://schemas.microsoft.com/office/drawing/2014/main" id="{5F7F8E44-7DBE-4756-8FF2-8E1B14966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9" name="Text Box 7">
          <a:extLst>
            <a:ext uri="{FF2B5EF4-FFF2-40B4-BE49-F238E27FC236}">
              <a16:creationId xmlns:a16="http://schemas.microsoft.com/office/drawing/2014/main" id="{0B939389-E365-4DEE-A38B-8D3AABED3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0" name="Text Box 7">
          <a:extLst>
            <a:ext uri="{FF2B5EF4-FFF2-40B4-BE49-F238E27FC236}">
              <a16:creationId xmlns:a16="http://schemas.microsoft.com/office/drawing/2014/main" id="{F6C03245-D396-45BC-9407-1D3F7A794E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1" name="Text Box 7">
          <a:extLst>
            <a:ext uri="{FF2B5EF4-FFF2-40B4-BE49-F238E27FC236}">
              <a16:creationId xmlns:a16="http://schemas.microsoft.com/office/drawing/2014/main" id="{A361DD7A-FD7D-4154-9ED3-1AB8041FBD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2" name="Text Box 7">
          <a:extLst>
            <a:ext uri="{FF2B5EF4-FFF2-40B4-BE49-F238E27FC236}">
              <a16:creationId xmlns:a16="http://schemas.microsoft.com/office/drawing/2014/main" id="{06D90E57-D453-45A7-A6D1-672BD385AE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3" name="Text Box 7">
          <a:extLst>
            <a:ext uri="{FF2B5EF4-FFF2-40B4-BE49-F238E27FC236}">
              <a16:creationId xmlns:a16="http://schemas.microsoft.com/office/drawing/2014/main" id="{97D55CB7-891B-437E-8598-877FB0FC54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4" name="Text Box 7">
          <a:extLst>
            <a:ext uri="{FF2B5EF4-FFF2-40B4-BE49-F238E27FC236}">
              <a16:creationId xmlns:a16="http://schemas.microsoft.com/office/drawing/2014/main" id="{B9CD0EEA-C9B0-4B0B-9A45-F8D60DD1D2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5" name="Text Box 7">
          <a:extLst>
            <a:ext uri="{FF2B5EF4-FFF2-40B4-BE49-F238E27FC236}">
              <a16:creationId xmlns:a16="http://schemas.microsoft.com/office/drawing/2014/main" id="{8766EC89-7F50-49CB-8C86-9D49FD120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6" name="Text Box 7">
          <a:extLst>
            <a:ext uri="{FF2B5EF4-FFF2-40B4-BE49-F238E27FC236}">
              <a16:creationId xmlns:a16="http://schemas.microsoft.com/office/drawing/2014/main" id="{A7341DEF-880D-4433-857E-E4AC41534B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7" name="Text Box 7">
          <a:extLst>
            <a:ext uri="{FF2B5EF4-FFF2-40B4-BE49-F238E27FC236}">
              <a16:creationId xmlns:a16="http://schemas.microsoft.com/office/drawing/2014/main" id="{397E2176-512E-42FF-A89C-70602C47C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8" name="Text Box 7">
          <a:extLst>
            <a:ext uri="{FF2B5EF4-FFF2-40B4-BE49-F238E27FC236}">
              <a16:creationId xmlns:a16="http://schemas.microsoft.com/office/drawing/2014/main" id="{3FBC91DA-F677-4542-A2E9-6F28799AA6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9" name="Text Box 7">
          <a:extLst>
            <a:ext uri="{FF2B5EF4-FFF2-40B4-BE49-F238E27FC236}">
              <a16:creationId xmlns:a16="http://schemas.microsoft.com/office/drawing/2014/main" id="{2AFFC287-CFF9-4621-B0A1-5D192098CE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0" name="Text Box 7">
          <a:extLst>
            <a:ext uri="{FF2B5EF4-FFF2-40B4-BE49-F238E27FC236}">
              <a16:creationId xmlns:a16="http://schemas.microsoft.com/office/drawing/2014/main" id="{9F4C2575-069B-4A80-9E1B-17747C2066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1" name="Text Box 7">
          <a:extLst>
            <a:ext uri="{FF2B5EF4-FFF2-40B4-BE49-F238E27FC236}">
              <a16:creationId xmlns:a16="http://schemas.microsoft.com/office/drawing/2014/main" id="{CBED101E-EAFB-4F2C-A75C-940F8353BE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2" name="Text Box 7">
          <a:extLst>
            <a:ext uri="{FF2B5EF4-FFF2-40B4-BE49-F238E27FC236}">
              <a16:creationId xmlns:a16="http://schemas.microsoft.com/office/drawing/2014/main" id="{0F7CF937-0892-4B8E-9411-D7C0F6C4A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3" name="Text Box 7">
          <a:extLst>
            <a:ext uri="{FF2B5EF4-FFF2-40B4-BE49-F238E27FC236}">
              <a16:creationId xmlns:a16="http://schemas.microsoft.com/office/drawing/2014/main" id="{E70AB244-FB08-49BD-9655-6F1EA6BAD0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4" name="Text Box 7">
          <a:extLst>
            <a:ext uri="{FF2B5EF4-FFF2-40B4-BE49-F238E27FC236}">
              <a16:creationId xmlns:a16="http://schemas.microsoft.com/office/drawing/2014/main" id="{32224E22-BC12-49BB-928C-3E53792B8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5" name="Text Box 7">
          <a:extLst>
            <a:ext uri="{FF2B5EF4-FFF2-40B4-BE49-F238E27FC236}">
              <a16:creationId xmlns:a16="http://schemas.microsoft.com/office/drawing/2014/main" id="{34C3C12F-765E-45C7-BC2F-BFCCEB274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6" name="Text Box 7">
          <a:extLst>
            <a:ext uri="{FF2B5EF4-FFF2-40B4-BE49-F238E27FC236}">
              <a16:creationId xmlns:a16="http://schemas.microsoft.com/office/drawing/2014/main" id="{B59A208B-80C1-49A0-B319-FF32852E48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7" name="Text Box 7">
          <a:extLst>
            <a:ext uri="{FF2B5EF4-FFF2-40B4-BE49-F238E27FC236}">
              <a16:creationId xmlns:a16="http://schemas.microsoft.com/office/drawing/2014/main" id="{FA0E702B-729A-46C7-9E58-B2B55B1F5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8" name="Text Box 7">
          <a:extLst>
            <a:ext uri="{FF2B5EF4-FFF2-40B4-BE49-F238E27FC236}">
              <a16:creationId xmlns:a16="http://schemas.microsoft.com/office/drawing/2014/main" id="{BD132FF7-76E8-4060-B302-04E99CE76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9" name="Text Box 7">
          <a:extLst>
            <a:ext uri="{FF2B5EF4-FFF2-40B4-BE49-F238E27FC236}">
              <a16:creationId xmlns:a16="http://schemas.microsoft.com/office/drawing/2014/main" id="{2FF6274E-CCED-449A-83C1-FB5C5AE736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0" name="Text Box 7">
          <a:extLst>
            <a:ext uri="{FF2B5EF4-FFF2-40B4-BE49-F238E27FC236}">
              <a16:creationId xmlns:a16="http://schemas.microsoft.com/office/drawing/2014/main" id="{749AE376-7AF6-45C8-A8C5-65A0FCA817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1" name="Text Box 7">
          <a:extLst>
            <a:ext uri="{FF2B5EF4-FFF2-40B4-BE49-F238E27FC236}">
              <a16:creationId xmlns:a16="http://schemas.microsoft.com/office/drawing/2014/main" id="{22C494B3-4149-4486-93E0-134B1FDE54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2" name="Text Box 7">
          <a:extLst>
            <a:ext uri="{FF2B5EF4-FFF2-40B4-BE49-F238E27FC236}">
              <a16:creationId xmlns:a16="http://schemas.microsoft.com/office/drawing/2014/main" id="{7DF6672A-B46B-4573-A1A3-33F9CE8AC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3" name="Text Box 7">
          <a:extLst>
            <a:ext uri="{FF2B5EF4-FFF2-40B4-BE49-F238E27FC236}">
              <a16:creationId xmlns:a16="http://schemas.microsoft.com/office/drawing/2014/main" id="{E3F5F423-2A73-47B6-8440-303FB74B0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4" name="Text Box 7">
          <a:extLst>
            <a:ext uri="{FF2B5EF4-FFF2-40B4-BE49-F238E27FC236}">
              <a16:creationId xmlns:a16="http://schemas.microsoft.com/office/drawing/2014/main" id="{8A888DF7-A847-47FD-9577-7F2EE1514F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5" name="Text Box 7">
          <a:extLst>
            <a:ext uri="{FF2B5EF4-FFF2-40B4-BE49-F238E27FC236}">
              <a16:creationId xmlns:a16="http://schemas.microsoft.com/office/drawing/2014/main" id="{24952320-D74D-4B02-86EA-EC44F5A116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6" name="Text Box 7">
          <a:extLst>
            <a:ext uri="{FF2B5EF4-FFF2-40B4-BE49-F238E27FC236}">
              <a16:creationId xmlns:a16="http://schemas.microsoft.com/office/drawing/2014/main" id="{83E7D6B8-C3BD-404C-8985-3E0E1BB3F4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7" name="Text Box 7">
          <a:extLst>
            <a:ext uri="{FF2B5EF4-FFF2-40B4-BE49-F238E27FC236}">
              <a16:creationId xmlns:a16="http://schemas.microsoft.com/office/drawing/2014/main" id="{4C6381D2-2098-4113-9579-7C263D603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8" name="Text Box 7">
          <a:extLst>
            <a:ext uri="{FF2B5EF4-FFF2-40B4-BE49-F238E27FC236}">
              <a16:creationId xmlns:a16="http://schemas.microsoft.com/office/drawing/2014/main" id="{FC930AE4-5A6D-4E71-9A4B-785FB0DC8B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9" name="Text Box 7">
          <a:extLst>
            <a:ext uri="{FF2B5EF4-FFF2-40B4-BE49-F238E27FC236}">
              <a16:creationId xmlns:a16="http://schemas.microsoft.com/office/drawing/2014/main" id="{63299842-6376-4DFF-9AFC-2F1479B84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0" name="Text Box 7">
          <a:extLst>
            <a:ext uri="{FF2B5EF4-FFF2-40B4-BE49-F238E27FC236}">
              <a16:creationId xmlns:a16="http://schemas.microsoft.com/office/drawing/2014/main" id="{704CB3D2-2453-45A4-A1EA-86AFE87549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1" name="Text Box 7">
          <a:extLst>
            <a:ext uri="{FF2B5EF4-FFF2-40B4-BE49-F238E27FC236}">
              <a16:creationId xmlns:a16="http://schemas.microsoft.com/office/drawing/2014/main" id="{B25DD8DB-D5EE-497B-9C15-5FD934DC55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2" name="Text Box 7">
          <a:extLst>
            <a:ext uri="{FF2B5EF4-FFF2-40B4-BE49-F238E27FC236}">
              <a16:creationId xmlns:a16="http://schemas.microsoft.com/office/drawing/2014/main" id="{B2680AF4-58C3-495D-91BF-A45EE833A9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3" name="Text Box 7">
          <a:extLst>
            <a:ext uri="{FF2B5EF4-FFF2-40B4-BE49-F238E27FC236}">
              <a16:creationId xmlns:a16="http://schemas.microsoft.com/office/drawing/2014/main" id="{BF7A92C9-47F3-41F2-ADAD-9C6E38BACB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4" name="Text Box 7">
          <a:extLst>
            <a:ext uri="{FF2B5EF4-FFF2-40B4-BE49-F238E27FC236}">
              <a16:creationId xmlns:a16="http://schemas.microsoft.com/office/drawing/2014/main" id="{62E3322C-66FA-4F2D-B102-FC88FABE7B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5" name="Text Box 7">
          <a:extLst>
            <a:ext uri="{FF2B5EF4-FFF2-40B4-BE49-F238E27FC236}">
              <a16:creationId xmlns:a16="http://schemas.microsoft.com/office/drawing/2014/main" id="{20E6D5E0-47A1-4FF4-AE8C-983E0DE5AD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6" name="Text Box 7">
          <a:extLst>
            <a:ext uri="{FF2B5EF4-FFF2-40B4-BE49-F238E27FC236}">
              <a16:creationId xmlns:a16="http://schemas.microsoft.com/office/drawing/2014/main" id="{9533F9DE-4E02-432F-A3D1-7E3BC0138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7" name="Text Box 7">
          <a:extLst>
            <a:ext uri="{FF2B5EF4-FFF2-40B4-BE49-F238E27FC236}">
              <a16:creationId xmlns:a16="http://schemas.microsoft.com/office/drawing/2014/main" id="{4A75ADA5-2727-456F-8D0A-EB70C4505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8" name="Text Box 7">
          <a:extLst>
            <a:ext uri="{FF2B5EF4-FFF2-40B4-BE49-F238E27FC236}">
              <a16:creationId xmlns:a16="http://schemas.microsoft.com/office/drawing/2014/main" id="{07C552ED-5DD8-48DE-967F-0D7DCFD854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9" name="Text Box 7">
          <a:extLst>
            <a:ext uri="{FF2B5EF4-FFF2-40B4-BE49-F238E27FC236}">
              <a16:creationId xmlns:a16="http://schemas.microsoft.com/office/drawing/2014/main" id="{BFA20F38-8CF0-4420-9A13-AF1AD3081F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0" name="Text Box 7">
          <a:extLst>
            <a:ext uri="{FF2B5EF4-FFF2-40B4-BE49-F238E27FC236}">
              <a16:creationId xmlns:a16="http://schemas.microsoft.com/office/drawing/2014/main" id="{32476C40-0CC2-4F94-BE0F-3877E61F22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1" name="Text Box 7">
          <a:extLst>
            <a:ext uri="{FF2B5EF4-FFF2-40B4-BE49-F238E27FC236}">
              <a16:creationId xmlns:a16="http://schemas.microsoft.com/office/drawing/2014/main" id="{8199B8D4-1D69-40B3-BAB8-FA18458C79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2" name="Text Box 7">
          <a:extLst>
            <a:ext uri="{FF2B5EF4-FFF2-40B4-BE49-F238E27FC236}">
              <a16:creationId xmlns:a16="http://schemas.microsoft.com/office/drawing/2014/main" id="{E8F97E04-5B42-40D9-94EB-A0777E0052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3" name="Text Box 7">
          <a:extLst>
            <a:ext uri="{FF2B5EF4-FFF2-40B4-BE49-F238E27FC236}">
              <a16:creationId xmlns:a16="http://schemas.microsoft.com/office/drawing/2014/main" id="{3943A190-A64C-4F26-BBB9-869D88E754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4" name="Text Box 7">
          <a:extLst>
            <a:ext uri="{FF2B5EF4-FFF2-40B4-BE49-F238E27FC236}">
              <a16:creationId xmlns:a16="http://schemas.microsoft.com/office/drawing/2014/main" id="{A9CA5399-035C-4BE5-8204-E02A4A38A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5" name="Text Box 7">
          <a:extLst>
            <a:ext uri="{FF2B5EF4-FFF2-40B4-BE49-F238E27FC236}">
              <a16:creationId xmlns:a16="http://schemas.microsoft.com/office/drawing/2014/main" id="{1151524A-1002-463F-B2A7-2ECC4FD631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6" name="Text Box 7">
          <a:extLst>
            <a:ext uri="{FF2B5EF4-FFF2-40B4-BE49-F238E27FC236}">
              <a16:creationId xmlns:a16="http://schemas.microsoft.com/office/drawing/2014/main" id="{6E8BDF77-E276-4CB2-97BF-7872A5BABC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7" name="Text Box 7">
          <a:extLst>
            <a:ext uri="{FF2B5EF4-FFF2-40B4-BE49-F238E27FC236}">
              <a16:creationId xmlns:a16="http://schemas.microsoft.com/office/drawing/2014/main" id="{86659038-36D5-4738-81AC-EEA1D5F9C3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8" name="Text Box 7">
          <a:extLst>
            <a:ext uri="{FF2B5EF4-FFF2-40B4-BE49-F238E27FC236}">
              <a16:creationId xmlns:a16="http://schemas.microsoft.com/office/drawing/2014/main" id="{4A022577-867B-4B8D-95E9-B96CAA1BE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9" name="Text Box 7">
          <a:extLst>
            <a:ext uri="{FF2B5EF4-FFF2-40B4-BE49-F238E27FC236}">
              <a16:creationId xmlns:a16="http://schemas.microsoft.com/office/drawing/2014/main" id="{7AE8DA02-E42B-4AF2-9623-7C242C4CC3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0" name="Text Box 7">
          <a:extLst>
            <a:ext uri="{FF2B5EF4-FFF2-40B4-BE49-F238E27FC236}">
              <a16:creationId xmlns:a16="http://schemas.microsoft.com/office/drawing/2014/main" id="{30D3B4B7-56C2-487C-8475-63766603E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1" name="Text Box 7">
          <a:extLst>
            <a:ext uri="{FF2B5EF4-FFF2-40B4-BE49-F238E27FC236}">
              <a16:creationId xmlns:a16="http://schemas.microsoft.com/office/drawing/2014/main" id="{748D6B7B-45A8-45B8-BE4F-E46B398DBB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2" name="Text Box 7">
          <a:extLst>
            <a:ext uri="{FF2B5EF4-FFF2-40B4-BE49-F238E27FC236}">
              <a16:creationId xmlns:a16="http://schemas.microsoft.com/office/drawing/2014/main" id="{DA6A704E-92C3-4AF5-BD89-F3FA129C23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3" name="Text Box 7">
          <a:extLst>
            <a:ext uri="{FF2B5EF4-FFF2-40B4-BE49-F238E27FC236}">
              <a16:creationId xmlns:a16="http://schemas.microsoft.com/office/drawing/2014/main" id="{B3656718-B5D3-48C1-B612-E5B5AAF15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4" name="Text Box 7">
          <a:extLst>
            <a:ext uri="{FF2B5EF4-FFF2-40B4-BE49-F238E27FC236}">
              <a16:creationId xmlns:a16="http://schemas.microsoft.com/office/drawing/2014/main" id="{263761B3-0D12-42CE-8FEC-503452A366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5" name="Text Box 7">
          <a:extLst>
            <a:ext uri="{FF2B5EF4-FFF2-40B4-BE49-F238E27FC236}">
              <a16:creationId xmlns:a16="http://schemas.microsoft.com/office/drawing/2014/main" id="{6436989E-047F-451B-8FF0-988AB8A45F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6" name="Text Box 7">
          <a:extLst>
            <a:ext uri="{FF2B5EF4-FFF2-40B4-BE49-F238E27FC236}">
              <a16:creationId xmlns:a16="http://schemas.microsoft.com/office/drawing/2014/main" id="{A244EE2A-B9DB-432B-A011-F318DB72F8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7" name="Text Box 7">
          <a:extLst>
            <a:ext uri="{FF2B5EF4-FFF2-40B4-BE49-F238E27FC236}">
              <a16:creationId xmlns:a16="http://schemas.microsoft.com/office/drawing/2014/main" id="{921829CA-0C95-494D-B3C1-95B73F638F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8" name="Text Box 7">
          <a:extLst>
            <a:ext uri="{FF2B5EF4-FFF2-40B4-BE49-F238E27FC236}">
              <a16:creationId xmlns:a16="http://schemas.microsoft.com/office/drawing/2014/main" id="{41C84156-A8E9-4A3A-97FE-C33D7FCA6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9" name="Text Box 7">
          <a:extLst>
            <a:ext uri="{FF2B5EF4-FFF2-40B4-BE49-F238E27FC236}">
              <a16:creationId xmlns:a16="http://schemas.microsoft.com/office/drawing/2014/main" id="{49847023-DE44-40EB-8E0E-3F1FDBC7C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0" name="Text Box 7">
          <a:extLst>
            <a:ext uri="{FF2B5EF4-FFF2-40B4-BE49-F238E27FC236}">
              <a16:creationId xmlns:a16="http://schemas.microsoft.com/office/drawing/2014/main" id="{F50C590E-817F-4F03-9BEB-F22DA12C4D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1" name="Text Box 7">
          <a:extLst>
            <a:ext uri="{FF2B5EF4-FFF2-40B4-BE49-F238E27FC236}">
              <a16:creationId xmlns:a16="http://schemas.microsoft.com/office/drawing/2014/main" id="{313D65B2-CC17-4E98-9DE9-D88340553E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2" name="Text Box 7">
          <a:extLst>
            <a:ext uri="{FF2B5EF4-FFF2-40B4-BE49-F238E27FC236}">
              <a16:creationId xmlns:a16="http://schemas.microsoft.com/office/drawing/2014/main" id="{6C33F1AF-5A5C-4828-94D7-5A839837D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3" name="Text Box 7">
          <a:extLst>
            <a:ext uri="{FF2B5EF4-FFF2-40B4-BE49-F238E27FC236}">
              <a16:creationId xmlns:a16="http://schemas.microsoft.com/office/drawing/2014/main" id="{41751DAC-413E-4C37-8877-B38B753C95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4" name="Text Box 7">
          <a:extLst>
            <a:ext uri="{FF2B5EF4-FFF2-40B4-BE49-F238E27FC236}">
              <a16:creationId xmlns:a16="http://schemas.microsoft.com/office/drawing/2014/main" id="{14A324C3-D1DF-4E77-AC75-BC279453FA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5" name="Text Box 7">
          <a:extLst>
            <a:ext uri="{FF2B5EF4-FFF2-40B4-BE49-F238E27FC236}">
              <a16:creationId xmlns:a16="http://schemas.microsoft.com/office/drawing/2014/main" id="{88B983BB-89C3-4E94-B881-5DE46B5DE8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6" name="Text Box 7">
          <a:extLst>
            <a:ext uri="{FF2B5EF4-FFF2-40B4-BE49-F238E27FC236}">
              <a16:creationId xmlns:a16="http://schemas.microsoft.com/office/drawing/2014/main" id="{8253CCC9-01D2-4D9C-AB66-BD3CB92138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7" name="Text Box 7">
          <a:extLst>
            <a:ext uri="{FF2B5EF4-FFF2-40B4-BE49-F238E27FC236}">
              <a16:creationId xmlns:a16="http://schemas.microsoft.com/office/drawing/2014/main" id="{91B931D5-79B9-4C50-A96D-EED0B592FE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8" name="Text Box 7">
          <a:extLst>
            <a:ext uri="{FF2B5EF4-FFF2-40B4-BE49-F238E27FC236}">
              <a16:creationId xmlns:a16="http://schemas.microsoft.com/office/drawing/2014/main" id="{1C6441BC-58B0-4731-B37F-03A2746663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9" name="Text Box 7">
          <a:extLst>
            <a:ext uri="{FF2B5EF4-FFF2-40B4-BE49-F238E27FC236}">
              <a16:creationId xmlns:a16="http://schemas.microsoft.com/office/drawing/2014/main" id="{9538F4CA-887E-46F9-B04B-902FDC14AD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0" name="Text Box 7">
          <a:extLst>
            <a:ext uri="{FF2B5EF4-FFF2-40B4-BE49-F238E27FC236}">
              <a16:creationId xmlns:a16="http://schemas.microsoft.com/office/drawing/2014/main" id="{4940FF1E-8735-448C-B2A5-9F1A73999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1" name="Text Box 7">
          <a:extLst>
            <a:ext uri="{FF2B5EF4-FFF2-40B4-BE49-F238E27FC236}">
              <a16:creationId xmlns:a16="http://schemas.microsoft.com/office/drawing/2014/main" id="{6F44CDD0-A204-4136-97F9-EC01EF8F29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2" name="Text Box 7">
          <a:extLst>
            <a:ext uri="{FF2B5EF4-FFF2-40B4-BE49-F238E27FC236}">
              <a16:creationId xmlns:a16="http://schemas.microsoft.com/office/drawing/2014/main" id="{E34ED902-E53A-4C8C-84E5-CF0A37695F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3" name="Text Box 7">
          <a:extLst>
            <a:ext uri="{FF2B5EF4-FFF2-40B4-BE49-F238E27FC236}">
              <a16:creationId xmlns:a16="http://schemas.microsoft.com/office/drawing/2014/main" id="{44DF6452-33F8-4BFC-A93C-87F5BC8E78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4" name="Text Box 7">
          <a:extLst>
            <a:ext uri="{FF2B5EF4-FFF2-40B4-BE49-F238E27FC236}">
              <a16:creationId xmlns:a16="http://schemas.microsoft.com/office/drawing/2014/main" id="{C91FF9D0-72B5-4652-9777-3D1CD47962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5" name="Text Box 7">
          <a:extLst>
            <a:ext uri="{FF2B5EF4-FFF2-40B4-BE49-F238E27FC236}">
              <a16:creationId xmlns:a16="http://schemas.microsoft.com/office/drawing/2014/main" id="{F88B9074-523C-48CE-9B26-4062045A06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6" name="Text Box 7">
          <a:extLst>
            <a:ext uri="{FF2B5EF4-FFF2-40B4-BE49-F238E27FC236}">
              <a16:creationId xmlns:a16="http://schemas.microsoft.com/office/drawing/2014/main" id="{B641B1C2-9217-4E55-822F-4CF2D4CC1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7" name="Text Box 7">
          <a:extLst>
            <a:ext uri="{FF2B5EF4-FFF2-40B4-BE49-F238E27FC236}">
              <a16:creationId xmlns:a16="http://schemas.microsoft.com/office/drawing/2014/main" id="{9FCC7C45-62E8-4FEF-9D3B-CCF83B84FE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8" name="Text Box 7">
          <a:extLst>
            <a:ext uri="{FF2B5EF4-FFF2-40B4-BE49-F238E27FC236}">
              <a16:creationId xmlns:a16="http://schemas.microsoft.com/office/drawing/2014/main" id="{4158D28D-6094-4614-92F5-2BC58D2C2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9" name="Text Box 7">
          <a:extLst>
            <a:ext uri="{FF2B5EF4-FFF2-40B4-BE49-F238E27FC236}">
              <a16:creationId xmlns:a16="http://schemas.microsoft.com/office/drawing/2014/main" id="{D3EB8A21-295C-45E5-840D-2AE874C99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0" name="Text Box 7">
          <a:extLst>
            <a:ext uri="{FF2B5EF4-FFF2-40B4-BE49-F238E27FC236}">
              <a16:creationId xmlns:a16="http://schemas.microsoft.com/office/drawing/2014/main" id="{53F7B32A-A7DE-4758-AADD-26D0E72E99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1" name="Text Box 7">
          <a:extLst>
            <a:ext uri="{FF2B5EF4-FFF2-40B4-BE49-F238E27FC236}">
              <a16:creationId xmlns:a16="http://schemas.microsoft.com/office/drawing/2014/main" id="{EBB1E63F-2035-4112-BFB1-25F3853850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2" name="Text Box 7">
          <a:extLst>
            <a:ext uri="{FF2B5EF4-FFF2-40B4-BE49-F238E27FC236}">
              <a16:creationId xmlns:a16="http://schemas.microsoft.com/office/drawing/2014/main" id="{9CF9C926-0625-4E24-BECF-B61BDCFBF1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4" name="Text Box 7">
          <a:extLst>
            <a:ext uri="{FF2B5EF4-FFF2-40B4-BE49-F238E27FC236}">
              <a16:creationId xmlns:a16="http://schemas.microsoft.com/office/drawing/2014/main" id="{4B582482-3C2B-40BE-AC1D-39EF5766F9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5" name="Text Box 7">
          <a:extLst>
            <a:ext uri="{FF2B5EF4-FFF2-40B4-BE49-F238E27FC236}">
              <a16:creationId xmlns:a16="http://schemas.microsoft.com/office/drawing/2014/main" id="{2DDA6214-E05E-4755-AAB5-66CC74109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6" name="Text Box 7">
          <a:extLst>
            <a:ext uri="{FF2B5EF4-FFF2-40B4-BE49-F238E27FC236}">
              <a16:creationId xmlns:a16="http://schemas.microsoft.com/office/drawing/2014/main" id="{085DD70A-B1CB-4C94-A487-82D4A9075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7" name="Text Box 7">
          <a:extLst>
            <a:ext uri="{FF2B5EF4-FFF2-40B4-BE49-F238E27FC236}">
              <a16:creationId xmlns:a16="http://schemas.microsoft.com/office/drawing/2014/main" id="{A9E1A74F-513C-4017-BEDC-BCB4912961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8" name="Text Box 7">
          <a:extLst>
            <a:ext uri="{FF2B5EF4-FFF2-40B4-BE49-F238E27FC236}">
              <a16:creationId xmlns:a16="http://schemas.microsoft.com/office/drawing/2014/main" id="{C7510231-81CE-4A39-B96A-0A014A62B7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9" name="Text Box 7">
          <a:extLst>
            <a:ext uri="{FF2B5EF4-FFF2-40B4-BE49-F238E27FC236}">
              <a16:creationId xmlns:a16="http://schemas.microsoft.com/office/drawing/2014/main" id="{F0217096-DC69-4D74-B1B8-B485F6BEB1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0" name="Text Box 7">
          <a:extLst>
            <a:ext uri="{FF2B5EF4-FFF2-40B4-BE49-F238E27FC236}">
              <a16:creationId xmlns:a16="http://schemas.microsoft.com/office/drawing/2014/main" id="{2A226CA2-830B-4B6C-A0FA-E19BBC7788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1" name="Text Box 7">
          <a:extLst>
            <a:ext uri="{FF2B5EF4-FFF2-40B4-BE49-F238E27FC236}">
              <a16:creationId xmlns:a16="http://schemas.microsoft.com/office/drawing/2014/main" id="{28B1F572-61CE-4A28-B31F-4EC3C707F7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2" name="Text Box 7">
          <a:extLst>
            <a:ext uri="{FF2B5EF4-FFF2-40B4-BE49-F238E27FC236}">
              <a16:creationId xmlns:a16="http://schemas.microsoft.com/office/drawing/2014/main" id="{DAFA3C71-F108-4F7A-B827-86E6907983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3" name="Text Box 7">
          <a:extLst>
            <a:ext uri="{FF2B5EF4-FFF2-40B4-BE49-F238E27FC236}">
              <a16:creationId xmlns:a16="http://schemas.microsoft.com/office/drawing/2014/main" id="{C8A34D6A-9D6B-4E82-A4D4-63826F38B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4" name="Text Box 7">
          <a:extLst>
            <a:ext uri="{FF2B5EF4-FFF2-40B4-BE49-F238E27FC236}">
              <a16:creationId xmlns:a16="http://schemas.microsoft.com/office/drawing/2014/main" id="{8EE9CB7B-6BBA-47CF-98B0-A5F922C89D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5" name="Text Box 7">
          <a:extLst>
            <a:ext uri="{FF2B5EF4-FFF2-40B4-BE49-F238E27FC236}">
              <a16:creationId xmlns:a16="http://schemas.microsoft.com/office/drawing/2014/main" id="{FD8C6B33-3DD0-4239-8D79-1DFD27A43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6" name="Text Box 7">
          <a:extLst>
            <a:ext uri="{FF2B5EF4-FFF2-40B4-BE49-F238E27FC236}">
              <a16:creationId xmlns:a16="http://schemas.microsoft.com/office/drawing/2014/main" id="{50C6DFAB-0C67-49EB-84C1-F3BAC08A7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7" name="Text Box 7">
          <a:extLst>
            <a:ext uri="{FF2B5EF4-FFF2-40B4-BE49-F238E27FC236}">
              <a16:creationId xmlns:a16="http://schemas.microsoft.com/office/drawing/2014/main" id="{11B14BCA-0FDC-4701-B438-9F19DF21D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8" name="Text Box 7">
          <a:extLst>
            <a:ext uri="{FF2B5EF4-FFF2-40B4-BE49-F238E27FC236}">
              <a16:creationId xmlns:a16="http://schemas.microsoft.com/office/drawing/2014/main" id="{862C0039-26D5-47F4-AE20-BF332996E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9" name="Text Box 7">
          <a:extLst>
            <a:ext uri="{FF2B5EF4-FFF2-40B4-BE49-F238E27FC236}">
              <a16:creationId xmlns:a16="http://schemas.microsoft.com/office/drawing/2014/main" id="{E26E8DAE-68AA-4C4D-ADCA-655DA890B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0" name="Text Box 7">
          <a:extLst>
            <a:ext uri="{FF2B5EF4-FFF2-40B4-BE49-F238E27FC236}">
              <a16:creationId xmlns:a16="http://schemas.microsoft.com/office/drawing/2014/main" id="{728D69F2-19B3-495D-8537-1060BE600B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1" name="Text Box 7">
          <a:extLst>
            <a:ext uri="{FF2B5EF4-FFF2-40B4-BE49-F238E27FC236}">
              <a16:creationId xmlns:a16="http://schemas.microsoft.com/office/drawing/2014/main" id="{F003BBA1-AB80-4577-8E91-E423FCAFC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2" name="Text Box 7">
          <a:extLst>
            <a:ext uri="{FF2B5EF4-FFF2-40B4-BE49-F238E27FC236}">
              <a16:creationId xmlns:a16="http://schemas.microsoft.com/office/drawing/2014/main" id="{17D06140-6418-4E7B-B84F-6F322C0A64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3" name="Text Box 7">
          <a:extLst>
            <a:ext uri="{FF2B5EF4-FFF2-40B4-BE49-F238E27FC236}">
              <a16:creationId xmlns:a16="http://schemas.microsoft.com/office/drawing/2014/main" id="{9C68A59A-A723-43EA-AC21-1EFE7A4EC7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4" name="Text Box 7">
          <a:extLst>
            <a:ext uri="{FF2B5EF4-FFF2-40B4-BE49-F238E27FC236}">
              <a16:creationId xmlns:a16="http://schemas.microsoft.com/office/drawing/2014/main" id="{B848D274-E9F4-4DC1-8E49-9DD613D85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5" name="Text Box 7">
          <a:extLst>
            <a:ext uri="{FF2B5EF4-FFF2-40B4-BE49-F238E27FC236}">
              <a16:creationId xmlns:a16="http://schemas.microsoft.com/office/drawing/2014/main" id="{0BF1F2F2-B825-4835-AB45-92B1966E33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6" name="Text Box 7">
          <a:extLst>
            <a:ext uri="{FF2B5EF4-FFF2-40B4-BE49-F238E27FC236}">
              <a16:creationId xmlns:a16="http://schemas.microsoft.com/office/drawing/2014/main" id="{AA30DA1F-7E60-45A4-9186-D5FC83434F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7" name="Text Box 7">
          <a:extLst>
            <a:ext uri="{FF2B5EF4-FFF2-40B4-BE49-F238E27FC236}">
              <a16:creationId xmlns:a16="http://schemas.microsoft.com/office/drawing/2014/main" id="{CFD5FF62-E79B-4498-8B67-B658D9BA4E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8" name="Text Box 7">
          <a:extLst>
            <a:ext uri="{FF2B5EF4-FFF2-40B4-BE49-F238E27FC236}">
              <a16:creationId xmlns:a16="http://schemas.microsoft.com/office/drawing/2014/main" id="{FEC4C4E9-C073-4C63-9645-7AA68066B8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9" name="Text Box 7">
          <a:extLst>
            <a:ext uri="{FF2B5EF4-FFF2-40B4-BE49-F238E27FC236}">
              <a16:creationId xmlns:a16="http://schemas.microsoft.com/office/drawing/2014/main" id="{4F03C278-A073-486E-A322-80D9BD0BAF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0" name="Text Box 7">
          <a:extLst>
            <a:ext uri="{FF2B5EF4-FFF2-40B4-BE49-F238E27FC236}">
              <a16:creationId xmlns:a16="http://schemas.microsoft.com/office/drawing/2014/main" id="{6D35E487-1ADC-45C1-BB28-B80364D870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1" name="Text Box 7">
          <a:extLst>
            <a:ext uri="{FF2B5EF4-FFF2-40B4-BE49-F238E27FC236}">
              <a16:creationId xmlns:a16="http://schemas.microsoft.com/office/drawing/2014/main" id="{90CE9ACE-9FFA-4B7C-9DBA-292367A8C0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2" name="Text Box 7">
          <a:extLst>
            <a:ext uri="{FF2B5EF4-FFF2-40B4-BE49-F238E27FC236}">
              <a16:creationId xmlns:a16="http://schemas.microsoft.com/office/drawing/2014/main" id="{5D330CD8-6834-4EC6-806B-CB559A944D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3" name="Text Box 7">
          <a:extLst>
            <a:ext uri="{FF2B5EF4-FFF2-40B4-BE49-F238E27FC236}">
              <a16:creationId xmlns:a16="http://schemas.microsoft.com/office/drawing/2014/main" id="{94C40315-02F2-45DA-9134-482F29934C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4" name="Text Box 7">
          <a:extLst>
            <a:ext uri="{FF2B5EF4-FFF2-40B4-BE49-F238E27FC236}">
              <a16:creationId xmlns:a16="http://schemas.microsoft.com/office/drawing/2014/main" id="{153F679A-8EAB-4536-A773-BF8A248258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5" name="Text Box 7">
          <a:extLst>
            <a:ext uri="{FF2B5EF4-FFF2-40B4-BE49-F238E27FC236}">
              <a16:creationId xmlns:a16="http://schemas.microsoft.com/office/drawing/2014/main" id="{70D1E8C1-7A82-49E8-9D84-162AEB31B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6" name="Text Box 7">
          <a:extLst>
            <a:ext uri="{FF2B5EF4-FFF2-40B4-BE49-F238E27FC236}">
              <a16:creationId xmlns:a16="http://schemas.microsoft.com/office/drawing/2014/main" id="{94F8CAD2-083A-46D9-8CE0-13916D3EBC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7" name="Text Box 7">
          <a:extLst>
            <a:ext uri="{FF2B5EF4-FFF2-40B4-BE49-F238E27FC236}">
              <a16:creationId xmlns:a16="http://schemas.microsoft.com/office/drawing/2014/main" id="{71324B52-D536-4A6F-B3BF-69F19F4154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8" name="Text Box 7">
          <a:extLst>
            <a:ext uri="{FF2B5EF4-FFF2-40B4-BE49-F238E27FC236}">
              <a16:creationId xmlns:a16="http://schemas.microsoft.com/office/drawing/2014/main" id="{48FF9D2D-BF39-4A25-91E8-86A7D831AD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9" name="Text Box 7">
          <a:extLst>
            <a:ext uri="{FF2B5EF4-FFF2-40B4-BE49-F238E27FC236}">
              <a16:creationId xmlns:a16="http://schemas.microsoft.com/office/drawing/2014/main" id="{2C579197-2ECF-4FAD-BA77-8D3D3B2EC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0" name="Text Box 7">
          <a:extLst>
            <a:ext uri="{FF2B5EF4-FFF2-40B4-BE49-F238E27FC236}">
              <a16:creationId xmlns:a16="http://schemas.microsoft.com/office/drawing/2014/main" id="{B2584350-8BDB-4A02-8AB6-D475C960A1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1" name="Text Box 7">
          <a:extLst>
            <a:ext uri="{FF2B5EF4-FFF2-40B4-BE49-F238E27FC236}">
              <a16:creationId xmlns:a16="http://schemas.microsoft.com/office/drawing/2014/main" id="{979F4B71-5AB4-41C8-A3FF-C7EB6EAF8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2" name="Text Box 7">
          <a:extLst>
            <a:ext uri="{FF2B5EF4-FFF2-40B4-BE49-F238E27FC236}">
              <a16:creationId xmlns:a16="http://schemas.microsoft.com/office/drawing/2014/main" id="{39B95127-8C66-40BC-8E6D-8D25A66774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3" name="Text Box 7">
          <a:extLst>
            <a:ext uri="{FF2B5EF4-FFF2-40B4-BE49-F238E27FC236}">
              <a16:creationId xmlns:a16="http://schemas.microsoft.com/office/drawing/2014/main" id="{1F657AD8-07C3-4209-B12B-A82ECAD223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4" name="Text Box 7">
          <a:extLst>
            <a:ext uri="{FF2B5EF4-FFF2-40B4-BE49-F238E27FC236}">
              <a16:creationId xmlns:a16="http://schemas.microsoft.com/office/drawing/2014/main" id="{4C3445E9-18C9-4C36-864E-D8C5B039D6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5" name="Text Box 7">
          <a:extLst>
            <a:ext uri="{FF2B5EF4-FFF2-40B4-BE49-F238E27FC236}">
              <a16:creationId xmlns:a16="http://schemas.microsoft.com/office/drawing/2014/main" id="{38E17850-C592-4693-AE1B-289467E570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6" name="Text Box 7">
          <a:extLst>
            <a:ext uri="{FF2B5EF4-FFF2-40B4-BE49-F238E27FC236}">
              <a16:creationId xmlns:a16="http://schemas.microsoft.com/office/drawing/2014/main" id="{30788424-2FF9-4E19-9365-BE4B756884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7" name="Text Box 7">
          <a:extLst>
            <a:ext uri="{FF2B5EF4-FFF2-40B4-BE49-F238E27FC236}">
              <a16:creationId xmlns:a16="http://schemas.microsoft.com/office/drawing/2014/main" id="{4B67C27F-F5E0-4E8C-9D66-A75E85F9C4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8" name="Text Box 7">
          <a:extLst>
            <a:ext uri="{FF2B5EF4-FFF2-40B4-BE49-F238E27FC236}">
              <a16:creationId xmlns:a16="http://schemas.microsoft.com/office/drawing/2014/main" id="{E7BDAA59-200F-4CBC-9C4F-82AAFFE33B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9" name="Text Box 7">
          <a:extLst>
            <a:ext uri="{FF2B5EF4-FFF2-40B4-BE49-F238E27FC236}">
              <a16:creationId xmlns:a16="http://schemas.microsoft.com/office/drawing/2014/main" id="{79BA2CB1-657C-4E8F-B231-6C479427FD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0" name="Text Box 7">
          <a:extLst>
            <a:ext uri="{FF2B5EF4-FFF2-40B4-BE49-F238E27FC236}">
              <a16:creationId xmlns:a16="http://schemas.microsoft.com/office/drawing/2014/main" id="{A8C7A76B-CF30-42D4-BCE4-7FD19609E3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1" name="Text Box 7">
          <a:extLst>
            <a:ext uri="{FF2B5EF4-FFF2-40B4-BE49-F238E27FC236}">
              <a16:creationId xmlns:a16="http://schemas.microsoft.com/office/drawing/2014/main" id="{3FAA1EBB-14D0-404F-BFF9-EB30B23286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2" name="Text Box 7">
          <a:extLst>
            <a:ext uri="{FF2B5EF4-FFF2-40B4-BE49-F238E27FC236}">
              <a16:creationId xmlns:a16="http://schemas.microsoft.com/office/drawing/2014/main" id="{98DB5CD2-EC3C-4B47-BEC5-576607BD9D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3" name="Text Box 7">
          <a:extLst>
            <a:ext uri="{FF2B5EF4-FFF2-40B4-BE49-F238E27FC236}">
              <a16:creationId xmlns:a16="http://schemas.microsoft.com/office/drawing/2014/main" id="{D442BEB5-AD77-4D22-868B-C4E31C6A3B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4" name="Text Box 7">
          <a:extLst>
            <a:ext uri="{FF2B5EF4-FFF2-40B4-BE49-F238E27FC236}">
              <a16:creationId xmlns:a16="http://schemas.microsoft.com/office/drawing/2014/main" id="{A00EAA0D-B4EB-40EE-9443-7F34358376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5" name="Text Box 7">
          <a:extLst>
            <a:ext uri="{FF2B5EF4-FFF2-40B4-BE49-F238E27FC236}">
              <a16:creationId xmlns:a16="http://schemas.microsoft.com/office/drawing/2014/main" id="{B58F0153-4E9D-451D-ABD2-F3F8B64140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6" name="Text Box 7">
          <a:extLst>
            <a:ext uri="{FF2B5EF4-FFF2-40B4-BE49-F238E27FC236}">
              <a16:creationId xmlns:a16="http://schemas.microsoft.com/office/drawing/2014/main" id="{5A58E340-7C60-4739-9700-4299540CDE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7" name="Text Box 7">
          <a:extLst>
            <a:ext uri="{FF2B5EF4-FFF2-40B4-BE49-F238E27FC236}">
              <a16:creationId xmlns:a16="http://schemas.microsoft.com/office/drawing/2014/main" id="{42BF5F62-EC56-4F74-805F-8B65C3C1E8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8" name="Text Box 7">
          <a:extLst>
            <a:ext uri="{FF2B5EF4-FFF2-40B4-BE49-F238E27FC236}">
              <a16:creationId xmlns:a16="http://schemas.microsoft.com/office/drawing/2014/main" id="{849120C3-3233-478D-B96C-F5BB7A8DA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9" name="Text Box 7">
          <a:extLst>
            <a:ext uri="{FF2B5EF4-FFF2-40B4-BE49-F238E27FC236}">
              <a16:creationId xmlns:a16="http://schemas.microsoft.com/office/drawing/2014/main" id="{1E397151-E6A7-4457-89B5-437654413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0" name="Text Box 7">
          <a:extLst>
            <a:ext uri="{FF2B5EF4-FFF2-40B4-BE49-F238E27FC236}">
              <a16:creationId xmlns:a16="http://schemas.microsoft.com/office/drawing/2014/main" id="{9D182CD8-667D-4021-B0FE-BA93D49D93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1" name="Text Box 7">
          <a:extLst>
            <a:ext uri="{FF2B5EF4-FFF2-40B4-BE49-F238E27FC236}">
              <a16:creationId xmlns:a16="http://schemas.microsoft.com/office/drawing/2014/main" id="{405945A7-33F5-4E01-875F-9DDD95D23A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2" name="Text Box 7">
          <a:extLst>
            <a:ext uri="{FF2B5EF4-FFF2-40B4-BE49-F238E27FC236}">
              <a16:creationId xmlns:a16="http://schemas.microsoft.com/office/drawing/2014/main" id="{51ABFE3C-D1D0-4877-A9BE-DF688BD71A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3" name="Text Box 7">
          <a:extLst>
            <a:ext uri="{FF2B5EF4-FFF2-40B4-BE49-F238E27FC236}">
              <a16:creationId xmlns:a16="http://schemas.microsoft.com/office/drawing/2014/main" id="{5533328F-242A-49BD-AD94-BD9330F3D9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4" name="Text Box 7">
          <a:extLst>
            <a:ext uri="{FF2B5EF4-FFF2-40B4-BE49-F238E27FC236}">
              <a16:creationId xmlns:a16="http://schemas.microsoft.com/office/drawing/2014/main" id="{0F442231-B594-4B5E-81E0-22DF644A9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5" name="Text Box 7">
          <a:extLst>
            <a:ext uri="{FF2B5EF4-FFF2-40B4-BE49-F238E27FC236}">
              <a16:creationId xmlns:a16="http://schemas.microsoft.com/office/drawing/2014/main" id="{2054B5E3-5C35-4B88-98B0-43167DE8E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6" name="Text Box 7">
          <a:extLst>
            <a:ext uri="{FF2B5EF4-FFF2-40B4-BE49-F238E27FC236}">
              <a16:creationId xmlns:a16="http://schemas.microsoft.com/office/drawing/2014/main" id="{9B52730C-ED13-413D-9F2F-787FAE0103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7" name="Text Box 7">
          <a:extLst>
            <a:ext uri="{FF2B5EF4-FFF2-40B4-BE49-F238E27FC236}">
              <a16:creationId xmlns:a16="http://schemas.microsoft.com/office/drawing/2014/main" id="{D35ABCB5-9790-4450-9376-C6D0D7C70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8" name="Text Box 7">
          <a:extLst>
            <a:ext uri="{FF2B5EF4-FFF2-40B4-BE49-F238E27FC236}">
              <a16:creationId xmlns:a16="http://schemas.microsoft.com/office/drawing/2014/main" id="{9FA16AB8-92FB-4100-BF96-4C0923F242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9" name="Text Box 7">
          <a:extLst>
            <a:ext uri="{FF2B5EF4-FFF2-40B4-BE49-F238E27FC236}">
              <a16:creationId xmlns:a16="http://schemas.microsoft.com/office/drawing/2014/main" id="{91925C3E-A827-455A-9A6E-7CD6B1896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0" name="Text Box 7">
          <a:extLst>
            <a:ext uri="{FF2B5EF4-FFF2-40B4-BE49-F238E27FC236}">
              <a16:creationId xmlns:a16="http://schemas.microsoft.com/office/drawing/2014/main" id="{E5F4DCDB-DA19-4A38-970D-2D8B29EB1A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1" name="Text Box 7">
          <a:extLst>
            <a:ext uri="{FF2B5EF4-FFF2-40B4-BE49-F238E27FC236}">
              <a16:creationId xmlns:a16="http://schemas.microsoft.com/office/drawing/2014/main" id="{9DF16E40-93F6-49A5-9E59-170EA423A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2" name="Text Box 7">
          <a:extLst>
            <a:ext uri="{FF2B5EF4-FFF2-40B4-BE49-F238E27FC236}">
              <a16:creationId xmlns:a16="http://schemas.microsoft.com/office/drawing/2014/main" id="{2B2C28BC-1462-4F3C-A400-64F4FF07F7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3" name="Text Box 7">
          <a:extLst>
            <a:ext uri="{FF2B5EF4-FFF2-40B4-BE49-F238E27FC236}">
              <a16:creationId xmlns:a16="http://schemas.microsoft.com/office/drawing/2014/main" id="{7D31508A-97C6-4F23-91CC-F6099C6149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4" name="Text Box 7">
          <a:extLst>
            <a:ext uri="{FF2B5EF4-FFF2-40B4-BE49-F238E27FC236}">
              <a16:creationId xmlns:a16="http://schemas.microsoft.com/office/drawing/2014/main" id="{7516FCFF-06DE-4F6F-8D26-42DF94172B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5" name="Text Box 7">
          <a:extLst>
            <a:ext uri="{FF2B5EF4-FFF2-40B4-BE49-F238E27FC236}">
              <a16:creationId xmlns:a16="http://schemas.microsoft.com/office/drawing/2014/main" id="{F4B170F5-3BF2-438B-A6CA-3EB482367A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6" name="Text Box 7">
          <a:extLst>
            <a:ext uri="{FF2B5EF4-FFF2-40B4-BE49-F238E27FC236}">
              <a16:creationId xmlns:a16="http://schemas.microsoft.com/office/drawing/2014/main" id="{002E26F4-8718-479E-A4C8-F9BE24E9D4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7" name="Text Box 7">
          <a:extLst>
            <a:ext uri="{FF2B5EF4-FFF2-40B4-BE49-F238E27FC236}">
              <a16:creationId xmlns:a16="http://schemas.microsoft.com/office/drawing/2014/main" id="{165123E2-583A-43DE-B0DC-6BD99B575B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8" name="Text Box 7">
          <a:extLst>
            <a:ext uri="{FF2B5EF4-FFF2-40B4-BE49-F238E27FC236}">
              <a16:creationId xmlns:a16="http://schemas.microsoft.com/office/drawing/2014/main" id="{C1E9C6EF-9BDA-4B0F-A648-46A8E5DDC6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9" name="Text Box 7">
          <a:extLst>
            <a:ext uri="{FF2B5EF4-FFF2-40B4-BE49-F238E27FC236}">
              <a16:creationId xmlns:a16="http://schemas.microsoft.com/office/drawing/2014/main" id="{CC96F2D7-FD47-4622-B950-E4699B428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0" name="Text Box 7">
          <a:extLst>
            <a:ext uri="{FF2B5EF4-FFF2-40B4-BE49-F238E27FC236}">
              <a16:creationId xmlns:a16="http://schemas.microsoft.com/office/drawing/2014/main" id="{0462811B-3F8E-4D9A-990D-1EA0A954E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1" name="Text Box 7">
          <a:extLst>
            <a:ext uri="{FF2B5EF4-FFF2-40B4-BE49-F238E27FC236}">
              <a16:creationId xmlns:a16="http://schemas.microsoft.com/office/drawing/2014/main" id="{29DB9499-266D-4C87-9559-E3E5A387AA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2" name="Text Box 7">
          <a:extLst>
            <a:ext uri="{FF2B5EF4-FFF2-40B4-BE49-F238E27FC236}">
              <a16:creationId xmlns:a16="http://schemas.microsoft.com/office/drawing/2014/main" id="{057B5C0E-BDF4-409D-93F1-3B6FEF5515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3" name="Text Box 7">
          <a:extLst>
            <a:ext uri="{FF2B5EF4-FFF2-40B4-BE49-F238E27FC236}">
              <a16:creationId xmlns:a16="http://schemas.microsoft.com/office/drawing/2014/main" id="{A00BBD80-1AAA-447B-A896-55B40AA59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4" name="Text Box 7">
          <a:extLst>
            <a:ext uri="{FF2B5EF4-FFF2-40B4-BE49-F238E27FC236}">
              <a16:creationId xmlns:a16="http://schemas.microsoft.com/office/drawing/2014/main" id="{8E2BB1DD-33C6-430C-8DE5-1FD3298357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5" name="Text Box 7">
          <a:extLst>
            <a:ext uri="{FF2B5EF4-FFF2-40B4-BE49-F238E27FC236}">
              <a16:creationId xmlns:a16="http://schemas.microsoft.com/office/drawing/2014/main" id="{8E85E126-821A-428D-95F1-26E454B8AD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6" name="Text Box 7">
          <a:extLst>
            <a:ext uri="{FF2B5EF4-FFF2-40B4-BE49-F238E27FC236}">
              <a16:creationId xmlns:a16="http://schemas.microsoft.com/office/drawing/2014/main" id="{DE2EA7E4-63A4-4971-B555-638386839F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7" name="Text Box 7">
          <a:extLst>
            <a:ext uri="{FF2B5EF4-FFF2-40B4-BE49-F238E27FC236}">
              <a16:creationId xmlns:a16="http://schemas.microsoft.com/office/drawing/2014/main" id="{F91957BA-D476-4B1E-88D0-D590E4031A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8" name="Text Box 7">
          <a:extLst>
            <a:ext uri="{FF2B5EF4-FFF2-40B4-BE49-F238E27FC236}">
              <a16:creationId xmlns:a16="http://schemas.microsoft.com/office/drawing/2014/main" id="{42519C87-30AF-4606-B997-086DFEC837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9" name="Text Box 7">
          <a:extLst>
            <a:ext uri="{FF2B5EF4-FFF2-40B4-BE49-F238E27FC236}">
              <a16:creationId xmlns:a16="http://schemas.microsoft.com/office/drawing/2014/main" id="{00A322BD-FA3B-4EB1-9B16-DD485763EB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0" name="Text Box 7">
          <a:extLst>
            <a:ext uri="{FF2B5EF4-FFF2-40B4-BE49-F238E27FC236}">
              <a16:creationId xmlns:a16="http://schemas.microsoft.com/office/drawing/2014/main" id="{88F85EFB-7AB3-4394-B224-D61458C2E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1" name="Text Box 7">
          <a:extLst>
            <a:ext uri="{FF2B5EF4-FFF2-40B4-BE49-F238E27FC236}">
              <a16:creationId xmlns:a16="http://schemas.microsoft.com/office/drawing/2014/main" id="{0F6D0B2E-7A4E-4C5E-80C2-05BE603D6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2" name="Text Box 7">
          <a:extLst>
            <a:ext uri="{FF2B5EF4-FFF2-40B4-BE49-F238E27FC236}">
              <a16:creationId xmlns:a16="http://schemas.microsoft.com/office/drawing/2014/main" id="{4AFCDCC2-5FCF-4DD8-AF2F-228CCF99D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3" name="Text Box 7">
          <a:extLst>
            <a:ext uri="{FF2B5EF4-FFF2-40B4-BE49-F238E27FC236}">
              <a16:creationId xmlns:a16="http://schemas.microsoft.com/office/drawing/2014/main" id="{7921D869-C572-4614-AE81-3CE609B45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4" name="Text Box 7">
          <a:extLst>
            <a:ext uri="{FF2B5EF4-FFF2-40B4-BE49-F238E27FC236}">
              <a16:creationId xmlns:a16="http://schemas.microsoft.com/office/drawing/2014/main" id="{24656FD0-188F-431F-8400-FDCB815C40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5" name="Text Box 7">
          <a:extLst>
            <a:ext uri="{FF2B5EF4-FFF2-40B4-BE49-F238E27FC236}">
              <a16:creationId xmlns:a16="http://schemas.microsoft.com/office/drawing/2014/main" id="{9C3E0351-7A92-436E-B38B-51C69E5050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6" name="Text Box 7">
          <a:extLst>
            <a:ext uri="{FF2B5EF4-FFF2-40B4-BE49-F238E27FC236}">
              <a16:creationId xmlns:a16="http://schemas.microsoft.com/office/drawing/2014/main" id="{69D9A60B-E61A-4F03-B13A-68869B017C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7" name="Text Box 7">
          <a:extLst>
            <a:ext uri="{FF2B5EF4-FFF2-40B4-BE49-F238E27FC236}">
              <a16:creationId xmlns:a16="http://schemas.microsoft.com/office/drawing/2014/main" id="{B4DAC951-F36D-47A9-8694-B4DFFCD797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8" name="Text Box 7">
          <a:extLst>
            <a:ext uri="{FF2B5EF4-FFF2-40B4-BE49-F238E27FC236}">
              <a16:creationId xmlns:a16="http://schemas.microsoft.com/office/drawing/2014/main" id="{EF86B193-E87B-48B6-B045-9566CCDD7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9" name="Text Box 7">
          <a:extLst>
            <a:ext uri="{FF2B5EF4-FFF2-40B4-BE49-F238E27FC236}">
              <a16:creationId xmlns:a16="http://schemas.microsoft.com/office/drawing/2014/main" id="{8FA0D2DC-415B-463B-A4FC-750265CF00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0" name="Text Box 7">
          <a:extLst>
            <a:ext uri="{FF2B5EF4-FFF2-40B4-BE49-F238E27FC236}">
              <a16:creationId xmlns:a16="http://schemas.microsoft.com/office/drawing/2014/main" id="{4C0EA910-A236-4769-A48E-87BF8D6401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1" name="Text Box 7">
          <a:extLst>
            <a:ext uri="{FF2B5EF4-FFF2-40B4-BE49-F238E27FC236}">
              <a16:creationId xmlns:a16="http://schemas.microsoft.com/office/drawing/2014/main" id="{D7AB883E-07ED-4474-B03B-725DF8FA55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2" name="Text Box 7">
          <a:extLst>
            <a:ext uri="{FF2B5EF4-FFF2-40B4-BE49-F238E27FC236}">
              <a16:creationId xmlns:a16="http://schemas.microsoft.com/office/drawing/2014/main" id="{2CC12FCB-2E0F-4C66-9088-7CF6C2A52A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3" name="Text Box 7">
          <a:extLst>
            <a:ext uri="{FF2B5EF4-FFF2-40B4-BE49-F238E27FC236}">
              <a16:creationId xmlns:a16="http://schemas.microsoft.com/office/drawing/2014/main" id="{24F26FAB-F9F7-42EC-8AA8-814F2AC2E8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4" name="Text Box 7">
          <a:extLst>
            <a:ext uri="{FF2B5EF4-FFF2-40B4-BE49-F238E27FC236}">
              <a16:creationId xmlns:a16="http://schemas.microsoft.com/office/drawing/2014/main" id="{18907195-424D-43E5-89A8-B569C5334B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5" name="Text Box 7">
          <a:extLst>
            <a:ext uri="{FF2B5EF4-FFF2-40B4-BE49-F238E27FC236}">
              <a16:creationId xmlns:a16="http://schemas.microsoft.com/office/drawing/2014/main" id="{1A4DB750-CCD6-4E0A-AF16-2916EC4668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6" name="Text Box 7">
          <a:extLst>
            <a:ext uri="{FF2B5EF4-FFF2-40B4-BE49-F238E27FC236}">
              <a16:creationId xmlns:a16="http://schemas.microsoft.com/office/drawing/2014/main" id="{0335EAF5-2077-4416-B637-2FBA62894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7" name="Text Box 7">
          <a:extLst>
            <a:ext uri="{FF2B5EF4-FFF2-40B4-BE49-F238E27FC236}">
              <a16:creationId xmlns:a16="http://schemas.microsoft.com/office/drawing/2014/main" id="{CE8BF29D-F864-4AC2-B2F8-0E21FD3B34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1" name="Text Box 7">
          <a:extLst>
            <a:ext uri="{FF2B5EF4-FFF2-40B4-BE49-F238E27FC236}">
              <a16:creationId xmlns:a16="http://schemas.microsoft.com/office/drawing/2014/main" id="{8D51E67F-93DD-496F-BD68-1337A7000A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2" name="Text Box 7">
          <a:extLst>
            <a:ext uri="{FF2B5EF4-FFF2-40B4-BE49-F238E27FC236}">
              <a16:creationId xmlns:a16="http://schemas.microsoft.com/office/drawing/2014/main" id="{C09575A3-E01E-43EF-AF3B-1826787E35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3" name="Text Box 7">
          <a:extLst>
            <a:ext uri="{FF2B5EF4-FFF2-40B4-BE49-F238E27FC236}">
              <a16:creationId xmlns:a16="http://schemas.microsoft.com/office/drawing/2014/main" id="{13A18BDE-0DCC-489A-9A77-283D5D009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4" name="Text Box 7">
          <a:extLst>
            <a:ext uri="{FF2B5EF4-FFF2-40B4-BE49-F238E27FC236}">
              <a16:creationId xmlns:a16="http://schemas.microsoft.com/office/drawing/2014/main" id="{B4285C19-0496-4B84-ABEB-9B68497E9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5" name="Text Box 7">
          <a:extLst>
            <a:ext uri="{FF2B5EF4-FFF2-40B4-BE49-F238E27FC236}">
              <a16:creationId xmlns:a16="http://schemas.microsoft.com/office/drawing/2014/main" id="{BF3200CF-5B9D-4B32-8B35-F1828F68E4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6" name="Text Box 7">
          <a:extLst>
            <a:ext uri="{FF2B5EF4-FFF2-40B4-BE49-F238E27FC236}">
              <a16:creationId xmlns:a16="http://schemas.microsoft.com/office/drawing/2014/main" id="{D5B77656-590F-4736-90A7-B8F91167A7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7" name="Text Box 7">
          <a:extLst>
            <a:ext uri="{FF2B5EF4-FFF2-40B4-BE49-F238E27FC236}">
              <a16:creationId xmlns:a16="http://schemas.microsoft.com/office/drawing/2014/main" id="{AFD5E78D-92EF-43BB-ACB0-D9A662592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8" name="Text Box 7">
          <a:extLst>
            <a:ext uri="{FF2B5EF4-FFF2-40B4-BE49-F238E27FC236}">
              <a16:creationId xmlns:a16="http://schemas.microsoft.com/office/drawing/2014/main" id="{1C121C97-4233-44D9-8434-F4C857B96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9" name="Text Box 7">
          <a:extLst>
            <a:ext uri="{FF2B5EF4-FFF2-40B4-BE49-F238E27FC236}">
              <a16:creationId xmlns:a16="http://schemas.microsoft.com/office/drawing/2014/main" id="{4D78F6D8-E563-4C6F-9D67-A3737C11AC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0" name="Text Box 7">
          <a:extLst>
            <a:ext uri="{FF2B5EF4-FFF2-40B4-BE49-F238E27FC236}">
              <a16:creationId xmlns:a16="http://schemas.microsoft.com/office/drawing/2014/main" id="{46F65D9C-7576-4F9A-92C2-C18BBEF3F7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1" name="Text Box 7">
          <a:extLst>
            <a:ext uri="{FF2B5EF4-FFF2-40B4-BE49-F238E27FC236}">
              <a16:creationId xmlns:a16="http://schemas.microsoft.com/office/drawing/2014/main" id="{E21FFF66-FC1A-4033-BF22-D4EB1D4F3C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2" name="Text Box 7">
          <a:extLst>
            <a:ext uri="{FF2B5EF4-FFF2-40B4-BE49-F238E27FC236}">
              <a16:creationId xmlns:a16="http://schemas.microsoft.com/office/drawing/2014/main" id="{14454C61-A614-4326-8D86-C555409F24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3" name="Text Box 7">
          <a:extLst>
            <a:ext uri="{FF2B5EF4-FFF2-40B4-BE49-F238E27FC236}">
              <a16:creationId xmlns:a16="http://schemas.microsoft.com/office/drawing/2014/main" id="{2C1AE3E4-24EA-435D-ACDA-2A6C0982A2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4" name="Text Box 7">
          <a:extLst>
            <a:ext uri="{FF2B5EF4-FFF2-40B4-BE49-F238E27FC236}">
              <a16:creationId xmlns:a16="http://schemas.microsoft.com/office/drawing/2014/main" id="{30B63E71-DF8C-4575-92C1-D14A5F6121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5" name="Text Box 7">
          <a:extLst>
            <a:ext uri="{FF2B5EF4-FFF2-40B4-BE49-F238E27FC236}">
              <a16:creationId xmlns:a16="http://schemas.microsoft.com/office/drawing/2014/main" id="{C76C4288-B4BE-4083-8524-960B307125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6" name="Text Box 7">
          <a:extLst>
            <a:ext uri="{FF2B5EF4-FFF2-40B4-BE49-F238E27FC236}">
              <a16:creationId xmlns:a16="http://schemas.microsoft.com/office/drawing/2014/main" id="{E2215117-B6D1-4C78-9EA0-D68120893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7" name="Text Box 7">
          <a:extLst>
            <a:ext uri="{FF2B5EF4-FFF2-40B4-BE49-F238E27FC236}">
              <a16:creationId xmlns:a16="http://schemas.microsoft.com/office/drawing/2014/main" id="{9F549F7F-180A-45E2-A2C2-5B189BEB49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8" name="Text Box 7">
          <a:extLst>
            <a:ext uri="{FF2B5EF4-FFF2-40B4-BE49-F238E27FC236}">
              <a16:creationId xmlns:a16="http://schemas.microsoft.com/office/drawing/2014/main" id="{B19C5793-D113-4CFE-BEF6-9EFF2B2B32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9" name="Text Box 7">
          <a:extLst>
            <a:ext uri="{FF2B5EF4-FFF2-40B4-BE49-F238E27FC236}">
              <a16:creationId xmlns:a16="http://schemas.microsoft.com/office/drawing/2014/main" id="{611F75ED-9C79-4AC0-89E7-787A511028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0" name="Text Box 7">
          <a:extLst>
            <a:ext uri="{FF2B5EF4-FFF2-40B4-BE49-F238E27FC236}">
              <a16:creationId xmlns:a16="http://schemas.microsoft.com/office/drawing/2014/main" id="{FFFB8AC4-5145-4B9B-9061-71E042E13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1" name="Text Box 7">
          <a:extLst>
            <a:ext uri="{FF2B5EF4-FFF2-40B4-BE49-F238E27FC236}">
              <a16:creationId xmlns:a16="http://schemas.microsoft.com/office/drawing/2014/main" id="{CAF52A94-1070-412C-BF3E-5218B860D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2" name="Text Box 7">
          <a:extLst>
            <a:ext uri="{FF2B5EF4-FFF2-40B4-BE49-F238E27FC236}">
              <a16:creationId xmlns:a16="http://schemas.microsoft.com/office/drawing/2014/main" id="{B9AA78C3-487E-4854-BBC8-A55E17EC18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3" name="Text Box 7">
          <a:extLst>
            <a:ext uri="{FF2B5EF4-FFF2-40B4-BE49-F238E27FC236}">
              <a16:creationId xmlns:a16="http://schemas.microsoft.com/office/drawing/2014/main" id="{4E0BF5F8-E058-4E19-AA87-6D6BFA7F2A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4" name="Text Box 7">
          <a:extLst>
            <a:ext uri="{FF2B5EF4-FFF2-40B4-BE49-F238E27FC236}">
              <a16:creationId xmlns:a16="http://schemas.microsoft.com/office/drawing/2014/main" id="{8D71DD0B-1F0A-45B1-89E6-C5DEFEE9A6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5" name="Text Box 7">
          <a:extLst>
            <a:ext uri="{FF2B5EF4-FFF2-40B4-BE49-F238E27FC236}">
              <a16:creationId xmlns:a16="http://schemas.microsoft.com/office/drawing/2014/main" id="{3F6D6690-04C5-484B-AE1B-D12B9BAA7B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6" name="Text Box 7">
          <a:extLst>
            <a:ext uri="{FF2B5EF4-FFF2-40B4-BE49-F238E27FC236}">
              <a16:creationId xmlns:a16="http://schemas.microsoft.com/office/drawing/2014/main" id="{CE4DFAA3-3055-40FB-B738-5266439C0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7" name="Text Box 7">
          <a:extLst>
            <a:ext uri="{FF2B5EF4-FFF2-40B4-BE49-F238E27FC236}">
              <a16:creationId xmlns:a16="http://schemas.microsoft.com/office/drawing/2014/main" id="{505E3DFA-4F41-403D-8C65-564B7CD3F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8" name="Text Box 7">
          <a:extLst>
            <a:ext uri="{FF2B5EF4-FFF2-40B4-BE49-F238E27FC236}">
              <a16:creationId xmlns:a16="http://schemas.microsoft.com/office/drawing/2014/main" id="{E1A7811C-DC30-4F56-9C08-5DA55E0DA6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9" name="Text Box 7">
          <a:extLst>
            <a:ext uri="{FF2B5EF4-FFF2-40B4-BE49-F238E27FC236}">
              <a16:creationId xmlns:a16="http://schemas.microsoft.com/office/drawing/2014/main" id="{0ACF6F87-3123-4258-90D7-F857C7EE57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0" name="Text Box 7">
          <a:extLst>
            <a:ext uri="{FF2B5EF4-FFF2-40B4-BE49-F238E27FC236}">
              <a16:creationId xmlns:a16="http://schemas.microsoft.com/office/drawing/2014/main" id="{284413E9-1743-454C-A8FB-D7D6C0571A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1" name="Text Box 7">
          <a:extLst>
            <a:ext uri="{FF2B5EF4-FFF2-40B4-BE49-F238E27FC236}">
              <a16:creationId xmlns:a16="http://schemas.microsoft.com/office/drawing/2014/main" id="{EBED035B-498C-4CDB-A570-16CE43ED49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2" name="Text Box 7">
          <a:extLst>
            <a:ext uri="{FF2B5EF4-FFF2-40B4-BE49-F238E27FC236}">
              <a16:creationId xmlns:a16="http://schemas.microsoft.com/office/drawing/2014/main" id="{E97F32E4-DF4F-44B4-8774-3B56DEFF7B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3" name="Text Box 7">
          <a:extLst>
            <a:ext uri="{FF2B5EF4-FFF2-40B4-BE49-F238E27FC236}">
              <a16:creationId xmlns:a16="http://schemas.microsoft.com/office/drawing/2014/main" id="{71CF7A02-B87F-45E4-995A-C75877353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4" name="Text Box 7">
          <a:extLst>
            <a:ext uri="{FF2B5EF4-FFF2-40B4-BE49-F238E27FC236}">
              <a16:creationId xmlns:a16="http://schemas.microsoft.com/office/drawing/2014/main" id="{48E4F6B0-7077-4C5C-BF39-06FBB0995E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5" name="Text Box 7">
          <a:extLst>
            <a:ext uri="{FF2B5EF4-FFF2-40B4-BE49-F238E27FC236}">
              <a16:creationId xmlns:a16="http://schemas.microsoft.com/office/drawing/2014/main" id="{19AB1601-5425-478C-A5AB-6276B59C7A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6" name="Text Box 7">
          <a:extLst>
            <a:ext uri="{FF2B5EF4-FFF2-40B4-BE49-F238E27FC236}">
              <a16:creationId xmlns:a16="http://schemas.microsoft.com/office/drawing/2014/main" id="{1B7ACD4C-F7BF-4196-8634-630B41B7F8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7" name="Text Box 7">
          <a:extLst>
            <a:ext uri="{FF2B5EF4-FFF2-40B4-BE49-F238E27FC236}">
              <a16:creationId xmlns:a16="http://schemas.microsoft.com/office/drawing/2014/main" id="{547D0309-B674-469C-856F-4105F6F166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8" name="Text Box 7">
          <a:extLst>
            <a:ext uri="{FF2B5EF4-FFF2-40B4-BE49-F238E27FC236}">
              <a16:creationId xmlns:a16="http://schemas.microsoft.com/office/drawing/2014/main" id="{D2390475-3684-4E7A-B3A1-765D69D7B6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9" name="Text Box 7">
          <a:extLst>
            <a:ext uri="{FF2B5EF4-FFF2-40B4-BE49-F238E27FC236}">
              <a16:creationId xmlns:a16="http://schemas.microsoft.com/office/drawing/2014/main" id="{5A089AF9-790F-4C13-9FF8-9C443C7CA5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0" name="Text Box 7">
          <a:extLst>
            <a:ext uri="{FF2B5EF4-FFF2-40B4-BE49-F238E27FC236}">
              <a16:creationId xmlns:a16="http://schemas.microsoft.com/office/drawing/2014/main" id="{E19728A7-0429-4CB0-BCE0-DD16FD913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1" name="Text Box 7">
          <a:extLst>
            <a:ext uri="{FF2B5EF4-FFF2-40B4-BE49-F238E27FC236}">
              <a16:creationId xmlns:a16="http://schemas.microsoft.com/office/drawing/2014/main" id="{21FA9C10-04CB-4F4C-8261-F23B76FEB3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2" name="Text Box 7">
          <a:extLst>
            <a:ext uri="{FF2B5EF4-FFF2-40B4-BE49-F238E27FC236}">
              <a16:creationId xmlns:a16="http://schemas.microsoft.com/office/drawing/2014/main" id="{A8BACA69-B817-4C1B-B34E-492D993BB2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3" name="Text Box 7">
          <a:extLst>
            <a:ext uri="{FF2B5EF4-FFF2-40B4-BE49-F238E27FC236}">
              <a16:creationId xmlns:a16="http://schemas.microsoft.com/office/drawing/2014/main" id="{CCF18BD1-A002-4EE4-B0AD-D5D0B5251C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4" name="Text Box 7">
          <a:extLst>
            <a:ext uri="{FF2B5EF4-FFF2-40B4-BE49-F238E27FC236}">
              <a16:creationId xmlns:a16="http://schemas.microsoft.com/office/drawing/2014/main" id="{E66B94CA-3580-464F-84CE-B44655D966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5" name="Text Box 7">
          <a:extLst>
            <a:ext uri="{FF2B5EF4-FFF2-40B4-BE49-F238E27FC236}">
              <a16:creationId xmlns:a16="http://schemas.microsoft.com/office/drawing/2014/main" id="{4752CFCF-2571-463F-BE9D-00F0918AE9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6" name="Text Box 7">
          <a:extLst>
            <a:ext uri="{FF2B5EF4-FFF2-40B4-BE49-F238E27FC236}">
              <a16:creationId xmlns:a16="http://schemas.microsoft.com/office/drawing/2014/main" id="{A1280FB2-4947-4E13-89EA-A8A2BD3B4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7" name="Text Box 7">
          <a:extLst>
            <a:ext uri="{FF2B5EF4-FFF2-40B4-BE49-F238E27FC236}">
              <a16:creationId xmlns:a16="http://schemas.microsoft.com/office/drawing/2014/main" id="{739C3D07-F505-455F-BC94-25902BDEA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8" name="Text Box 7">
          <a:extLst>
            <a:ext uri="{FF2B5EF4-FFF2-40B4-BE49-F238E27FC236}">
              <a16:creationId xmlns:a16="http://schemas.microsoft.com/office/drawing/2014/main" id="{BF2D6EAF-DD33-437B-B09C-50E2B3AB1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9" name="Text Box 7">
          <a:extLst>
            <a:ext uri="{FF2B5EF4-FFF2-40B4-BE49-F238E27FC236}">
              <a16:creationId xmlns:a16="http://schemas.microsoft.com/office/drawing/2014/main" id="{0F527B99-1161-4EF4-ADFD-F12DFE2149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0" name="Text Box 7">
          <a:extLst>
            <a:ext uri="{FF2B5EF4-FFF2-40B4-BE49-F238E27FC236}">
              <a16:creationId xmlns:a16="http://schemas.microsoft.com/office/drawing/2014/main" id="{DB5BE3D4-55AA-4B5C-9A28-3631316688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1" name="Text Box 7">
          <a:extLst>
            <a:ext uri="{FF2B5EF4-FFF2-40B4-BE49-F238E27FC236}">
              <a16:creationId xmlns:a16="http://schemas.microsoft.com/office/drawing/2014/main" id="{DCF15D2A-DCD2-4EFD-AD4E-E7476B048E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2" name="Text Box 7">
          <a:extLst>
            <a:ext uri="{FF2B5EF4-FFF2-40B4-BE49-F238E27FC236}">
              <a16:creationId xmlns:a16="http://schemas.microsoft.com/office/drawing/2014/main" id="{DBCE4A01-9770-437C-BE33-65C083C6D6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3" name="Text Box 7">
          <a:extLst>
            <a:ext uri="{FF2B5EF4-FFF2-40B4-BE49-F238E27FC236}">
              <a16:creationId xmlns:a16="http://schemas.microsoft.com/office/drawing/2014/main" id="{E03DB5B0-43A0-40DA-824D-372B6327F5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4" name="Text Box 7">
          <a:extLst>
            <a:ext uri="{FF2B5EF4-FFF2-40B4-BE49-F238E27FC236}">
              <a16:creationId xmlns:a16="http://schemas.microsoft.com/office/drawing/2014/main" id="{369233A2-1573-41CF-984A-56319341ED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5" name="Text Box 7">
          <a:extLst>
            <a:ext uri="{FF2B5EF4-FFF2-40B4-BE49-F238E27FC236}">
              <a16:creationId xmlns:a16="http://schemas.microsoft.com/office/drawing/2014/main" id="{D172C342-A2D3-4FA5-B9B1-76E5DA5C01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6" name="Text Box 7">
          <a:extLst>
            <a:ext uri="{FF2B5EF4-FFF2-40B4-BE49-F238E27FC236}">
              <a16:creationId xmlns:a16="http://schemas.microsoft.com/office/drawing/2014/main" id="{481B86D3-750B-45F6-9D8C-EA8339FEBB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7" name="Text Box 7">
          <a:extLst>
            <a:ext uri="{FF2B5EF4-FFF2-40B4-BE49-F238E27FC236}">
              <a16:creationId xmlns:a16="http://schemas.microsoft.com/office/drawing/2014/main" id="{8A422B80-568C-4E5E-BFFD-C980815F8E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8" name="Text Box 7">
          <a:extLst>
            <a:ext uri="{FF2B5EF4-FFF2-40B4-BE49-F238E27FC236}">
              <a16:creationId xmlns:a16="http://schemas.microsoft.com/office/drawing/2014/main" id="{31A5C4B1-D296-43CE-BB92-DAD86CA5B4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9" name="Text Box 7">
          <a:extLst>
            <a:ext uri="{FF2B5EF4-FFF2-40B4-BE49-F238E27FC236}">
              <a16:creationId xmlns:a16="http://schemas.microsoft.com/office/drawing/2014/main" id="{6D087B53-F566-458E-B299-2E70855F87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0" name="Text Box 7">
          <a:extLst>
            <a:ext uri="{FF2B5EF4-FFF2-40B4-BE49-F238E27FC236}">
              <a16:creationId xmlns:a16="http://schemas.microsoft.com/office/drawing/2014/main" id="{AA69C5C4-CB8C-458D-BA9C-B6B39BCF6F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1" name="Text Box 7">
          <a:extLst>
            <a:ext uri="{FF2B5EF4-FFF2-40B4-BE49-F238E27FC236}">
              <a16:creationId xmlns:a16="http://schemas.microsoft.com/office/drawing/2014/main" id="{3F7AC5EA-66C4-4260-9254-7530AE6B20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2" name="Text Box 7">
          <a:extLst>
            <a:ext uri="{FF2B5EF4-FFF2-40B4-BE49-F238E27FC236}">
              <a16:creationId xmlns:a16="http://schemas.microsoft.com/office/drawing/2014/main" id="{C072D42B-48B2-479D-9513-191F7DB993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3" name="Text Box 7">
          <a:extLst>
            <a:ext uri="{FF2B5EF4-FFF2-40B4-BE49-F238E27FC236}">
              <a16:creationId xmlns:a16="http://schemas.microsoft.com/office/drawing/2014/main" id="{95E9C372-4840-42AE-BF47-82EE25C989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4" name="Text Box 7">
          <a:extLst>
            <a:ext uri="{FF2B5EF4-FFF2-40B4-BE49-F238E27FC236}">
              <a16:creationId xmlns:a16="http://schemas.microsoft.com/office/drawing/2014/main" id="{DB1DA462-0121-45DF-A5E9-6F95211A1E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5" name="Text Box 7">
          <a:extLst>
            <a:ext uri="{FF2B5EF4-FFF2-40B4-BE49-F238E27FC236}">
              <a16:creationId xmlns:a16="http://schemas.microsoft.com/office/drawing/2014/main" id="{E9B8A9C1-8124-480E-8CFD-16B813D28D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6" name="Text Box 7">
          <a:extLst>
            <a:ext uri="{FF2B5EF4-FFF2-40B4-BE49-F238E27FC236}">
              <a16:creationId xmlns:a16="http://schemas.microsoft.com/office/drawing/2014/main" id="{07C3B8C8-DC75-478D-8D21-10714E28E7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7" name="Text Box 7">
          <a:extLst>
            <a:ext uri="{FF2B5EF4-FFF2-40B4-BE49-F238E27FC236}">
              <a16:creationId xmlns:a16="http://schemas.microsoft.com/office/drawing/2014/main" id="{BF3AD475-738E-4431-84F2-29D4737125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8" name="Text Box 7">
          <a:extLst>
            <a:ext uri="{FF2B5EF4-FFF2-40B4-BE49-F238E27FC236}">
              <a16:creationId xmlns:a16="http://schemas.microsoft.com/office/drawing/2014/main" id="{17FCCEFD-2E82-44F2-BAB7-B9A7B8E65A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9" name="Text Box 7">
          <a:extLst>
            <a:ext uri="{FF2B5EF4-FFF2-40B4-BE49-F238E27FC236}">
              <a16:creationId xmlns:a16="http://schemas.microsoft.com/office/drawing/2014/main" id="{F5AD1C8D-007F-480B-97FC-09F9CAA36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0" name="Text Box 7">
          <a:extLst>
            <a:ext uri="{FF2B5EF4-FFF2-40B4-BE49-F238E27FC236}">
              <a16:creationId xmlns:a16="http://schemas.microsoft.com/office/drawing/2014/main" id="{0199ABEE-1727-4D97-A334-15B68AE02B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1" name="Text Box 7">
          <a:extLst>
            <a:ext uri="{FF2B5EF4-FFF2-40B4-BE49-F238E27FC236}">
              <a16:creationId xmlns:a16="http://schemas.microsoft.com/office/drawing/2014/main" id="{53CEEEE1-5B18-48FF-A92B-080DACDB5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2" name="Text Box 7">
          <a:extLst>
            <a:ext uri="{FF2B5EF4-FFF2-40B4-BE49-F238E27FC236}">
              <a16:creationId xmlns:a16="http://schemas.microsoft.com/office/drawing/2014/main" id="{12455E57-851D-49E0-A8C6-13A4FD8388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3" name="Text Box 7">
          <a:extLst>
            <a:ext uri="{FF2B5EF4-FFF2-40B4-BE49-F238E27FC236}">
              <a16:creationId xmlns:a16="http://schemas.microsoft.com/office/drawing/2014/main" id="{80B440F7-8BE8-4E63-8E7B-E8FEC7C593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4" name="Text Box 7">
          <a:extLst>
            <a:ext uri="{FF2B5EF4-FFF2-40B4-BE49-F238E27FC236}">
              <a16:creationId xmlns:a16="http://schemas.microsoft.com/office/drawing/2014/main" id="{66D397D5-6B51-49B0-88E0-31DD11A652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5" name="Text Box 7">
          <a:extLst>
            <a:ext uri="{FF2B5EF4-FFF2-40B4-BE49-F238E27FC236}">
              <a16:creationId xmlns:a16="http://schemas.microsoft.com/office/drawing/2014/main" id="{8871C0EF-DAA5-40F8-B701-445D23EEB0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6" name="Text Box 7">
          <a:extLst>
            <a:ext uri="{FF2B5EF4-FFF2-40B4-BE49-F238E27FC236}">
              <a16:creationId xmlns:a16="http://schemas.microsoft.com/office/drawing/2014/main" id="{96B63633-389B-498F-BA2D-55D243F018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7" name="Text Box 7">
          <a:extLst>
            <a:ext uri="{FF2B5EF4-FFF2-40B4-BE49-F238E27FC236}">
              <a16:creationId xmlns:a16="http://schemas.microsoft.com/office/drawing/2014/main" id="{D1DA8DEA-34DB-4FE9-B734-85547F9F4E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8" name="Text Box 7">
          <a:extLst>
            <a:ext uri="{FF2B5EF4-FFF2-40B4-BE49-F238E27FC236}">
              <a16:creationId xmlns:a16="http://schemas.microsoft.com/office/drawing/2014/main" id="{F92D2A56-36BD-4716-9D83-42CAD377D4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9" name="Text Box 7">
          <a:extLst>
            <a:ext uri="{FF2B5EF4-FFF2-40B4-BE49-F238E27FC236}">
              <a16:creationId xmlns:a16="http://schemas.microsoft.com/office/drawing/2014/main" id="{ED342427-D037-46A6-A4DB-140F9DC0C2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0" name="Text Box 7">
          <a:extLst>
            <a:ext uri="{FF2B5EF4-FFF2-40B4-BE49-F238E27FC236}">
              <a16:creationId xmlns:a16="http://schemas.microsoft.com/office/drawing/2014/main" id="{CD5F04E7-81E3-4DDA-8F6E-6DD588D0B2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1" name="Text Box 7">
          <a:extLst>
            <a:ext uri="{FF2B5EF4-FFF2-40B4-BE49-F238E27FC236}">
              <a16:creationId xmlns:a16="http://schemas.microsoft.com/office/drawing/2014/main" id="{2A180E7B-E7A8-4102-B215-D619A4DE45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2" name="Text Box 7">
          <a:extLst>
            <a:ext uri="{FF2B5EF4-FFF2-40B4-BE49-F238E27FC236}">
              <a16:creationId xmlns:a16="http://schemas.microsoft.com/office/drawing/2014/main" id="{FAF84B46-B6A1-4861-BCAB-2F5564BD9B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3" name="Text Box 7">
          <a:extLst>
            <a:ext uri="{FF2B5EF4-FFF2-40B4-BE49-F238E27FC236}">
              <a16:creationId xmlns:a16="http://schemas.microsoft.com/office/drawing/2014/main" id="{C9C0E2BF-7055-4C1A-8EDC-C4E855C31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4" name="Text Box 7">
          <a:extLst>
            <a:ext uri="{FF2B5EF4-FFF2-40B4-BE49-F238E27FC236}">
              <a16:creationId xmlns:a16="http://schemas.microsoft.com/office/drawing/2014/main" id="{3F394DB7-D1AA-44E8-BF7C-747415078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5" name="Text Box 7">
          <a:extLst>
            <a:ext uri="{FF2B5EF4-FFF2-40B4-BE49-F238E27FC236}">
              <a16:creationId xmlns:a16="http://schemas.microsoft.com/office/drawing/2014/main" id="{508DD517-0F37-47E5-9742-A7D72BF509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6" name="Text Box 7">
          <a:extLst>
            <a:ext uri="{FF2B5EF4-FFF2-40B4-BE49-F238E27FC236}">
              <a16:creationId xmlns:a16="http://schemas.microsoft.com/office/drawing/2014/main" id="{0F757DD0-DCF2-4A24-A89A-143477C431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7" name="Text Box 7">
          <a:extLst>
            <a:ext uri="{FF2B5EF4-FFF2-40B4-BE49-F238E27FC236}">
              <a16:creationId xmlns:a16="http://schemas.microsoft.com/office/drawing/2014/main" id="{BCCB577A-A15C-427A-B651-031D27B138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8" name="Text Box 7">
          <a:extLst>
            <a:ext uri="{FF2B5EF4-FFF2-40B4-BE49-F238E27FC236}">
              <a16:creationId xmlns:a16="http://schemas.microsoft.com/office/drawing/2014/main" id="{63F92FC3-7D71-4026-9805-1CE98191DC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9" name="Text Box 7">
          <a:extLst>
            <a:ext uri="{FF2B5EF4-FFF2-40B4-BE49-F238E27FC236}">
              <a16:creationId xmlns:a16="http://schemas.microsoft.com/office/drawing/2014/main" id="{92FC0EFC-870B-49C8-BCE5-856F1C6C67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0" name="Text Box 7">
          <a:extLst>
            <a:ext uri="{FF2B5EF4-FFF2-40B4-BE49-F238E27FC236}">
              <a16:creationId xmlns:a16="http://schemas.microsoft.com/office/drawing/2014/main" id="{3F6873FC-4E8D-4387-8FF7-CB68341579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1" name="Text Box 7">
          <a:extLst>
            <a:ext uri="{FF2B5EF4-FFF2-40B4-BE49-F238E27FC236}">
              <a16:creationId xmlns:a16="http://schemas.microsoft.com/office/drawing/2014/main" id="{EC7F94B3-89F7-4087-9ABD-6E15DBEA12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2" name="Text Box 7">
          <a:extLst>
            <a:ext uri="{FF2B5EF4-FFF2-40B4-BE49-F238E27FC236}">
              <a16:creationId xmlns:a16="http://schemas.microsoft.com/office/drawing/2014/main" id="{EF03059D-0BD0-4B35-BD67-FD82C566D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3" name="Text Box 7">
          <a:extLst>
            <a:ext uri="{FF2B5EF4-FFF2-40B4-BE49-F238E27FC236}">
              <a16:creationId xmlns:a16="http://schemas.microsoft.com/office/drawing/2014/main" id="{1119D570-D1C5-4689-A113-BF9DE7EA2B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4" name="Text Box 7">
          <a:extLst>
            <a:ext uri="{FF2B5EF4-FFF2-40B4-BE49-F238E27FC236}">
              <a16:creationId xmlns:a16="http://schemas.microsoft.com/office/drawing/2014/main" id="{ED6D3334-FC55-401E-BA51-EACC2EDA09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5" name="Text Box 7">
          <a:extLst>
            <a:ext uri="{FF2B5EF4-FFF2-40B4-BE49-F238E27FC236}">
              <a16:creationId xmlns:a16="http://schemas.microsoft.com/office/drawing/2014/main" id="{4F6D05C3-608E-4983-BC61-6028E9BAC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6" name="Text Box 7">
          <a:extLst>
            <a:ext uri="{FF2B5EF4-FFF2-40B4-BE49-F238E27FC236}">
              <a16:creationId xmlns:a16="http://schemas.microsoft.com/office/drawing/2014/main" id="{B1FE0677-1DF5-4087-8E29-CC1D14DDF3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7" name="Text Box 7">
          <a:extLst>
            <a:ext uri="{FF2B5EF4-FFF2-40B4-BE49-F238E27FC236}">
              <a16:creationId xmlns:a16="http://schemas.microsoft.com/office/drawing/2014/main" id="{380A2CFE-D533-4AEE-8A3F-D06EDDCFB2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8" name="Text Box 7">
          <a:extLst>
            <a:ext uri="{FF2B5EF4-FFF2-40B4-BE49-F238E27FC236}">
              <a16:creationId xmlns:a16="http://schemas.microsoft.com/office/drawing/2014/main" id="{0F34820B-4745-448C-9862-EB8E797364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9" name="Text Box 7">
          <a:extLst>
            <a:ext uri="{FF2B5EF4-FFF2-40B4-BE49-F238E27FC236}">
              <a16:creationId xmlns:a16="http://schemas.microsoft.com/office/drawing/2014/main" id="{22BEA186-14BF-4F66-9A71-9B516B27AE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0" name="Text Box 7">
          <a:extLst>
            <a:ext uri="{FF2B5EF4-FFF2-40B4-BE49-F238E27FC236}">
              <a16:creationId xmlns:a16="http://schemas.microsoft.com/office/drawing/2014/main" id="{238D34F4-90FE-45BA-A880-2CB148DA48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1" name="Text Box 7">
          <a:extLst>
            <a:ext uri="{FF2B5EF4-FFF2-40B4-BE49-F238E27FC236}">
              <a16:creationId xmlns:a16="http://schemas.microsoft.com/office/drawing/2014/main" id="{E81EB059-8795-4C12-B843-F0351960A8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2" name="Text Box 7">
          <a:extLst>
            <a:ext uri="{FF2B5EF4-FFF2-40B4-BE49-F238E27FC236}">
              <a16:creationId xmlns:a16="http://schemas.microsoft.com/office/drawing/2014/main" id="{EBFFD996-38D9-4476-BB9D-02D5461D7B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3" name="Text Box 7">
          <a:extLst>
            <a:ext uri="{FF2B5EF4-FFF2-40B4-BE49-F238E27FC236}">
              <a16:creationId xmlns:a16="http://schemas.microsoft.com/office/drawing/2014/main" id="{72F41F06-F45E-424E-8455-2B26813322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4" name="Text Box 7">
          <a:extLst>
            <a:ext uri="{FF2B5EF4-FFF2-40B4-BE49-F238E27FC236}">
              <a16:creationId xmlns:a16="http://schemas.microsoft.com/office/drawing/2014/main" id="{99BB1DC9-2E49-4662-A376-757BC33AD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5" name="Text Box 7">
          <a:extLst>
            <a:ext uri="{FF2B5EF4-FFF2-40B4-BE49-F238E27FC236}">
              <a16:creationId xmlns:a16="http://schemas.microsoft.com/office/drawing/2014/main" id="{4C8161C8-ECC5-4032-ABAC-2E98944D67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6" name="Text Box 7">
          <a:extLst>
            <a:ext uri="{FF2B5EF4-FFF2-40B4-BE49-F238E27FC236}">
              <a16:creationId xmlns:a16="http://schemas.microsoft.com/office/drawing/2014/main" id="{8EC36323-FB7B-4C94-8E83-CDBABE1019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7" name="Text Box 7">
          <a:extLst>
            <a:ext uri="{FF2B5EF4-FFF2-40B4-BE49-F238E27FC236}">
              <a16:creationId xmlns:a16="http://schemas.microsoft.com/office/drawing/2014/main" id="{E2F20A18-A086-475F-88A2-37C628B131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8" name="Text Box 7">
          <a:extLst>
            <a:ext uri="{FF2B5EF4-FFF2-40B4-BE49-F238E27FC236}">
              <a16:creationId xmlns:a16="http://schemas.microsoft.com/office/drawing/2014/main" id="{BE3BFEBA-D2A9-43A7-92D6-122111D946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9" name="Text Box 7">
          <a:extLst>
            <a:ext uri="{FF2B5EF4-FFF2-40B4-BE49-F238E27FC236}">
              <a16:creationId xmlns:a16="http://schemas.microsoft.com/office/drawing/2014/main" id="{558A010A-095C-44AC-82F8-7A8650F71F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0" name="Text Box 7">
          <a:extLst>
            <a:ext uri="{FF2B5EF4-FFF2-40B4-BE49-F238E27FC236}">
              <a16:creationId xmlns:a16="http://schemas.microsoft.com/office/drawing/2014/main" id="{CE80D3EF-CEAB-4F81-90F9-E2FD738DA7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1" name="Text Box 7">
          <a:extLst>
            <a:ext uri="{FF2B5EF4-FFF2-40B4-BE49-F238E27FC236}">
              <a16:creationId xmlns:a16="http://schemas.microsoft.com/office/drawing/2014/main" id="{246ECE3E-42CF-4F91-92C5-5C5B3FF978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2" name="Text Box 7">
          <a:extLst>
            <a:ext uri="{FF2B5EF4-FFF2-40B4-BE49-F238E27FC236}">
              <a16:creationId xmlns:a16="http://schemas.microsoft.com/office/drawing/2014/main" id="{B611AD9D-2F16-41F2-B4EB-7D197108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3" name="Text Box 7">
          <a:extLst>
            <a:ext uri="{FF2B5EF4-FFF2-40B4-BE49-F238E27FC236}">
              <a16:creationId xmlns:a16="http://schemas.microsoft.com/office/drawing/2014/main" id="{BB6FB9A3-F9B9-4631-A143-11DDD9C87D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4" name="Text Box 7">
          <a:extLst>
            <a:ext uri="{FF2B5EF4-FFF2-40B4-BE49-F238E27FC236}">
              <a16:creationId xmlns:a16="http://schemas.microsoft.com/office/drawing/2014/main" id="{3CE5A42B-9CC4-4E2F-A4BE-7865A6BC45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5" name="Text Box 7">
          <a:extLst>
            <a:ext uri="{FF2B5EF4-FFF2-40B4-BE49-F238E27FC236}">
              <a16:creationId xmlns:a16="http://schemas.microsoft.com/office/drawing/2014/main" id="{DE48805C-7B96-473A-8D03-125C9D917D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6" name="Text Box 7">
          <a:extLst>
            <a:ext uri="{FF2B5EF4-FFF2-40B4-BE49-F238E27FC236}">
              <a16:creationId xmlns:a16="http://schemas.microsoft.com/office/drawing/2014/main" id="{7B307868-CFA5-4CCE-A717-05DACFBD1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7" name="Text Box 7">
          <a:extLst>
            <a:ext uri="{FF2B5EF4-FFF2-40B4-BE49-F238E27FC236}">
              <a16:creationId xmlns:a16="http://schemas.microsoft.com/office/drawing/2014/main" id="{4809E007-A8C2-4459-A21C-A8641757B1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8" name="Text Box 7">
          <a:extLst>
            <a:ext uri="{FF2B5EF4-FFF2-40B4-BE49-F238E27FC236}">
              <a16:creationId xmlns:a16="http://schemas.microsoft.com/office/drawing/2014/main" id="{09186FFF-F2D1-4306-8272-67C2F129A1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9" name="Text Box 7">
          <a:extLst>
            <a:ext uri="{FF2B5EF4-FFF2-40B4-BE49-F238E27FC236}">
              <a16:creationId xmlns:a16="http://schemas.microsoft.com/office/drawing/2014/main" id="{05E78C27-00A4-4E48-B565-69EA233A8C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0" name="Text Box 7">
          <a:extLst>
            <a:ext uri="{FF2B5EF4-FFF2-40B4-BE49-F238E27FC236}">
              <a16:creationId xmlns:a16="http://schemas.microsoft.com/office/drawing/2014/main" id="{D2D1570D-9246-47DF-BDF9-97B4F0736F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1" name="Text Box 7">
          <a:extLst>
            <a:ext uri="{FF2B5EF4-FFF2-40B4-BE49-F238E27FC236}">
              <a16:creationId xmlns:a16="http://schemas.microsoft.com/office/drawing/2014/main" id="{1988AA65-E619-4FE4-93BF-3041E39E0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2" name="Text Box 7">
          <a:extLst>
            <a:ext uri="{FF2B5EF4-FFF2-40B4-BE49-F238E27FC236}">
              <a16:creationId xmlns:a16="http://schemas.microsoft.com/office/drawing/2014/main" id="{87EDEDC3-9879-436E-ACB4-C69B54755C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3" name="Text Box 7">
          <a:extLst>
            <a:ext uri="{FF2B5EF4-FFF2-40B4-BE49-F238E27FC236}">
              <a16:creationId xmlns:a16="http://schemas.microsoft.com/office/drawing/2014/main" id="{2E42C7EF-D79B-4A27-A8BA-BD213F116A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4" name="Text Box 7">
          <a:extLst>
            <a:ext uri="{FF2B5EF4-FFF2-40B4-BE49-F238E27FC236}">
              <a16:creationId xmlns:a16="http://schemas.microsoft.com/office/drawing/2014/main" id="{2A899430-95BD-40DE-8C03-EF5C4D419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5" name="Text Box 7">
          <a:extLst>
            <a:ext uri="{FF2B5EF4-FFF2-40B4-BE49-F238E27FC236}">
              <a16:creationId xmlns:a16="http://schemas.microsoft.com/office/drawing/2014/main" id="{262674C4-2A6F-473A-ADB4-18D4B49EFF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6" name="Text Box 7">
          <a:extLst>
            <a:ext uri="{FF2B5EF4-FFF2-40B4-BE49-F238E27FC236}">
              <a16:creationId xmlns:a16="http://schemas.microsoft.com/office/drawing/2014/main" id="{6464821E-001D-4A0D-85C8-DCCDAC4A0A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7" name="Text Box 7">
          <a:extLst>
            <a:ext uri="{FF2B5EF4-FFF2-40B4-BE49-F238E27FC236}">
              <a16:creationId xmlns:a16="http://schemas.microsoft.com/office/drawing/2014/main" id="{5465F98D-42C6-495D-8B6D-00FD0DD7D2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8" name="Text Box 7">
          <a:extLst>
            <a:ext uri="{FF2B5EF4-FFF2-40B4-BE49-F238E27FC236}">
              <a16:creationId xmlns:a16="http://schemas.microsoft.com/office/drawing/2014/main" id="{F33C86D7-F3A3-4138-8498-DCD3D1EB19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9" name="Text Box 7">
          <a:extLst>
            <a:ext uri="{FF2B5EF4-FFF2-40B4-BE49-F238E27FC236}">
              <a16:creationId xmlns:a16="http://schemas.microsoft.com/office/drawing/2014/main" id="{43CEE71A-6F9A-4BE9-9B64-EA1ED0EF5A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0" name="Text Box 7">
          <a:extLst>
            <a:ext uri="{FF2B5EF4-FFF2-40B4-BE49-F238E27FC236}">
              <a16:creationId xmlns:a16="http://schemas.microsoft.com/office/drawing/2014/main" id="{EC0B06E3-C3C3-43A4-B228-79A38B808D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1" name="Text Box 7">
          <a:extLst>
            <a:ext uri="{FF2B5EF4-FFF2-40B4-BE49-F238E27FC236}">
              <a16:creationId xmlns:a16="http://schemas.microsoft.com/office/drawing/2014/main" id="{49CC999B-95FD-4893-8860-7F79C27B24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2" name="Text Box 7">
          <a:extLst>
            <a:ext uri="{FF2B5EF4-FFF2-40B4-BE49-F238E27FC236}">
              <a16:creationId xmlns:a16="http://schemas.microsoft.com/office/drawing/2014/main" id="{784010DC-29A2-46FD-B8D3-41428A9ED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3" name="Text Box 7">
          <a:extLst>
            <a:ext uri="{FF2B5EF4-FFF2-40B4-BE49-F238E27FC236}">
              <a16:creationId xmlns:a16="http://schemas.microsoft.com/office/drawing/2014/main" id="{6525DFC9-1EB0-4A5C-8C48-D93BDAFBD3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4" name="Text Box 7">
          <a:extLst>
            <a:ext uri="{FF2B5EF4-FFF2-40B4-BE49-F238E27FC236}">
              <a16:creationId xmlns:a16="http://schemas.microsoft.com/office/drawing/2014/main" id="{3BC01151-680A-4B91-9A5A-3DF9BB3ADC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5" name="Text Box 7">
          <a:extLst>
            <a:ext uri="{FF2B5EF4-FFF2-40B4-BE49-F238E27FC236}">
              <a16:creationId xmlns:a16="http://schemas.microsoft.com/office/drawing/2014/main" id="{1A4005CA-021A-47AB-A6D3-36CFEDF8D7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6" name="Text Box 7">
          <a:extLst>
            <a:ext uri="{FF2B5EF4-FFF2-40B4-BE49-F238E27FC236}">
              <a16:creationId xmlns:a16="http://schemas.microsoft.com/office/drawing/2014/main" id="{4852187A-EA80-40D7-9776-30759E2EB1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7" name="Text Box 7">
          <a:extLst>
            <a:ext uri="{FF2B5EF4-FFF2-40B4-BE49-F238E27FC236}">
              <a16:creationId xmlns:a16="http://schemas.microsoft.com/office/drawing/2014/main" id="{99CC659A-0C14-477E-8F02-E7A68DCB60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8" name="Text Box 7">
          <a:extLst>
            <a:ext uri="{FF2B5EF4-FFF2-40B4-BE49-F238E27FC236}">
              <a16:creationId xmlns:a16="http://schemas.microsoft.com/office/drawing/2014/main" id="{2ADB9D95-8BBF-4059-9451-AA1486AE1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9" name="Text Box 7">
          <a:extLst>
            <a:ext uri="{FF2B5EF4-FFF2-40B4-BE49-F238E27FC236}">
              <a16:creationId xmlns:a16="http://schemas.microsoft.com/office/drawing/2014/main" id="{22A6E6AF-8293-4F02-9722-2CBFFA7724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0" name="Text Box 7">
          <a:extLst>
            <a:ext uri="{FF2B5EF4-FFF2-40B4-BE49-F238E27FC236}">
              <a16:creationId xmlns:a16="http://schemas.microsoft.com/office/drawing/2014/main" id="{6AEBE294-D0C0-4055-9177-13E6861AA4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1" name="Text Box 7">
          <a:extLst>
            <a:ext uri="{FF2B5EF4-FFF2-40B4-BE49-F238E27FC236}">
              <a16:creationId xmlns:a16="http://schemas.microsoft.com/office/drawing/2014/main" id="{254A3DD8-9338-4911-B3DD-82D5318BC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2" name="Text Box 7">
          <a:extLst>
            <a:ext uri="{FF2B5EF4-FFF2-40B4-BE49-F238E27FC236}">
              <a16:creationId xmlns:a16="http://schemas.microsoft.com/office/drawing/2014/main" id="{F2B1B3B8-05FF-4F3D-9F38-F1FCDAF478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3" name="Text Box 7">
          <a:extLst>
            <a:ext uri="{FF2B5EF4-FFF2-40B4-BE49-F238E27FC236}">
              <a16:creationId xmlns:a16="http://schemas.microsoft.com/office/drawing/2014/main" id="{1857F8C7-B423-467C-B759-5F24FE0231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4" name="Text Box 7">
          <a:extLst>
            <a:ext uri="{FF2B5EF4-FFF2-40B4-BE49-F238E27FC236}">
              <a16:creationId xmlns:a16="http://schemas.microsoft.com/office/drawing/2014/main" id="{721EBA5E-FFE3-4F39-82BB-AF63575CDA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5" name="Text Box 7">
          <a:extLst>
            <a:ext uri="{FF2B5EF4-FFF2-40B4-BE49-F238E27FC236}">
              <a16:creationId xmlns:a16="http://schemas.microsoft.com/office/drawing/2014/main" id="{F43D753C-F3BE-4823-8912-13D9FCDC9B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6" name="Text Box 7">
          <a:extLst>
            <a:ext uri="{FF2B5EF4-FFF2-40B4-BE49-F238E27FC236}">
              <a16:creationId xmlns:a16="http://schemas.microsoft.com/office/drawing/2014/main" id="{7C9FB42A-14C4-4619-9E9E-2164FD7BBE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7" name="Text Box 7">
          <a:extLst>
            <a:ext uri="{FF2B5EF4-FFF2-40B4-BE49-F238E27FC236}">
              <a16:creationId xmlns:a16="http://schemas.microsoft.com/office/drawing/2014/main" id="{AB99DD0C-13EE-421C-BED0-E91E8FEFD4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8" name="Text Box 7">
          <a:extLst>
            <a:ext uri="{FF2B5EF4-FFF2-40B4-BE49-F238E27FC236}">
              <a16:creationId xmlns:a16="http://schemas.microsoft.com/office/drawing/2014/main" id="{F0C3FEA6-7B9A-4211-860A-440A386212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9" name="Text Box 7">
          <a:extLst>
            <a:ext uri="{FF2B5EF4-FFF2-40B4-BE49-F238E27FC236}">
              <a16:creationId xmlns:a16="http://schemas.microsoft.com/office/drawing/2014/main" id="{9769815D-8D23-442D-92F0-E6E566C8F2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0" name="Text Box 7">
          <a:extLst>
            <a:ext uri="{FF2B5EF4-FFF2-40B4-BE49-F238E27FC236}">
              <a16:creationId xmlns:a16="http://schemas.microsoft.com/office/drawing/2014/main" id="{52002CCF-D898-407C-BBD6-E7739A8B41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1" name="Text Box 7">
          <a:extLst>
            <a:ext uri="{FF2B5EF4-FFF2-40B4-BE49-F238E27FC236}">
              <a16:creationId xmlns:a16="http://schemas.microsoft.com/office/drawing/2014/main" id="{E36817A0-C686-456A-8116-67E42A74F3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2" name="Text Box 7">
          <a:extLst>
            <a:ext uri="{FF2B5EF4-FFF2-40B4-BE49-F238E27FC236}">
              <a16:creationId xmlns:a16="http://schemas.microsoft.com/office/drawing/2014/main" id="{1DA723AF-7C2D-4458-9B2C-7640E507B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3" name="Text Box 7">
          <a:extLst>
            <a:ext uri="{FF2B5EF4-FFF2-40B4-BE49-F238E27FC236}">
              <a16:creationId xmlns:a16="http://schemas.microsoft.com/office/drawing/2014/main" id="{F6F0DE6D-1D67-4E8B-8F87-85A72128E3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4" name="Text Box 7">
          <a:extLst>
            <a:ext uri="{FF2B5EF4-FFF2-40B4-BE49-F238E27FC236}">
              <a16:creationId xmlns:a16="http://schemas.microsoft.com/office/drawing/2014/main" id="{060E314F-D659-4DC2-93EE-08974D8DF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5" name="Text Box 7">
          <a:extLst>
            <a:ext uri="{FF2B5EF4-FFF2-40B4-BE49-F238E27FC236}">
              <a16:creationId xmlns:a16="http://schemas.microsoft.com/office/drawing/2014/main" id="{D3C43C12-662B-4540-BFB4-4D6B4AC290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6" name="Text Box 7">
          <a:extLst>
            <a:ext uri="{FF2B5EF4-FFF2-40B4-BE49-F238E27FC236}">
              <a16:creationId xmlns:a16="http://schemas.microsoft.com/office/drawing/2014/main" id="{9E1080DA-BF00-45D3-9118-38658152E4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7" name="Text Box 7">
          <a:extLst>
            <a:ext uri="{FF2B5EF4-FFF2-40B4-BE49-F238E27FC236}">
              <a16:creationId xmlns:a16="http://schemas.microsoft.com/office/drawing/2014/main" id="{5174934A-653A-49BB-8307-49B2471A48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8" name="Text Box 7">
          <a:extLst>
            <a:ext uri="{FF2B5EF4-FFF2-40B4-BE49-F238E27FC236}">
              <a16:creationId xmlns:a16="http://schemas.microsoft.com/office/drawing/2014/main" id="{8486E467-1382-4E4D-9318-C64BD106DA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9" name="Text Box 7">
          <a:extLst>
            <a:ext uri="{FF2B5EF4-FFF2-40B4-BE49-F238E27FC236}">
              <a16:creationId xmlns:a16="http://schemas.microsoft.com/office/drawing/2014/main" id="{97872068-0080-4334-8781-8F93C121BF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0" name="Text Box 7">
          <a:extLst>
            <a:ext uri="{FF2B5EF4-FFF2-40B4-BE49-F238E27FC236}">
              <a16:creationId xmlns:a16="http://schemas.microsoft.com/office/drawing/2014/main" id="{EA8DDB61-1A5D-4B91-BB6C-AD1E8F2C5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1" name="Text Box 7">
          <a:extLst>
            <a:ext uri="{FF2B5EF4-FFF2-40B4-BE49-F238E27FC236}">
              <a16:creationId xmlns:a16="http://schemas.microsoft.com/office/drawing/2014/main" id="{ABA57899-92E3-4E59-986A-B821BC5D5C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2" name="Text Box 7">
          <a:extLst>
            <a:ext uri="{FF2B5EF4-FFF2-40B4-BE49-F238E27FC236}">
              <a16:creationId xmlns:a16="http://schemas.microsoft.com/office/drawing/2014/main" id="{155B1AA4-6948-4668-AF2B-0B07EB425F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3" name="Text Box 7">
          <a:extLst>
            <a:ext uri="{FF2B5EF4-FFF2-40B4-BE49-F238E27FC236}">
              <a16:creationId xmlns:a16="http://schemas.microsoft.com/office/drawing/2014/main" id="{B551A2C2-A2F0-45C8-8226-F766806587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4" name="Text Box 7">
          <a:extLst>
            <a:ext uri="{FF2B5EF4-FFF2-40B4-BE49-F238E27FC236}">
              <a16:creationId xmlns:a16="http://schemas.microsoft.com/office/drawing/2014/main" id="{E15AAB23-248F-4084-8738-93FCAB2C8E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5" name="Text Box 7">
          <a:extLst>
            <a:ext uri="{FF2B5EF4-FFF2-40B4-BE49-F238E27FC236}">
              <a16:creationId xmlns:a16="http://schemas.microsoft.com/office/drawing/2014/main" id="{E445DD6D-3FDC-42D4-848D-52E95360B2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6" name="Text Box 7">
          <a:extLst>
            <a:ext uri="{FF2B5EF4-FFF2-40B4-BE49-F238E27FC236}">
              <a16:creationId xmlns:a16="http://schemas.microsoft.com/office/drawing/2014/main" id="{4F448408-D579-4BB2-96B1-A00366821D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7" name="Text Box 7">
          <a:extLst>
            <a:ext uri="{FF2B5EF4-FFF2-40B4-BE49-F238E27FC236}">
              <a16:creationId xmlns:a16="http://schemas.microsoft.com/office/drawing/2014/main" id="{B58542B7-7CCF-456D-B0CA-67BACE460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8" name="Text Box 7">
          <a:extLst>
            <a:ext uri="{FF2B5EF4-FFF2-40B4-BE49-F238E27FC236}">
              <a16:creationId xmlns:a16="http://schemas.microsoft.com/office/drawing/2014/main" id="{31A0F3FD-DD1A-4963-BCD5-D860ABF511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9" name="Text Box 7">
          <a:extLst>
            <a:ext uri="{FF2B5EF4-FFF2-40B4-BE49-F238E27FC236}">
              <a16:creationId xmlns:a16="http://schemas.microsoft.com/office/drawing/2014/main" id="{669270E1-202E-4862-8D90-0E114DC6B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0" name="Text Box 7">
          <a:extLst>
            <a:ext uri="{FF2B5EF4-FFF2-40B4-BE49-F238E27FC236}">
              <a16:creationId xmlns:a16="http://schemas.microsoft.com/office/drawing/2014/main" id="{2C28230E-3D1B-4C7A-91AE-7FC2578D02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1" name="Text Box 7">
          <a:extLst>
            <a:ext uri="{FF2B5EF4-FFF2-40B4-BE49-F238E27FC236}">
              <a16:creationId xmlns:a16="http://schemas.microsoft.com/office/drawing/2014/main" id="{DCB6C2CB-7ADE-4BF3-ADE0-1B3A5CC8B5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2" name="Text Box 7">
          <a:extLst>
            <a:ext uri="{FF2B5EF4-FFF2-40B4-BE49-F238E27FC236}">
              <a16:creationId xmlns:a16="http://schemas.microsoft.com/office/drawing/2014/main" id="{D495F0AA-715D-403B-8B72-D9D5925E1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3" name="Text Box 7">
          <a:extLst>
            <a:ext uri="{FF2B5EF4-FFF2-40B4-BE49-F238E27FC236}">
              <a16:creationId xmlns:a16="http://schemas.microsoft.com/office/drawing/2014/main" id="{7FF4946C-EFE7-44F5-BB8D-85FCFB56FE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4" name="Text Box 7">
          <a:extLst>
            <a:ext uri="{FF2B5EF4-FFF2-40B4-BE49-F238E27FC236}">
              <a16:creationId xmlns:a16="http://schemas.microsoft.com/office/drawing/2014/main" id="{9A982A71-A65F-4D80-84CF-7AB121EF84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5" name="Text Box 7">
          <a:extLst>
            <a:ext uri="{FF2B5EF4-FFF2-40B4-BE49-F238E27FC236}">
              <a16:creationId xmlns:a16="http://schemas.microsoft.com/office/drawing/2014/main" id="{C413A43B-7BE0-4363-9E71-E261E6DDE1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6" name="Text Box 7">
          <a:extLst>
            <a:ext uri="{FF2B5EF4-FFF2-40B4-BE49-F238E27FC236}">
              <a16:creationId xmlns:a16="http://schemas.microsoft.com/office/drawing/2014/main" id="{432F549C-96CE-4F58-AAEB-37CA42092B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7" name="Text Box 7">
          <a:extLst>
            <a:ext uri="{FF2B5EF4-FFF2-40B4-BE49-F238E27FC236}">
              <a16:creationId xmlns:a16="http://schemas.microsoft.com/office/drawing/2014/main" id="{F6D8EBC3-8D1D-4DCC-B2AF-8E70A9BC8B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8" name="Text Box 7">
          <a:extLst>
            <a:ext uri="{FF2B5EF4-FFF2-40B4-BE49-F238E27FC236}">
              <a16:creationId xmlns:a16="http://schemas.microsoft.com/office/drawing/2014/main" id="{BAB1933B-77FF-4E79-9B8E-BB3953E514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9" name="Text Box 7">
          <a:extLst>
            <a:ext uri="{FF2B5EF4-FFF2-40B4-BE49-F238E27FC236}">
              <a16:creationId xmlns:a16="http://schemas.microsoft.com/office/drawing/2014/main" id="{AE4D5545-6825-401A-8C91-F335A68A1B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0" name="Text Box 7">
          <a:extLst>
            <a:ext uri="{FF2B5EF4-FFF2-40B4-BE49-F238E27FC236}">
              <a16:creationId xmlns:a16="http://schemas.microsoft.com/office/drawing/2014/main" id="{C9548FBF-4D5B-4527-9F9A-7B4DCC8C1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1" name="Text Box 7">
          <a:extLst>
            <a:ext uri="{FF2B5EF4-FFF2-40B4-BE49-F238E27FC236}">
              <a16:creationId xmlns:a16="http://schemas.microsoft.com/office/drawing/2014/main" id="{C9A1BA78-7C6D-493E-A955-A581E5518B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2" name="Text Box 7">
          <a:extLst>
            <a:ext uri="{FF2B5EF4-FFF2-40B4-BE49-F238E27FC236}">
              <a16:creationId xmlns:a16="http://schemas.microsoft.com/office/drawing/2014/main" id="{82A6DF50-2DAD-434C-836E-802D799997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3" name="Text Box 7">
          <a:extLst>
            <a:ext uri="{FF2B5EF4-FFF2-40B4-BE49-F238E27FC236}">
              <a16:creationId xmlns:a16="http://schemas.microsoft.com/office/drawing/2014/main" id="{F43932C3-EFAA-407E-9E85-0379BC316E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4" name="Text Box 7">
          <a:extLst>
            <a:ext uri="{FF2B5EF4-FFF2-40B4-BE49-F238E27FC236}">
              <a16:creationId xmlns:a16="http://schemas.microsoft.com/office/drawing/2014/main" id="{BF816F2C-3DA1-4D25-9382-DF9005BB7F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5" name="Text Box 7">
          <a:extLst>
            <a:ext uri="{FF2B5EF4-FFF2-40B4-BE49-F238E27FC236}">
              <a16:creationId xmlns:a16="http://schemas.microsoft.com/office/drawing/2014/main" id="{A0A74059-363A-4038-8B88-70DE14C692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6" name="Text Box 7">
          <a:extLst>
            <a:ext uri="{FF2B5EF4-FFF2-40B4-BE49-F238E27FC236}">
              <a16:creationId xmlns:a16="http://schemas.microsoft.com/office/drawing/2014/main" id="{0F749CAF-A42A-4B14-BAB4-B138F44CCD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7" name="Text Box 7">
          <a:extLst>
            <a:ext uri="{FF2B5EF4-FFF2-40B4-BE49-F238E27FC236}">
              <a16:creationId xmlns:a16="http://schemas.microsoft.com/office/drawing/2014/main" id="{47C9C999-4B1B-4CC3-9752-64E5535BE1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8" name="Text Box 7">
          <a:extLst>
            <a:ext uri="{FF2B5EF4-FFF2-40B4-BE49-F238E27FC236}">
              <a16:creationId xmlns:a16="http://schemas.microsoft.com/office/drawing/2014/main" id="{AB6C0161-438F-4308-92A2-D3FDF5D130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9" name="Text Box 7">
          <a:extLst>
            <a:ext uri="{FF2B5EF4-FFF2-40B4-BE49-F238E27FC236}">
              <a16:creationId xmlns:a16="http://schemas.microsoft.com/office/drawing/2014/main" id="{67567849-074A-4793-BCE3-9EE992BE9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0" name="Text Box 7">
          <a:extLst>
            <a:ext uri="{FF2B5EF4-FFF2-40B4-BE49-F238E27FC236}">
              <a16:creationId xmlns:a16="http://schemas.microsoft.com/office/drawing/2014/main" id="{A6798DA3-F169-4EB0-9E7C-CCC22DB66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1" name="Text Box 7">
          <a:extLst>
            <a:ext uri="{FF2B5EF4-FFF2-40B4-BE49-F238E27FC236}">
              <a16:creationId xmlns:a16="http://schemas.microsoft.com/office/drawing/2014/main" id="{7E755A56-5DB8-4787-979B-1E5103EF7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2" name="Text Box 7">
          <a:extLst>
            <a:ext uri="{FF2B5EF4-FFF2-40B4-BE49-F238E27FC236}">
              <a16:creationId xmlns:a16="http://schemas.microsoft.com/office/drawing/2014/main" id="{1135F77D-22DE-450D-9694-E235C4C9E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3" name="Text Box 7">
          <a:extLst>
            <a:ext uri="{FF2B5EF4-FFF2-40B4-BE49-F238E27FC236}">
              <a16:creationId xmlns:a16="http://schemas.microsoft.com/office/drawing/2014/main" id="{E5A41EA6-0DD3-4C85-95E8-0685C541C2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4" name="Text Box 7">
          <a:extLst>
            <a:ext uri="{FF2B5EF4-FFF2-40B4-BE49-F238E27FC236}">
              <a16:creationId xmlns:a16="http://schemas.microsoft.com/office/drawing/2014/main" id="{D94AB4B2-E0B1-4146-BAC1-E86DB4D1A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5" name="Text Box 7">
          <a:extLst>
            <a:ext uri="{FF2B5EF4-FFF2-40B4-BE49-F238E27FC236}">
              <a16:creationId xmlns:a16="http://schemas.microsoft.com/office/drawing/2014/main" id="{2072DF28-D4A4-4F3B-9FA6-9F450CBACA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6" name="Text Box 7">
          <a:extLst>
            <a:ext uri="{FF2B5EF4-FFF2-40B4-BE49-F238E27FC236}">
              <a16:creationId xmlns:a16="http://schemas.microsoft.com/office/drawing/2014/main" id="{63B173DF-26CE-473E-996E-0F34F09E43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7" name="Text Box 7">
          <a:extLst>
            <a:ext uri="{FF2B5EF4-FFF2-40B4-BE49-F238E27FC236}">
              <a16:creationId xmlns:a16="http://schemas.microsoft.com/office/drawing/2014/main" id="{81AD5172-9D05-4DB1-86FF-0DFF14E1C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8" name="Text Box 7">
          <a:extLst>
            <a:ext uri="{FF2B5EF4-FFF2-40B4-BE49-F238E27FC236}">
              <a16:creationId xmlns:a16="http://schemas.microsoft.com/office/drawing/2014/main" id="{177F9F18-E16E-4EAE-861D-B127FAD0F6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9" name="Text Box 7">
          <a:extLst>
            <a:ext uri="{FF2B5EF4-FFF2-40B4-BE49-F238E27FC236}">
              <a16:creationId xmlns:a16="http://schemas.microsoft.com/office/drawing/2014/main" id="{D45008EA-13DC-49FB-A5D8-7DEA0757E3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0" name="Text Box 7">
          <a:extLst>
            <a:ext uri="{FF2B5EF4-FFF2-40B4-BE49-F238E27FC236}">
              <a16:creationId xmlns:a16="http://schemas.microsoft.com/office/drawing/2014/main" id="{03FA640E-8499-4F66-BCEF-B360928433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1" name="Text Box 7">
          <a:extLst>
            <a:ext uri="{FF2B5EF4-FFF2-40B4-BE49-F238E27FC236}">
              <a16:creationId xmlns:a16="http://schemas.microsoft.com/office/drawing/2014/main" id="{0667DD87-C4A9-4321-B7BF-AB1DA65C05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2" name="Text Box 7">
          <a:extLst>
            <a:ext uri="{FF2B5EF4-FFF2-40B4-BE49-F238E27FC236}">
              <a16:creationId xmlns:a16="http://schemas.microsoft.com/office/drawing/2014/main" id="{9D8F364A-1836-42E8-9A66-8DEFF218F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3" name="Text Box 7">
          <a:extLst>
            <a:ext uri="{FF2B5EF4-FFF2-40B4-BE49-F238E27FC236}">
              <a16:creationId xmlns:a16="http://schemas.microsoft.com/office/drawing/2014/main" id="{D87E6AF0-45DA-4129-8C04-E22CDA3A3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4" name="Text Box 7">
          <a:extLst>
            <a:ext uri="{FF2B5EF4-FFF2-40B4-BE49-F238E27FC236}">
              <a16:creationId xmlns:a16="http://schemas.microsoft.com/office/drawing/2014/main" id="{C6CF0601-451D-4311-A971-BA62189754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5" name="Text Box 7">
          <a:extLst>
            <a:ext uri="{FF2B5EF4-FFF2-40B4-BE49-F238E27FC236}">
              <a16:creationId xmlns:a16="http://schemas.microsoft.com/office/drawing/2014/main" id="{584F0946-1D30-46A2-A7CF-E7C680EC62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6" name="Text Box 7">
          <a:extLst>
            <a:ext uri="{FF2B5EF4-FFF2-40B4-BE49-F238E27FC236}">
              <a16:creationId xmlns:a16="http://schemas.microsoft.com/office/drawing/2014/main" id="{8C51F4CA-64CE-4C56-A1D7-636D3590C2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7" name="Text Box 7">
          <a:extLst>
            <a:ext uri="{FF2B5EF4-FFF2-40B4-BE49-F238E27FC236}">
              <a16:creationId xmlns:a16="http://schemas.microsoft.com/office/drawing/2014/main" id="{9C95052D-9EDA-4C38-8E36-3F0822BA2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8" name="Text Box 7">
          <a:extLst>
            <a:ext uri="{FF2B5EF4-FFF2-40B4-BE49-F238E27FC236}">
              <a16:creationId xmlns:a16="http://schemas.microsoft.com/office/drawing/2014/main" id="{4ED77A45-F1CF-49FE-8F76-E4D6ED7E93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9" name="Text Box 7">
          <a:extLst>
            <a:ext uri="{FF2B5EF4-FFF2-40B4-BE49-F238E27FC236}">
              <a16:creationId xmlns:a16="http://schemas.microsoft.com/office/drawing/2014/main" id="{55B262D3-F7F4-4581-B0AB-A64DB27176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0" name="Text Box 7">
          <a:extLst>
            <a:ext uri="{FF2B5EF4-FFF2-40B4-BE49-F238E27FC236}">
              <a16:creationId xmlns:a16="http://schemas.microsoft.com/office/drawing/2014/main" id="{2156D802-07AC-412D-8B73-4F313CC73A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1" name="Text Box 7">
          <a:extLst>
            <a:ext uri="{FF2B5EF4-FFF2-40B4-BE49-F238E27FC236}">
              <a16:creationId xmlns:a16="http://schemas.microsoft.com/office/drawing/2014/main" id="{A4952CAF-7B41-4DA5-9D59-9AC5781CA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2" name="Text Box 7">
          <a:extLst>
            <a:ext uri="{FF2B5EF4-FFF2-40B4-BE49-F238E27FC236}">
              <a16:creationId xmlns:a16="http://schemas.microsoft.com/office/drawing/2014/main" id="{55735113-F429-46AE-93D9-4D9AFB88B8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3" name="Text Box 7">
          <a:extLst>
            <a:ext uri="{FF2B5EF4-FFF2-40B4-BE49-F238E27FC236}">
              <a16:creationId xmlns:a16="http://schemas.microsoft.com/office/drawing/2014/main" id="{B5999528-C192-4603-9497-F3180A36DA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4" name="Text Box 7">
          <a:extLst>
            <a:ext uri="{FF2B5EF4-FFF2-40B4-BE49-F238E27FC236}">
              <a16:creationId xmlns:a16="http://schemas.microsoft.com/office/drawing/2014/main" id="{218A412F-F007-435F-A572-80CC147FCB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5" name="Text Box 7">
          <a:extLst>
            <a:ext uri="{FF2B5EF4-FFF2-40B4-BE49-F238E27FC236}">
              <a16:creationId xmlns:a16="http://schemas.microsoft.com/office/drawing/2014/main" id="{3C486ABE-7FE9-449D-94E5-CA84EF6EB1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6" name="Text Box 7">
          <a:extLst>
            <a:ext uri="{FF2B5EF4-FFF2-40B4-BE49-F238E27FC236}">
              <a16:creationId xmlns:a16="http://schemas.microsoft.com/office/drawing/2014/main" id="{3D767D71-4364-4BBF-AE86-EEC7C2F08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7" name="Text Box 7">
          <a:extLst>
            <a:ext uri="{FF2B5EF4-FFF2-40B4-BE49-F238E27FC236}">
              <a16:creationId xmlns:a16="http://schemas.microsoft.com/office/drawing/2014/main" id="{6CC0FB60-02F7-4A9E-8020-43E731B19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8" name="Text Box 7">
          <a:extLst>
            <a:ext uri="{FF2B5EF4-FFF2-40B4-BE49-F238E27FC236}">
              <a16:creationId xmlns:a16="http://schemas.microsoft.com/office/drawing/2014/main" id="{A2C61869-B254-4F52-BBB9-0EBF43D94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9" name="Text Box 7">
          <a:extLst>
            <a:ext uri="{FF2B5EF4-FFF2-40B4-BE49-F238E27FC236}">
              <a16:creationId xmlns:a16="http://schemas.microsoft.com/office/drawing/2014/main" id="{DBF20D8C-890B-4C0E-A0B2-8BC94872A9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0" name="Text Box 7">
          <a:extLst>
            <a:ext uri="{FF2B5EF4-FFF2-40B4-BE49-F238E27FC236}">
              <a16:creationId xmlns:a16="http://schemas.microsoft.com/office/drawing/2014/main" id="{D30B5E97-BB0E-4031-BD30-6E3B8F0D0E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1" name="Text Box 7">
          <a:extLst>
            <a:ext uri="{FF2B5EF4-FFF2-40B4-BE49-F238E27FC236}">
              <a16:creationId xmlns:a16="http://schemas.microsoft.com/office/drawing/2014/main" id="{A792AC50-A35A-403A-9D43-6848DA67F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2" name="Text Box 7">
          <a:extLst>
            <a:ext uri="{FF2B5EF4-FFF2-40B4-BE49-F238E27FC236}">
              <a16:creationId xmlns:a16="http://schemas.microsoft.com/office/drawing/2014/main" id="{11D6FFC8-FB51-4B3E-A4EB-0E3D1E2275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3" name="Text Box 7">
          <a:extLst>
            <a:ext uri="{FF2B5EF4-FFF2-40B4-BE49-F238E27FC236}">
              <a16:creationId xmlns:a16="http://schemas.microsoft.com/office/drawing/2014/main" id="{63E7A04F-5998-465E-81B9-7AB89955A3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4" name="Text Box 7">
          <a:extLst>
            <a:ext uri="{FF2B5EF4-FFF2-40B4-BE49-F238E27FC236}">
              <a16:creationId xmlns:a16="http://schemas.microsoft.com/office/drawing/2014/main" id="{64618890-8378-4A16-B189-AAAC9C2675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5" name="Text Box 7">
          <a:extLst>
            <a:ext uri="{FF2B5EF4-FFF2-40B4-BE49-F238E27FC236}">
              <a16:creationId xmlns:a16="http://schemas.microsoft.com/office/drawing/2014/main" id="{609CE7B1-D76C-464E-8675-F41BD71179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6" name="Text Box 7">
          <a:extLst>
            <a:ext uri="{FF2B5EF4-FFF2-40B4-BE49-F238E27FC236}">
              <a16:creationId xmlns:a16="http://schemas.microsoft.com/office/drawing/2014/main" id="{F5B54210-BDD5-4397-BE6A-5E65B9E86C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7" name="Text Box 7">
          <a:extLst>
            <a:ext uri="{FF2B5EF4-FFF2-40B4-BE49-F238E27FC236}">
              <a16:creationId xmlns:a16="http://schemas.microsoft.com/office/drawing/2014/main" id="{F27BA769-FB07-4318-A3C4-FA9D3A9DAA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8" name="Text Box 7">
          <a:extLst>
            <a:ext uri="{FF2B5EF4-FFF2-40B4-BE49-F238E27FC236}">
              <a16:creationId xmlns:a16="http://schemas.microsoft.com/office/drawing/2014/main" id="{FF496273-99DF-4729-998F-BA8C37D2B9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9" name="Text Box 7">
          <a:extLst>
            <a:ext uri="{FF2B5EF4-FFF2-40B4-BE49-F238E27FC236}">
              <a16:creationId xmlns:a16="http://schemas.microsoft.com/office/drawing/2014/main" id="{DBD0BB7B-AC03-4E3F-9DFF-794D3FFEB0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0" name="Text Box 7">
          <a:extLst>
            <a:ext uri="{FF2B5EF4-FFF2-40B4-BE49-F238E27FC236}">
              <a16:creationId xmlns:a16="http://schemas.microsoft.com/office/drawing/2014/main" id="{80FA36CC-DC22-4BE7-BEE5-036461A46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1" name="Text Box 7">
          <a:extLst>
            <a:ext uri="{FF2B5EF4-FFF2-40B4-BE49-F238E27FC236}">
              <a16:creationId xmlns:a16="http://schemas.microsoft.com/office/drawing/2014/main" id="{EBD045DE-62DE-4294-970D-0538DE7896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2" name="Text Box 7">
          <a:extLst>
            <a:ext uri="{FF2B5EF4-FFF2-40B4-BE49-F238E27FC236}">
              <a16:creationId xmlns:a16="http://schemas.microsoft.com/office/drawing/2014/main" id="{7770AB86-0904-4428-8A16-3ADDC55DD6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3" name="Text Box 7">
          <a:extLst>
            <a:ext uri="{FF2B5EF4-FFF2-40B4-BE49-F238E27FC236}">
              <a16:creationId xmlns:a16="http://schemas.microsoft.com/office/drawing/2014/main" id="{6393A19D-8FA8-4B82-A818-90EBC5E3D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4" name="Text Box 7">
          <a:extLst>
            <a:ext uri="{FF2B5EF4-FFF2-40B4-BE49-F238E27FC236}">
              <a16:creationId xmlns:a16="http://schemas.microsoft.com/office/drawing/2014/main" id="{21CE4F4D-2804-4BED-9EF6-6997EA5EE6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5" name="Text Box 7">
          <a:extLst>
            <a:ext uri="{FF2B5EF4-FFF2-40B4-BE49-F238E27FC236}">
              <a16:creationId xmlns:a16="http://schemas.microsoft.com/office/drawing/2014/main" id="{A28C38C0-A8CD-4950-88B3-17C92C10EF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6" name="Text Box 7">
          <a:extLst>
            <a:ext uri="{FF2B5EF4-FFF2-40B4-BE49-F238E27FC236}">
              <a16:creationId xmlns:a16="http://schemas.microsoft.com/office/drawing/2014/main" id="{71CD5336-9DE2-4D69-9545-E57D4B1C0D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7" name="Text Box 7">
          <a:extLst>
            <a:ext uri="{FF2B5EF4-FFF2-40B4-BE49-F238E27FC236}">
              <a16:creationId xmlns:a16="http://schemas.microsoft.com/office/drawing/2014/main" id="{A6661EC2-EBEA-419A-88A4-ED61CAE728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8" name="Text Box 7">
          <a:extLst>
            <a:ext uri="{FF2B5EF4-FFF2-40B4-BE49-F238E27FC236}">
              <a16:creationId xmlns:a16="http://schemas.microsoft.com/office/drawing/2014/main" id="{B8E51661-169F-4DD6-9849-D2CEE32878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9" name="Text Box 7">
          <a:extLst>
            <a:ext uri="{FF2B5EF4-FFF2-40B4-BE49-F238E27FC236}">
              <a16:creationId xmlns:a16="http://schemas.microsoft.com/office/drawing/2014/main" id="{BFFBDF24-C281-4F72-8033-9691F79B9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0" name="Text Box 7">
          <a:extLst>
            <a:ext uri="{FF2B5EF4-FFF2-40B4-BE49-F238E27FC236}">
              <a16:creationId xmlns:a16="http://schemas.microsoft.com/office/drawing/2014/main" id="{95084332-96C2-429E-9766-E900D6B2F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1" name="Text Box 7">
          <a:extLst>
            <a:ext uri="{FF2B5EF4-FFF2-40B4-BE49-F238E27FC236}">
              <a16:creationId xmlns:a16="http://schemas.microsoft.com/office/drawing/2014/main" id="{628162B4-8338-4841-B455-8B5B8874F0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2" name="Text Box 7">
          <a:extLst>
            <a:ext uri="{FF2B5EF4-FFF2-40B4-BE49-F238E27FC236}">
              <a16:creationId xmlns:a16="http://schemas.microsoft.com/office/drawing/2014/main" id="{B51D57D9-A766-40FF-B91C-80C1094294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3" name="Text Box 7">
          <a:extLst>
            <a:ext uri="{FF2B5EF4-FFF2-40B4-BE49-F238E27FC236}">
              <a16:creationId xmlns:a16="http://schemas.microsoft.com/office/drawing/2014/main" id="{DED4CEA5-F910-49D0-9DF0-3159AE400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4" name="Text Box 7">
          <a:extLst>
            <a:ext uri="{FF2B5EF4-FFF2-40B4-BE49-F238E27FC236}">
              <a16:creationId xmlns:a16="http://schemas.microsoft.com/office/drawing/2014/main" id="{37239ABA-8D36-48CE-B8A5-39C6E655A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5" name="Text Box 7">
          <a:extLst>
            <a:ext uri="{FF2B5EF4-FFF2-40B4-BE49-F238E27FC236}">
              <a16:creationId xmlns:a16="http://schemas.microsoft.com/office/drawing/2014/main" id="{B4BC97AE-AE62-4992-B862-2254D74865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6" name="Text Box 7">
          <a:extLst>
            <a:ext uri="{FF2B5EF4-FFF2-40B4-BE49-F238E27FC236}">
              <a16:creationId xmlns:a16="http://schemas.microsoft.com/office/drawing/2014/main" id="{6246F8AD-CB6A-42DB-9FB5-340F74E1F9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7" name="Text Box 7">
          <a:extLst>
            <a:ext uri="{FF2B5EF4-FFF2-40B4-BE49-F238E27FC236}">
              <a16:creationId xmlns:a16="http://schemas.microsoft.com/office/drawing/2014/main" id="{EFC08F84-A12D-46B4-9AC1-531A605A4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8" name="Text Box 7">
          <a:extLst>
            <a:ext uri="{FF2B5EF4-FFF2-40B4-BE49-F238E27FC236}">
              <a16:creationId xmlns:a16="http://schemas.microsoft.com/office/drawing/2014/main" id="{EA9F926E-6AD0-498E-A0C4-F25CBE644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9" name="Text Box 7">
          <a:extLst>
            <a:ext uri="{FF2B5EF4-FFF2-40B4-BE49-F238E27FC236}">
              <a16:creationId xmlns:a16="http://schemas.microsoft.com/office/drawing/2014/main" id="{EA706184-914C-4011-84A6-1D36F1061A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0" name="Text Box 7">
          <a:extLst>
            <a:ext uri="{FF2B5EF4-FFF2-40B4-BE49-F238E27FC236}">
              <a16:creationId xmlns:a16="http://schemas.microsoft.com/office/drawing/2014/main" id="{8034B75C-E80D-4A8C-BB40-FA48B6A720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1" name="Text Box 7">
          <a:extLst>
            <a:ext uri="{FF2B5EF4-FFF2-40B4-BE49-F238E27FC236}">
              <a16:creationId xmlns:a16="http://schemas.microsoft.com/office/drawing/2014/main" id="{FCF027FA-65BF-4D18-9DC1-F6B3DDEE3E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2" name="Text Box 7">
          <a:extLst>
            <a:ext uri="{FF2B5EF4-FFF2-40B4-BE49-F238E27FC236}">
              <a16:creationId xmlns:a16="http://schemas.microsoft.com/office/drawing/2014/main" id="{E2713F68-9491-4FE6-938E-8EDEDB5F0A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3" name="Text Box 7">
          <a:extLst>
            <a:ext uri="{FF2B5EF4-FFF2-40B4-BE49-F238E27FC236}">
              <a16:creationId xmlns:a16="http://schemas.microsoft.com/office/drawing/2014/main" id="{50368A44-3637-4DE6-9489-8B09750B1C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4" name="Text Box 7">
          <a:extLst>
            <a:ext uri="{FF2B5EF4-FFF2-40B4-BE49-F238E27FC236}">
              <a16:creationId xmlns:a16="http://schemas.microsoft.com/office/drawing/2014/main" id="{E4C1EDB8-B86E-4C13-B512-CCE00815A4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5" name="Text Box 7">
          <a:extLst>
            <a:ext uri="{FF2B5EF4-FFF2-40B4-BE49-F238E27FC236}">
              <a16:creationId xmlns:a16="http://schemas.microsoft.com/office/drawing/2014/main" id="{B950A4AD-0C7B-4098-8FC3-0795CA1C12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6" name="Text Box 7">
          <a:extLst>
            <a:ext uri="{FF2B5EF4-FFF2-40B4-BE49-F238E27FC236}">
              <a16:creationId xmlns:a16="http://schemas.microsoft.com/office/drawing/2014/main" id="{5D3E0371-BC28-457D-A675-0DB86542DB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7" name="Text Box 7">
          <a:extLst>
            <a:ext uri="{FF2B5EF4-FFF2-40B4-BE49-F238E27FC236}">
              <a16:creationId xmlns:a16="http://schemas.microsoft.com/office/drawing/2014/main" id="{FB01B827-325E-4FED-8936-E5B959FBD6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8" name="Text Box 7">
          <a:extLst>
            <a:ext uri="{FF2B5EF4-FFF2-40B4-BE49-F238E27FC236}">
              <a16:creationId xmlns:a16="http://schemas.microsoft.com/office/drawing/2014/main" id="{E5A5EC84-16F7-4B2E-B26A-D41D451B89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9" name="Text Box 7">
          <a:extLst>
            <a:ext uri="{FF2B5EF4-FFF2-40B4-BE49-F238E27FC236}">
              <a16:creationId xmlns:a16="http://schemas.microsoft.com/office/drawing/2014/main" id="{C903B1F0-583D-4A0C-8970-4C4DEB1CFC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0" name="Text Box 7">
          <a:extLst>
            <a:ext uri="{FF2B5EF4-FFF2-40B4-BE49-F238E27FC236}">
              <a16:creationId xmlns:a16="http://schemas.microsoft.com/office/drawing/2014/main" id="{C7DD96C3-B88E-4D1D-B054-BA6453CE5D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2" name="Text Box 7">
          <a:extLst>
            <a:ext uri="{FF2B5EF4-FFF2-40B4-BE49-F238E27FC236}">
              <a16:creationId xmlns:a16="http://schemas.microsoft.com/office/drawing/2014/main" id="{14DDB12F-5FD4-4521-A4B3-74C5FF6EFF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3" name="Text Box 7">
          <a:extLst>
            <a:ext uri="{FF2B5EF4-FFF2-40B4-BE49-F238E27FC236}">
              <a16:creationId xmlns:a16="http://schemas.microsoft.com/office/drawing/2014/main" id="{0F14BA83-E1DB-4F81-B924-EFCBDFDE8A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4" name="Text Box 7">
          <a:extLst>
            <a:ext uri="{FF2B5EF4-FFF2-40B4-BE49-F238E27FC236}">
              <a16:creationId xmlns:a16="http://schemas.microsoft.com/office/drawing/2014/main" id="{8C30FD9E-3E5E-4F78-AC15-240D1E214C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5" name="Text Box 7">
          <a:extLst>
            <a:ext uri="{FF2B5EF4-FFF2-40B4-BE49-F238E27FC236}">
              <a16:creationId xmlns:a16="http://schemas.microsoft.com/office/drawing/2014/main" id="{F7962B2A-999D-4512-AD13-9052F1D7E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6" name="Text Box 7">
          <a:extLst>
            <a:ext uri="{FF2B5EF4-FFF2-40B4-BE49-F238E27FC236}">
              <a16:creationId xmlns:a16="http://schemas.microsoft.com/office/drawing/2014/main" id="{D1A1ED4C-3CA6-4815-8BEA-042CF33549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7" name="Text Box 7">
          <a:extLst>
            <a:ext uri="{FF2B5EF4-FFF2-40B4-BE49-F238E27FC236}">
              <a16:creationId xmlns:a16="http://schemas.microsoft.com/office/drawing/2014/main" id="{0AD0CA47-EDFE-4B0F-A217-FDEF915699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8" name="Text Box 7">
          <a:extLst>
            <a:ext uri="{FF2B5EF4-FFF2-40B4-BE49-F238E27FC236}">
              <a16:creationId xmlns:a16="http://schemas.microsoft.com/office/drawing/2014/main" id="{67CEA2D7-595D-494C-AB33-55A5160682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9" name="Text Box 7">
          <a:extLst>
            <a:ext uri="{FF2B5EF4-FFF2-40B4-BE49-F238E27FC236}">
              <a16:creationId xmlns:a16="http://schemas.microsoft.com/office/drawing/2014/main" id="{4265B723-9A53-455B-B0E1-31636D7FC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0" name="Text Box 7">
          <a:extLst>
            <a:ext uri="{FF2B5EF4-FFF2-40B4-BE49-F238E27FC236}">
              <a16:creationId xmlns:a16="http://schemas.microsoft.com/office/drawing/2014/main" id="{310DDF31-7F6B-41D9-806A-18FA74B583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1" name="Text Box 7">
          <a:extLst>
            <a:ext uri="{FF2B5EF4-FFF2-40B4-BE49-F238E27FC236}">
              <a16:creationId xmlns:a16="http://schemas.microsoft.com/office/drawing/2014/main" id="{27354D2B-D183-4FF6-BD92-F4FC48D8B2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2" name="Text Box 7">
          <a:extLst>
            <a:ext uri="{FF2B5EF4-FFF2-40B4-BE49-F238E27FC236}">
              <a16:creationId xmlns:a16="http://schemas.microsoft.com/office/drawing/2014/main" id="{CDA792F8-34F1-403C-82A2-E8CA104EB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3" name="Text Box 7">
          <a:extLst>
            <a:ext uri="{FF2B5EF4-FFF2-40B4-BE49-F238E27FC236}">
              <a16:creationId xmlns:a16="http://schemas.microsoft.com/office/drawing/2014/main" id="{BD48BE12-F2EC-466E-A05C-14DF321C54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4" name="Text Box 7">
          <a:extLst>
            <a:ext uri="{FF2B5EF4-FFF2-40B4-BE49-F238E27FC236}">
              <a16:creationId xmlns:a16="http://schemas.microsoft.com/office/drawing/2014/main" id="{7BE706D0-941B-49C2-A50E-BE178373B3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5" name="Text Box 7">
          <a:extLst>
            <a:ext uri="{FF2B5EF4-FFF2-40B4-BE49-F238E27FC236}">
              <a16:creationId xmlns:a16="http://schemas.microsoft.com/office/drawing/2014/main" id="{535C3830-A82D-42AC-B8DC-9F29C05ADC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6" name="Text Box 7">
          <a:extLst>
            <a:ext uri="{FF2B5EF4-FFF2-40B4-BE49-F238E27FC236}">
              <a16:creationId xmlns:a16="http://schemas.microsoft.com/office/drawing/2014/main" id="{D495B297-3578-462D-8BD8-599474E3A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7" name="Text Box 7">
          <a:extLst>
            <a:ext uri="{FF2B5EF4-FFF2-40B4-BE49-F238E27FC236}">
              <a16:creationId xmlns:a16="http://schemas.microsoft.com/office/drawing/2014/main" id="{078ACACE-9B66-48DD-85A1-EF75CFEF3A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8" name="Text Box 7">
          <a:extLst>
            <a:ext uri="{FF2B5EF4-FFF2-40B4-BE49-F238E27FC236}">
              <a16:creationId xmlns:a16="http://schemas.microsoft.com/office/drawing/2014/main" id="{A776965C-50D2-4A52-8E08-B05BC905D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9" name="Text Box 7">
          <a:extLst>
            <a:ext uri="{FF2B5EF4-FFF2-40B4-BE49-F238E27FC236}">
              <a16:creationId xmlns:a16="http://schemas.microsoft.com/office/drawing/2014/main" id="{C698D04B-3C8A-4E82-B4F9-CEA66724D6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0" name="Text Box 7">
          <a:extLst>
            <a:ext uri="{FF2B5EF4-FFF2-40B4-BE49-F238E27FC236}">
              <a16:creationId xmlns:a16="http://schemas.microsoft.com/office/drawing/2014/main" id="{9CBD2D64-C37D-43D4-814D-321DD89A27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1" name="Text Box 7">
          <a:extLst>
            <a:ext uri="{FF2B5EF4-FFF2-40B4-BE49-F238E27FC236}">
              <a16:creationId xmlns:a16="http://schemas.microsoft.com/office/drawing/2014/main" id="{D81F59A8-A6D0-49F5-A9A9-BA1E69CB9D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2" name="Text Box 7">
          <a:extLst>
            <a:ext uri="{FF2B5EF4-FFF2-40B4-BE49-F238E27FC236}">
              <a16:creationId xmlns:a16="http://schemas.microsoft.com/office/drawing/2014/main" id="{8A0FE7A3-ECA2-4A0C-8332-61644CA4FB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3" name="Text Box 7">
          <a:extLst>
            <a:ext uri="{FF2B5EF4-FFF2-40B4-BE49-F238E27FC236}">
              <a16:creationId xmlns:a16="http://schemas.microsoft.com/office/drawing/2014/main" id="{D87F8A03-6877-4CBA-BF4D-2385E9E727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4" name="Text Box 7">
          <a:extLst>
            <a:ext uri="{FF2B5EF4-FFF2-40B4-BE49-F238E27FC236}">
              <a16:creationId xmlns:a16="http://schemas.microsoft.com/office/drawing/2014/main" id="{9E1088C5-CBEB-4914-92BF-F3C0948281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5" name="Text Box 7">
          <a:extLst>
            <a:ext uri="{FF2B5EF4-FFF2-40B4-BE49-F238E27FC236}">
              <a16:creationId xmlns:a16="http://schemas.microsoft.com/office/drawing/2014/main" id="{6F48A69E-8C58-4B89-B488-3B4712ABFD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6" name="Text Box 7">
          <a:extLst>
            <a:ext uri="{FF2B5EF4-FFF2-40B4-BE49-F238E27FC236}">
              <a16:creationId xmlns:a16="http://schemas.microsoft.com/office/drawing/2014/main" id="{EF533C75-D022-4E83-887A-5A7CBBEDD8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7" name="Text Box 7">
          <a:extLst>
            <a:ext uri="{FF2B5EF4-FFF2-40B4-BE49-F238E27FC236}">
              <a16:creationId xmlns:a16="http://schemas.microsoft.com/office/drawing/2014/main" id="{FD5426DA-85FC-48A7-B8D8-8B95CB02E9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8" name="Text Box 7">
          <a:extLst>
            <a:ext uri="{FF2B5EF4-FFF2-40B4-BE49-F238E27FC236}">
              <a16:creationId xmlns:a16="http://schemas.microsoft.com/office/drawing/2014/main" id="{5AE4529E-3A02-4AD8-9064-537B82B1FB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9" name="Text Box 7">
          <a:extLst>
            <a:ext uri="{FF2B5EF4-FFF2-40B4-BE49-F238E27FC236}">
              <a16:creationId xmlns:a16="http://schemas.microsoft.com/office/drawing/2014/main" id="{B656BED5-C299-4488-B65F-5F4E94D38A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0" name="Text Box 7">
          <a:extLst>
            <a:ext uri="{FF2B5EF4-FFF2-40B4-BE49-F238E27FC236}">
              <a16:creationId xmlns:a16="http://schemas.microsoft.com/office/drawing/2014/main" id="{8889A9BD-4914-4533-B2FF-D312BC679B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1" name="Text Box 7">
          <a:extLst>
            <a:ext uri="{FF2B5EF4-FFF2-40B4-BE49-F238E27FC236}">
              <a16:creationId xmlns:a16="http://schemas.microsoft.com/office/drawing/2014/main" id="{28B37FF3-C452-4D11-8D7B-D30E74836F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2" name="Text Box 7">
          <a:extLst>
            <a:ext uri="{FF2B5EF4-FFF2-40B4-BE49-F238E27FC236}">
              <a16:creationId xmlns:a16="http://schemas.microsoft.com/office/drawing/2014/main" id="{D2BED92F-5C09-4C23-9263-72E59A6823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3" name="Text Box 7">
          <a:extLst>
            <a:ext uri="{FF2B5EF4-FFF2-40B4-BE49-F238E27FC236}">
              <a16:creationId xmlns:a16="http://schemas.microsoft.com/office/drawing/2014/main" id="{85174563-DEFC-4F75-B1EF-56F248ADC9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4" name="Text Box 7">
          <a:extLst>
            <a:ext uri="{FF2B5EF4-FFF2-40B4-BE49-F238E27FC236}">
              <a16:creationId xmlns:a16="http://schemas.microsoft.com/office/drawing/2014/main" id="{06150930-2FA2-4532-8F84-7A6F6411DA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5" name="Text Box 7">
          <a:extLst>
            <a:ext uri="{FF2B5EF4-FFF2-40B4-BE49-F238E27FC236}">
              <a16:creationId xmlns:a16="http://schemas.microsoft.com/office/drawing/2014/main" id="{E55867EF-86FC-437D-AB69-C358BF95DE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6" name="Text Box 7">
          <a:extLst>
            <a:ext uri="{FF2B5EF4-FFF2-40B4-BE49-F238E27FC236}">
              <a16:creationId xmlns:a16="http://schemas.microsoft.com/office/drawing/2014/main" id="{956702DF-5C8D-45BA-8AE2-5B2671C9E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7" name="Text Box 7">
          <a:extLst>
            <a:ext uri="{FF2B5EF4-FFF2-40B4-BE49-F238E27FC236}">
              <a16:creationId xmlns:a16="http://schemas.microsoft.com/office/drawing/2014/main" id="{EB2F6CF8-E241-4E7E-9679-12422250B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8" name="Text Box 7">
          <a:extLst>
            <a:ext uri="{FF2B5EF4-FFF2-40B4-BE49-F238E27FC236}">
              <a16:creationId xmlns:a16="http://schemas.microsoft.com/office/drawing/2014/main" id="{4B66FAF6-71EA-468F-BD48-B0C6F1815D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9" name="Text Box 7">
          <a:extLst>
            <a:ext uri="{FF2B5EF4-FFF2-40B4-BE49-F238E27FC236}">
              <a16:creationId xmlns:a16="http://schemas.microsoft.com/office/drawing/2014/main" id="{2843C44D-208E-459B-98AC-B40715D366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0" name="Text Box 7">
          <a:extLst>
            <a:ext uri="{FF2B5EF4-FFF2-40B4-BE49-F238E27FC236}">
              <a16:creationId xmlns:a16="http://schemas.microsoft.com/office/drawing/2014/main" id="{9BE40C1D-0D7E-4A9D-B0FC-2A6CA1DE26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1" name="Text Box 7">
          <a:extLst>
            <a:ext uri="{FF2B5EF4-FFF2-40B4-BE49-F238E27FC236}">
              <a16:creationId xmlns:a16="http://schemas.microsoft.com/office/drawing/2014/main" id="{1F20FE82-B7C3-4EAC-B83D-CC24B9D22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2" name="Text Box 7">
          <a:extLst>
            <a:ext uri="{FF2B5EF4-FFF2-40B4-BE49-F238E27FC236}">
              <a16:creationId xmlns:a16="http://schemas.microsoft.com/office/drawing/2014/main" id="{B81CB8DE-ED70-4ECC-8D31-C15A72753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3" name="Text Box 7">
          <a:extLst>
            <a:ext uri="{FF2B5EF4-FFF2-40B4-BE49-F238E27FC236}">
              <a16:creationId xmlns:a16="http://schemas.microsoft.com/office/drawing/2014/main" id="{47F86FDC-0609-49D7-AA4D-3BB4CD8213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4" name="Text Box 7">
          <a:extLst>
            <a:ext uri="{FF2B5EF4-FFF2-40B4-BE49-F238E27FC236}">
              <a16:creationId xmlns:a16="http://schemas.microsoft.com/office/drawing/2014/main" id="{FF1D26A5-0AAA-4B6E-BF84-01574C8807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5" name="Text Box 7">
          <a:extLst>
            <a:ext uri="{FF2B5EF4-FFF2-40B4-BE49-F238E27FC236}">
              <a16:creationId xmlns:a16="http://schemas.microsoft.com/office/drawing/2014/main" id="{C16EE6D5-F494-4317-9C03-D16624CB68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6" name="Text Box 7">
          <a:extLst>
            <a:ext uri="{FF2B5EF4-FFF2-40B4-BE49-F238E27FC236}">
              <a16:creationId xmlns:a16="http://schemas.microsoft.com/office/drawing/2014/main" id="{5B283D3B-6331-4676-9D30-46B760C255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7" name="Text Box 7">
          <a:extLst>
            <a:ext uri="{FF2B5EF4-FFF2-40B4-BE49-F238E27FC236}">
              <a16:creationId xmlns:a16="http://schemas.microsoft.com/office/drawing/2014/main" id="{399D7123-B326-411D-84B3-E2C099CE6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8" name="Text Box 7">
          <a:extLst>
            <a:ext uri="{FF2B5EF4-FFF2-40B4-BE49-F238E27FC236}">
              <a16:creationId xmlns:a16="http://schemas.microsoft.com/office/drawing/2014/main" id="{55D28E34-7BED-48C8-8E32-C290192387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9" name="Text Box 7">
          <a:extLst>
            <a:ext uri="{FF2B5EF4-FFF2-40B4-BE49-F238E27FC236}">
              <a16:creationId xmlns:a16="http://schemas.microsoft.com/office/drawing/2014/main" id="{DA719A21-04C4-4CF4-8888-F048DB13A5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0" name="Text Box 7">
          <a:extLst>
            <a:ext uri="{FF2B5EF4-FFF2-40B4-BE49-F238E27FC236}">
              <a16:creationId xmlns:a16="http://schemas.microsoft.com/office/drawing/2014/main" id="{710D5199-4824-4C0D-BB7F-198329C566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1" name="Text Box 7">
          <a:extLst>
            <a:ext uri="{FF2B5EF4-FFF2-40B4-BE49-F238E27FC236}">
              <a16:creationId xmlns:a16="http://schemas.microsoft.com/office/drawing/2014/main" id="{809EDBCA-CEC8-41BD-8B5E-FF8DD17DAC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2" name="Text Box 7">
          <a:extLst>
            <a:ext uri="{FF2B5EF4-FFF2-40B4-BE49-F238E27FC236}">
              <a16:creationId xmlns:a16="http://schemas.microsoft.com/office/drawing/2014/main" id="{AB04014A-8273-43C8-98AC-FFD27AA4A3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3" name="Text Box 7">
          <a:extLst>
            <a:ext uri="{FF2B5EF4-FFF2-40B4-BE49-F238E27FC236}">
              <a16:creationId xmlns:a16="http://schemas.microsoft.com/office/drawing/2014/main" id="{CE32F0C7-19F3-4FD9-9B9E-8AE742BC8F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5" name="Text Box 7">
          <a:extLst>
            <a:ext uri="{FF2B5EF4-FFF2-40B4-BE49-F238E27FC236}">
              <a16:creationId xmlns:a16="http://schemas.microsoft.com/office/drawing/2014/main" id="{DA6C0CC6-8E9B-4DC5-9778-5F06D4398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6" name="Text Box 7">
          <a:extLst>
            <a:ext uri="{FF2B5EF4-FFF2-40B4-BE49-F238E27FC236}">
              <a16:creationId xmlns:a16="http://schemas.microsoft.com/office/drawing/2014/main" id="{5BF81D0C-2BD9-4E84-87F9-35FB859398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7" name="Text Box 7">
          <a:extLst>
            <a:ext uri="{FF2B5EF4-FFF2-40B4-BE49-F238E27FC236}">
              <a16:creationId xmlns:a16="http://schemas.microsoft.com/office/drawing/2014/main" id="{172C93A3-95D0-4D8D-9F3C-ED0541A648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8" name="Text Box 7">
          <a:extLst>
            <a:ext uri="{FF2B5EF4-FFF2-40B4-BE49-F238E27FC236}">
              <a16:creationId xmlns:a16="http://schemas.microsoft.com/office/drawing/2014/main" id="{51BB606F-F2DF-4CEE-B1FC-215AA94535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9" name="Text Box 7">
          <a:extLst>
            <a:ext uri="{FF2B5EF4-FFF2-40B4-BE49-F238E27FC236}">
              <a16:creationId xmlns:a16="http://schemas.microsoft.com/office/drawing/2014/main" id="{14A670E3-C12E-43AF-B79F-BCD787D79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0" name="Text Box 7">
          <a:extLst>
            <a:ext uri="{FF2B5EF4-FFF2-40B4-BE49-F238E27FC236}">
              <a16:creationId xmlns:a16="http://schemas.microsoft.com/office/drawing/2014/main" id="{1463C9D9-1FD9-4260-8488-22D5A09350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1" name="Text Box 7">
          <a:extLst>
            <a:ext uri="{FF2B5EF4-FFF2-40B4-BE49-F238E27FC236}">
              <a16:creationId xmlns:a16="http://schemas.microsoft.com/office/drawing/2014/main" id="{2DA8BAF5-3AD2-42F7-B690-36E90CA3BF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2" name="Text Box 7">
          <a:extLst>
            <a:ext uri="{FF2B5EF4-FFF2-40B4-BE49-F238E27FC236}">
              <a16:creationId xmlns:a16="http://schemas.microsoft.com/office/drawing/2014/main" id="{79456E6E-E59D-472F-8AB1-6F8412AF1B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3" name="Text Box 7">
          <a:extLst>
            <a:ext uri="{FF2B5EF4-FFF2-40B4-BE49-F238E27FC236}">
              <a16:creationId xmlns:a16="http://schemas.microsoft.com/office/drawing/2014/main" id="{BDE4CF23-23FF-4396-82D2-657A46E9FC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4" name="Text Box 7">
          <a:extLst>
            <a:ext uri="{FF2B5EF4-FFF2-40B4-BE49-F238E27FC236}">
              <a16:creationId xmlns:a16="http://schemas.microsoft.com/office/drawing/2014/main" id="{62F7BA8D-C69D-4482-ABB9-A2546CC9D3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5" name="Text Box 7">
          <a:extLst>
            <a:ext uri="{FF2B5EF4-FFF2-40B4-BE49-F238E27FC236}">
              <a16:creationId xmlns:a16="http://schemas.microsoft.com/office/drawing/2014/main" id="{BBCD32CF-302B-449B-A617-24638289D3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6" name="Text Box 7">
          <a:extLst>
            <a:ext uri="{FF2B5EF4-FFF2-40B4-BE49-F238E27FC236}">
              <a16:creationId xmlns:a16="http://schemas.microsoft.com/office/drawing/2014/main" id="{07530A91-0DA6-4FC7-991C-D7175547DD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7" name="Text Box 7">
          <a:extLst>
            <a:ext uri="{FF2B5EF4-FFF2-40B4-BE49-F238E27FC236}">
              <a16:creationId xmlns:a16="http://schemas.microsoft.com/office/drawing/2014/main" id="{B1677E3B-AB5F-4A80-AB8F-9EEB4EC9FD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8" name="Text Box 7">
          <a:extLst>
            <a:ext uri="{FF2B5EF4-FFF2-40B4-BE49-F238E27FC236}">
              <a16:creationId xmlns:a16="http://schemas.microsoft.com/office/drawing/2014/main" id="{0D445D11-10E7-46E6-B971-9F34A43FED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9" name="Text Box 7">
          <a:extLst>
            <a:ext uri="{FF2B5EF4-FFF2-40B4-BE49-F238E27FC236}">
              <a16:creationId xmlns:a16="http://schemas.microsoft.com/office/drawing/2014/main" id="{BD4144CB-D87D-4B91-988D-CC60989A38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0" name="Text Box 7">
          <a:extLst>
            <a:ext uri="{FF2B5EF4-FFF2-40B4-BE49-F238E27FC236}">
              <a16:creationId xmlns:a16="http://schemas.microsoft.com/office/drawing/2014/main" id="{FC2A2170-3FAD-4204-A734-709D4708E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1" name="Text Box 7">
          <a:extLst>
            <a:ext uri="{FF2B5EF4-FFF2-40B4-BE49-F238E27FC236}">
              <a16:creationId xmlns:a16="http://schemas.microsoft.com/office/drawing/2014/main" id="{732A5CFF-DBC1-4CCE-8C66-FF3811E08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2" name="Text Box 7">
          <a:extLst>
            <a:ext uri="{FF2B5EF4-FFF2-40B4-BE49-F238E27FC236}">
              <a16:creationId xmlns:a16="http://schemas.microsoft.com/office/drawing/2014/main" id="{F69678C5-C91C-4B79-84FF-3D2A57C71A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3" name="Text Box 7">
          <a:extLst>
            <a:ext uri="{FF2B5EF4-FFF2-40B4-BE49-F238E27FC236}">
              <a16:creationId xmlns:a16="http://schemas.microsoft.com/office/drawing/2014/main" id="{1FE66616-3968-43BD-A0DF-F16E15F824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4" name="Text Box 7">
          <a:extLst>
            <a:ext uri="{FF2B5EF4-FFF2-40B4-BE49-F238E27FC236}">
              <a16:creationId xmlns:a16="http://schemas.microsoft.com/office/drawing/2014/main" id="{E529DD77-1A14-411F-B0AF-8ED85991EA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5" name="Text Box 7">
          <a:extLst>
            <a:ext uri="{FF2B5EF4-FFF2-40B4-BE49-F238E27FC236}">
              <a16:creationId xmlns:a16="http://schemas.microsoft.com/office/drawing/2014/main" id="{A1584A5E-EBA5-4ADC-94D5-09D0379988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6" name="Text Box 7">
          <a:extLst>
            <a:ext uri="{FF2B5EF4-FFF2-40B4-BE49-F238E27FC236}">
              <a16:creationId xmlns:a16="http://schemas.microsoft.com/office/drawing/2014/main" id="{09B29E4E-CCB9-462E-89FA-CBDA54E5BC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7" name="Text Box 7">
          <a:extLst>
            <a:ext uri="{FF2B5EF4-FFF2-40B4-BE49-F238E27FC236}">
              <a16:creationId xmlns:a16="http://schemas.microsoft.com/office/drawing/2014/main" id="{EB62F4E5-35C6-42C2-8E07-6273E2971E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8" name="Text Box 7">
          <a:extLst>
            <a:ext uri="{FF2B5EF4-FFF2-40B4-BE49-F238E27FC236}">
              <a16:creationId xmlns:a16="http://schemas.microsoft.com/office/drawing/2014/main" id="{FFE5381E-33AC-40B2-AE61-F1DA81EC69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9" name="Text Box 7">
          <a:extLst>
            <a:ext uri="{FF2B5EF4-FFF2-40B4-BE49-F238E27FC236}">
              <a16:creationId xmlns:a16="http://schemas.microsoft.com/office/drawing/2014/main" id="{093A02A0-3A24-4059-BAD3-16223AFC2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0" name="Text Box 7">
          <a:extLst>
            <a:ext uri="{FF2B5EF4-FFF2-40B4-BE49-F238E27FC236}">
              <a16:creationId xmlns:a16="http://schemas.microsoft.com/office/drawing/2014/main" id="{8D7D1E1D-0624-463F-9567-6597309C86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1" name="Text Box 7">
          <a:extLst>
            <a:ext uri="{FF2B5EF4-FFF2-40B4-BE49-F238E27FC236}">
              <a16:creationId xmlns:a16="http://schemas.microsoft.com/office/drawing/2014/main" id="{DA060B40-6CB6-4B0B-971B-5293D2A08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2" name="Text Box 7">
          <a:extLst>
            <a:ext uri="{FF2B5EF4-FFF2-40B4-BE49-F238E27FC236}">
              <a16:creationId xmlns:a16="http://schemas.microsoft.com/office/drawing/2014/main" id="{00357B1B-9E50-412F-9A07-71B372ED3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3" name="Text Box 7">
          <a:extLst>
            <a:ext uri="{FF2B5EF4-FFF2-40B4-BE49-F238E27FC236}">
              <a16:creationId xmlns:a16="http://schemas.microsoft.com/office/drawing/2014/main" id="{A2B9EA40-3239-427C-9D5F-7CB7A1B453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4" name="Text Box 7">
          <a:extLst>
            <a:ext uri="{FF2B5EF4-FFF2-40B4-BE49-F238E27FC236}">
              <a16:creationId xmlns:a16="http://schemas.microsoft.com/office/drawing/2014/main" id="{3A4F9847-CFD7-4194-95D4-162D81F31D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5" name="Text Box 7">
          <a:extLst>
            <a:ext uri="{FF2B5EF4-FFF2-40B4-BE49-F238E27FC236}">
              <a16:creationId xmlns:a16="http://schemas.microsoft.com/office/drawing/2014/main" id="{A2B7971D-957D-4D8F-9948-AC2C10447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6" name="Text Box 7">
          <a:extLst>
            <a:ext uri="{FF2B5EF4-FFF2-40B4-BE49-F238E27FC236}">
              <a16:creationId xmlns:a16="http://schemas.microsoft.com/office/drawing/2014/main" id="{B947C7BD-99BA-4139-B72D-F13B4A5CC2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7" name="Text Box 7">
          <a:extLst>
            <a:ext uri="{FF2B5EF4-FFF2-40B4-BE49-F238E27FC236}">
              <a16:creationId xmlns:a16="http://schemas.microsoft.com/office/drawing/2014/main" id="{0BA97BE7-91C6-4EB0-A527-3CB62D5C7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8" name="Text Box 7">
          <a:extLst>
            <a:ext uri="{FF2B5EF4-FFF2-40B4-BE49-F238E27FC236}">
              <a16:creationId xmlns:a16="http://schemas.microsoft.com/office/drawing/2014/main" id="{9B2DA202-A8CE-464A-B401-9D6A5103A3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9" name="Text Box 7">
          <a:extLst>
            <a:ext uri="{FF2B5EF4-FFF2-40B4-BE49-F238E27FC236}">
              <a16:creationId xmlns:a16="http://schemas.microsoft.com/office/drawing/2014/main" id="{3E8B8A53-B657-45D1-837B-CFBCD7EC3B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0" name="Text Box 7">
          <a:extLst>
            <a:ext uri="{FF2B5EF4-FFF2-40B4-BE49-F238E27FC236}">
              <a16:creationId xmlns:a16="http://schemas.microsoft.com/office/drawing/2014/main" id="{237737F4-E5E4-41F0-96A3-58CDAF7275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1" name="Text Box 7">
          <a:extLst>
            <a:ext uri="{FF2B5EF4-FFF2-40B4-BE49-F238E27FC236}">
              <a16:creationId xmlns:a16="http://schemas.microsoft.com/office/drawing/2014/main" id="{6A94CBE1-CACD-46EC-B14C-9AF2A00049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2" name="Text Box 7">
          <a:extLst>
            <a:ext uri="{FF2B5EF4-FFF2-40B4-BE49-F238E27FC236}">
              <a16:creationId xmlns:a16="http://schemas.microsoft.com/office/drawing/2014/main" id="{EE03E92E-287E-41C7-AD89-91635ADDBA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3" name="Text Box 7">
          <a:extLst>
            <a:ext uri="{FF2B5EF4-FFF2-40B4-BE49-F238E27FC236}">
              <a16:creationId xmlns:a16="http://schemas.microsoft.com/office/drawing/2014/main" id="{17339DF3-908A-40B7-A55F-F92AC4A359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4" name="Text Box 7">
          <a:extLst>
            <a:ext uri="{FF2B5EF4-FFF2-40B4-BE49-F238E27FC236}">
              <a16:creationId xmlns:a16="http://schemas.microsoft.com/office/drawing/2014/main" id="{9078CBF0-5F34-4F0E-9F30-50FAD5C788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5" name="Text Box 7">
          <a:extLst>
            <a:ext uri="{FF2B5EF4-FFF2-40B4-BE49-F238E27FC236}">
              <a16:creationId xmlns:a16="http://schemas.microsoft.com/office/drawing/2014/main" id="{5A1DA025-6423-40D5-9DA5-7ED7FD6006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6" name="Text Box 7">
          <a:extLst>
            <a:ext uri="{FF2B5EF4-FFF2-40B4-BE49-F238E27FC236}">
              <a16:creationId xmlns:a16="http://schemas.microsoft.com/office/drawing/2014/main" id="{284AFA2D-0BFB-4900-9414-F98EFDBF79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7" name="Text Box 7">
          <a:extLst>
            <a:ext uri="{FF2B5EF4-FFF2-40B4-BE49-F238E27FC236}">
              <a16:creationId xmlns:a16="http://schemas.microsoft.com/office/drawing/2014/main" id="{910360BD-FDC1-4ABD-A9DF-2B7D4C51BE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8" name="Text Box 7">
          <a:extLst>
            <a:ext uri="{FF2B5EF4-FFF2-40B4-BE49-F238E27FC236}">
              <a16:creationId xmlns:a16="http://schemas.microsoft.com/office/drawing/2014/main" id="{28022A3D-535C-4859-B5D3-F32B121FCA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9" name="Text Box 7">
          <a:extLst>
            <a:ext uri="{FF2B5EF4-FFF2-40B4-BE49-F238E27FC236}">
              <a16:creationId xmlns:a16="http://schemas.microsoft.com/office/drawing/2014/main" id="{C86CCDB5-3A93-4759-8523-CA2D2D45A0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0" name="Text Box 7">
          <a:extLst>
            <a:ext uri="{FF2B5EF4-FFF2-40B4-BE49-F238E27FC236}">
              <a16:creationId xmlns:a16="http://schemas.microsoft.com/office/drawing/2014/main" id="{C6262183-9526-45F1-BC78-9270FF08A5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1" name="Text Box 7">
          <a:extLst>
            <a:ext uri="{FF2B5EF4-FFF2-40B4-BE49-F238E27FC236}">
              <a16:creationId xmlns:a16="http://schemas.microsoft.com/office/drawing/2014/main" id="{C5DF2301-B41D-43A3-AFDC-93DAD65B4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2" name="Text Box 7">
          <a:extLst>
            <a:ext uri="{FF2B5EF4-FFF2-40B4-BE49-F238E27FC236}">
              <a16:creationId xmlns:a16="http://schemas.microsoft.com/office/drawing/2014/main" id="{26F30D02-61F3-41CC-842B-D38CC119EA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3" name="Text Box 7">
          <a:extLst>
            <a:ext uri="{FF2B5EF4-FFF2-40B4-BE49-F238E27FC236}">
              <a16:creationId xmlns:a16="http://schemas.microsoft.com/office/drawing/2014/main" id="{6BA97563-D404-4EB5-92BD-200B1C3027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4" name="Text Box 7">
          <a:extLst>
            <a:ext uri="{FF2B5EF4-FFF2-40B4-BE49-F238E27FC236}">
              <a16:creationId xmlns:a16="http://schemas.microsoft.com/office/drawing/2014/main" id="{5B84BDFD-6060-4D35-8F42-884E167FE4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5" name="Text Box 7">
          <a:extLst>
            <a:ext uri="{FF2B5EF4-FFF2-40B4-BE49-F238E27FC236}">
              <a16:creationId xmlns:a16="http://schemas.microsoft.com/office/drawing/2014/main" id="{C84DEE97-935B-4DEC-849D-9D91A69D1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6" name="Text Box 7">
          <a:extLst>
            <a:ext uri="{FF2B5EF4-FFF2-40B4-BE49-F238E27FC236}">
              <a16:creationId xmlns:a16="http://schemas.microsoft.com/office/drawing/2014/main" id="{577F3719-7DBC-4790-B327-5155D71D2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1" name="Text Box 7">
          <a:extLst>
            <a:ext uri="{FF2B5EF4-FFF2-40B4-BE49-F238E27FC236}">
              <a16:creationId xmlns:a16="http://schemas.microsoft.com/office/drawing/2014/main" id="{41496852-48A5-4F95-9100-5A8A1360E2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2" name="Text Box 7">
          <a:extLst>
            <a:ext uri="{FF2B5EF4-FFF2-40B4-BE49-F238E27FC236}">
              <a16:creationId xmlns:a16="http://schemas.microsoft.com/office/drawing/2014/main" id="{F772545A-1CFB-41EA-A598-EA0BC7D06B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3" name="Text Box 7">
          <a:extLst>
            <a:ext uri="{FF2B5EF4-FFF2-40B4-BE49-F238E27FC236}">
              <a16:creationId xmlns:a16="http://schemas.microsoft.com/office/drawing/2014/main" id="{8A9FC103-40FD-4D1B-BC10-24DAADBB2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4" name="Text Box 7">
          <a:extLst>
            <a:ext uri="{FF2B5EF4-FFF2-40B4-BE49-F238E27FC236}">
              <a16:creationId xmlns:a16="http://schemas.microsoft.com/office/drawing/2014/main" id="{18D27160-0DED-45FB-B1ED-B6DE4A061F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5" name="Text Box 7">
          <a:extLst>
            <a:ext uri="{FF2B5EF4-FFF2-40B4-BE49-F238E27FC236}">
              <a16:creationId xmlns:a16="http://schemas.microsoft.com/office/drawing/2014/main" id="{B33AEF92-8B3B-4D14-AD77-5CD2A116FE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6" name="Text Box 7">
          <a:extLst>
            <a:ext uri="{FF2B5EF4-FFF2-40B4-BE49-F238E27FC236}">
              <a16:creationId xmlns:a16="http://schemas.microsoft.com/office/drawing/2014/main" id="{EB0ECB43-B24F-48F0-B651-D2868F9DB4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7" name="Text Box 7">
          <a:extLst>
            <a:ext uri="{FF2B5EF4-FFF2-40B4-BE49-F238E27FC236}">
              <a16:creationId xmlns:a16="http://schemas.microsoft.com/office/drawing/2014/main" id="{09FBE788-139A-419A-ADA1-02E4F9B2C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8" name="Text Box 7">
          <a:extLst>
            <a:ext uri="{FF2B5EF4-FFF2-40B4-BE49-F238E27FC236}">
              <a16:creationId xmlns:a16="http://schemas.microsoft.com/office/drawing/2014/main" id="{2231D048-D6A6-44C2-AF3C-6C68ABE69C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9" name="Text Box 7">
          <a:extLst>
            <a:ext uri="{FF2B5EF4-FFF2-40B4-BE49-F238E27FC236}">
              <a16:creationId xmlns:a16="http://schemas.microsoft.com/office/drawing/2014/main" id="{B12AA632-13C4-4BDB-876D-C2EB3365B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0" name="Text Box 7">
          <a:extLst>
            <a:ext uri="{FF2B5EF4-FFF2-40B4-BE49-F238E27FC236}">
              <a16:creationId xmlns:a16="http://schemas.microsoft.com/office/drawing/2014/main" id="{874A5650-F556-4BA9-8573-98A3F0232A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1" name="Text Box 7">
          <a:extLst>
            <a:ext uri="{FF2B5EF4-FFF2-40B4-BE49-F238E27FC236}">
              <a16:creationId xmlns:a16="http://schemas.microsoft.com/office/drawing/2014/main" id="{97BB8EC7-ECE7-4FF1-8F4E-18332AFD75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2" name="Text Box 7">
          <a:extLst>
            <a:ext uri="{FF2B5EF4-FFF2-40B4-BE49-F238E27FC236}">
              <a16:creationId xmlns:a16="http://schemas.microsoft.com/office/drawing/2014/main" id="{77C76377-3307-473A-BDFA-692A5FB76D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3" name="Text Box 7">
          <a:extLst>
            <a:ext uri="{FF2B5EF4-FFF2-40B4-BE49-F238E27FC236}">
              <a16:creationId xmlns:a16="http://schemas.microsoft.com/office/drawing/2014/main" id="{F6AD3CEA-9D05-4151-B53D-D4436DDF86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4" name="Text Box 7">
          <a:extLst>
            <a:ext uri="{FF2B5EF4-FFF2-40B4-BE49-F238E27FC236}">
              <a16:creationId xmlns:a16="http://schemas.microsoft.com/office/drawing/2014/main" id="{AD798531-BB19-4E57-882B-8635DB9C0C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5" name="Text Box 7">
          <a:extLst>
            <a:ext uri="{FF2B5EF4-FFF2-40B4-BE49-F238E27FC236}">
              <a16:creationId xmlns:a16="http://schemas.microsoft.com/office/drawing/2014/main" id="{AE8EAD5B-278B-4E5A-BB57-82DF4414FE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6" name="Text Box 7">
          <a:extLst>
            <a:ext uri="{FF2B5EF4-FFF2-40B4-BE49-F238E27FC236}">
              <a16:creationId xmlns:a16="http://schemas.microsoft.com/office/drawing/2014/main" id="{64801B1E-D325-48FE-89E7-96B53DCB44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7" name="Text Box 7">
          <a:extLst>
            <a:ext uri="{FF2B5EF4-FFF2-40B4-BE49-F238E27FC236}">
              <a16:creationId xmlns:a16="http://schemas.microsoft.com/office/drawing/2014/main" id="{67FD5510-2B3F-4D4E-9BD2-1D0A5005F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8" name="Text Box 7">
          <a:extLst>
            <a:ext uri="{FF2B5EF4-FFF2-40B4-BE49-F238E27FC236}">
              <a16:creationId xmlns:a16="http://schemas.microsoft.com/office/drawing/2014/main" id="{F6A982D7-C50E-4017-B429-4CDC43A4D3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9" name="Text Box 7">
          <a:extLst>
            <a:ext uri="{FF2B5EF4-FFF2-40B4-BE49-F238E27FC236}">
              <a16:creationId xmlns:a16="http://schemas.microsoft.com/office/drawing/2014/main" id="{0CA19504-BEFE-440C-99EA-1BE25CDA6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0" name="Text Box 7">
          <a:extLst>
            <a:ext uri="{FF2B5EF4-FFF2-40B4-BE49-F238E27FC236}">
              <a16:creationId xmlns:a16="http://schemas.microsoft.com/office/drawing/2014/main" id="{F1C9538F-25C7-4253-8504-DFC2924573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1" name="Text Box 7">
          <a:extLst>
            <a:ext uri="{FF2B5EF4-FFF2-40B4-BE49-F238E27FC236}">
              <a16:creationId xmlns:a16="http://schemas.microsoft.com/office/drawing/2014/main" id="{71D4AAD5-A880-460D-BCDA-564C3DC4DB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2" name="Text Box 7">
          <a:extLst>
            <a:ext uri="{FF2B5EF4-FFF2-40B4-BE49-F238E27FC236}">
              <a16:creationId xmlns:a16="http://schemas.microsoft.com/office/drawing/2014/main" id="{36F8F5FC-5493-4F07-93E8-D0CB1F44F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3" name="Text Box 7">
          <a:extLst>
            <a:ext uri="{FF2B5EF4-FFF2-40B4-BE49-F238E27FC236}">
              <a16:creationId xmlns:a16="http://schemas.microsoft.com/office/drawing/2014/main" id="{85169E6F-0A53-4C4A-BE75-2052592F30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4" name="Text Box 7">
          <a:extLst>
            <a:ext uri="{FF2B5EF4-FFF2-40B4-BE49-F238E27FC236}">
              <a16:creationId xmlns:a16="http://schemas.microsoft.com/office/drawing/2014/main" id="{01BF7A1D-42A1-4DC7-A940-E7B61B549F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5" name="Text Box 7">
          <a:extLst>
            <a:ext uri="{FF2B5EF4-FFF2-40B4-BE49-F238E27FC236}">
              <a16:creationId xmlns:a16="http://schemas.microsoft.com/office/drawing/2014/main" id="{FD67FF78-2D06-444E-9524-09B45D444B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6" name="Text Box 7">
          <a:extLst>
            <a:ext uri="{FF2B5EF4-FFF2-40B4-BE49-F238E27FC236}">
              <a16:creationId xmlns:a16="http://schemas.microsoft.com/office/drawing/2014/main" id="{FD8EE15E-24B0-441B-8DDE-72B95A218C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7" name="Text Box 7">
          <a:extLst>
            <a:ext uri="{FF2B5EF4-FFF2-40B4-BE49-F238E27FC236}">
              <a16:creationId xmlns:a16="http://schemas.microsoft.com/office/drawing/2014/main" id="{E07FE708-EE27-49CB-AEBE-DF795209E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8" name="Text Box 7">
          <a:extLst>
            <a:ext uri="{FF2B5EF4-FFF2-40B4-BE49-F238E27FC236}">
              <a16:creationId xmlns:a16="http://schemas.microsoft.com/office/drawing/2014/main" id="{E4984549-5CA8-486F-B0CC-A6D0FD905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9" name="Text Box 7">
          <a:extLst>
            <a:ext uri="{FF2B5EF4-FFF2-40B4-BE49-F238E27FC236}">
              <a16:creationId xmlns:a16="http://schemas.microsoft.com/office/drawing/2014/main" id="{3C1CF11A-80DB-4AE4-8E19-9C997EFCAB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0" name="Text Box 7">
          <a:extLst>
            <a:ext uri="{FF2B5EF4-FFF2-40B4-BE49-F238E27FC236}">
              <a16:creationId xmlns:a16="http://schemas.microsoft.com/office/drawing/2014/main" id="{4761AE4B-8BED-4FF0-A67C-D79FE25905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1" name="Text Box 7">
          <a:extLst>
            <a:ext uri="{FF2B5EF4-FFF2-40B4-BE49-F238E27FC236}">
              <a16:creationId xmlns:a16="http://schemas.microsoft.com/office/drawing/2014/main" id="{48B15052-DB3E-4818-AB6A-93CD2EF583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2" name="Text Box 7">
          <a:extLst>
            <a:ext uri="{FF2B5EF4-FFF2-40B4-BE49-F238E27FC236}">
              <a16:creationId xmlns:a16="http://schemas.microsoft.com/office/drawing/2014/main" id="{053D13A6-C804-4CFA-80D2-827EA45ADA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3" name="Text Box 7">
          <a:extLst>
            <a:ext uri="{FF2B5EF4-FFF2-40B4-BE49-F238E27FC236}">
              <a16:creationId xmlns:a16="http://schemas.microsoft.com/office/drawing/2014/main" id="{2F1E03E1-F622-475C-894D-1BE4E69011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4" name="Text Box 7">
          <a:extLst>
            <a:ext uri="{FF2B5EF4-FFF2-40B4-BE49-F238E27FC236}">
              <a16:creationId xmlns:a16="http://schemas.microsoft.com/office/drawing/2014/main" id="{FAB98D8B-A589-4040-B218-961BDA99A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5" name="Text Box 7">
          <a:extLst>
            <a:ext uri="{FF2B5EF4-FFF2-40B4-BE49-F238E27FC236}">
              <a16:creationId xmlns:a16="http://schemas.microsoft.com/office/drawing/2014/main" id="{9BFE2B4E-BA4F-4603-8240-0CAFBB7AE8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6" name="Text Box 7">
          <a:extLst>
            <a:ext uri="{FF2B5EF4-FFF2-40B4-BE49-F238E27FC236}">
              <a16:creationId xmlns:a16="http://schemas.microsoft.com/office/drawing/2014/main" id="{550BFF71-2F29-450F-9487-D25A201258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7" name="Text Box 7">
          <a:extLst>
            <a:ext uri="{FF2B5EF4-FFF2-40B4-BE49-F238E27FC236}">
              <a16:creationId xmlns:a16="http://schemas.microsoft.com/office/drawing/2014/main" id="{4084E15F-1AE8-4006-9466-6C27B0D11D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8" name="Text Box 7">
          <a:extLst>
            <a:ext uri="{FF2B5EF4-FFF2-40B4-BE49-F238E27FC236}">
              <a16:creationId xmlns:a16="http://schemas.microsoft.com/office/drawing/2014/main" id="{9434B89E-F29D-4A4F-A1A6-5620DA4171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9" name="Text Box 7">
          <a:extLst>
            <a:ext uri="{FF2B5EF4-FFF2-40B4-BE49-F238E27FC236}">
              <a16:creationId xmlns:a16="http://schemas.microsoft.com/office/drawing/2014/main" id="{E357816C-858C-44D9-A180-524F17E21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0" name="Text Box 7">
          <a:extLst>
            <a:ext uri="{FF2B5EF4-FFF2-40B4-BE49-F238E27FC236}">
              <a16:creationId xmlns:a16="http://schemas.microsoft.com/office/drawing/2014/main" id="{4B065CF2-1FD9-4FE4-9169-B86B37AFD6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1" name="Text Box 7">
          <a:extLst>
            <a:ext uri="{FF2B5EF4-FFF2-40B4-BE49-F238E27FC236}">
              <a16:creationId xmlns:a16="http://schemas.microsoft.com/office/drawing/2014/main" id="{AE10A789-3B11-4AE2-B17B-829EB0EEAD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2" name="Text Box 7">
          <a:extLst>
            <a:ext uri="{FF2B5EF4-FFF2-40B4-BE49-F238E27FC236}">
              <a16:creationId xmlns:a16="http://schemas.microsoft.com/office/drawing/2014/main" id="{289FBD7C-BF98-4FEC-87A3-5B209F47C7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3" name="Text Box 7">
          <a:extLst>
            <a:ext uri="{FF2B5EF4-FFF2-40B4-BE49-F238E27FC236}">
              <a16:creationId xmlns:a16="http://schemas.microsoft.com/office/drawing/2014/main" id="{1A0EAE1D-0ACE-436C-A5D2-220AEB78DF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4" name="Text Box 7">
          <a:extLst>
            <a:ext uri="{FF2B5EF4-FFF2-40B4-BE49-F238E27FC236}">
              <a16:creationId xmlns:a16="http://schemas.microsoft.com/office/drawing/2014/main" id="{706BDE2C-90C9-4B0A-B8B7-80003C575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5" name="Text Box 7">
          <a:extLst>
            <a:ext uri="{FF2B5EF4-FFF2-40B4-BE49-F238E27FC236}">
              <a16:creationId xmlns:a16="http://schemas.microsoft.com/office/drawing/2014/main" id="{2D7DA6E4-1459-4E8E-9720-03EE6772AE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6" name="Text Box 7">
          <a:extLst>
            <a:ext uri="{FF2B5EF4-FFF2-40B4-BE49-F238E27FC236}">
              <a16:creationId xmlns:a16="http://schemas.microsoft.com/office/drawing/2014/main" id="{4C9ACB43-16C5-4427-984D-712FF1A52F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7" name="Text Box 7">
          <a:extLst>
            <a:ext uri="{FF2B5EF4-FFF2-40B4-BE49-F238E27FC236}">
              <a16:creationId xmlns:a16="http://schemas.microsoft.com/office/drawing/2014/main" id="{88274DF0-8ADF-458E-AAC3-52498B60D3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8" name="Text Box 7">
          <a:extLst>
            <a:ext uri="{FF2B5EF4-FFF2-40B4-BE49-F238E27FC236}">
              <a16:creationId xmlns:a16="http://schemas.microsoft.com/office/drawing/2014/main" id="{879870FD-C6EA-4593-B741-ABAE325FE6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9" name="Text Box 7">
          <a:extLst>
            <a:ext uri="{FF2B5EF4-FFF2-40B4-BE49-F238E27FC236}">
              <a16:creationId xmlns:a16="http://schemas.microsoft.com/office/drawing/2014/main" id="{F38AF6CA-8348-498C-8800-21BB80357F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0" name="Text Box 7">
          <a:extLst>
            <a:ext uri="{FF2B5EF4-FFF2-40B4-BE49-F238E27FC236}">
              <a16:creationId xmlns:a16="http://schemas.microsoft.com/office/drawing/2014/main" id="{3CF0841F-8A4A-402E-BC5E-DBC14D6DE7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1" name="Text Box 7">
          <a:extLst>
            <a:ext uri="{FF2B5EF4-FFF2-40B4-BE49-F238E27FC236}">
              <a16:creationId xmlns:a16="http://schemas.microsoft.com/office/drawing/2014/main" id="{E2809481-4550-48C9-B229-AD1122ABD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2" name="Text Box 7">
          <a:extLst>
            <a:ext uri="{FF2B5EF4-FFF2-40B4-BE49-F238E27FC236}">
              <a16:creationId xmlns:a16="http://schemas.microsoft.com/office/drawing/2014/main" id="{896A38CE-A892-4B99-96B8-7E0E8C24A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3" name="Text Box 7">
          <a:extLst>
            <a:ext uri="{FF2B5EF4-FFF2-40B4-BE49-F238E27FC236}">
              <a16:creationId xmlns:a16="http://schemas.microsoft.com/office/drawing/2014/main" id="{648A16C1-11F4-40C9-8958-3A26E1621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4" name="Text Box 7">
          <a:extLst>
            <a:ext uri="{FF2B5EF4-FFF2-40B4-BE49-F238E27FC236}">
              <a16:creationId xmlns:a16="http://schemas.microsoft.com/office/drawing/2014/main" id="{825341D7-7BE3-4DFD-8ABA-2A4643D226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5" name="Text Box 7">
          <a:extLst>
            <a:ext uri="{FF2B5EF4-FFF2-40B4-BE49-F238E27FC236}">
              <a16:creationId xmlns:a16="http://schemas.microsoft.com/office/drawing/2014/main" id="{32A1B362-3DB8-454A-8468-0A61A2258F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6" name="Text Box 7">
          <a:extLst>
            <a:ext uri="{FF2B5EF4-FFF2-40B4-BE49-F238E27FC236}">
              <a16:creationId xmlns:a16="http://schemas.microsoft.com/office/drawing/2014/main" id="{C7B4706C-737E-4A98-A027-E68194A291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7" name="Text Box 7">
          <a:extLst>
            <a:ext uri="{FF2B5EF4-FFF2-40B4-BE49-F238E27FC236}">
              <a16:creationId xmlns:a16="http://schemas.microsoft.com/office/drawing/2014/main" id="{9D3C0958-1578-4862-83AE-677CE43055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8" name="Text Box 7">
          <a:extLst>
            <a:ext uri="{FF2B5EF4-FFF2-40B4-BE49-F238E27FC236}">
              <a16:creationId xmlns:a16="http://schemas.microsoft.com/office/drawing/2014/main" id="{53D06EF2-9AB9-41E6-AA11-505204C4F2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9" name="Text Box 7">
          <a:extLst>
            <a:ext uri="{FF2B5EF4-FFF2-40B4-BE49-F238E27FC236}">
              <a16:creationId xmlns:a16="http://schemas.microsoft.com/office/drawing/2014/main" id="{8201546B-DABC-4C36-A437-E067AD7B5E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0" name="Text Box 7">
          <a:extLst>
            <a:ext uri="{FF2B5EF4-FFF2-40B4-BE49-F238E27FC236}">
              <a16:creationId xmlns:a16="http://schemas.microsoft.com/office/drawing/2014/main" id="{04618499-DB6C-4DC0-85BE-ABAEF33E36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1" name="Text Box 7">
          <a:extLst>
            <a:ext uri="{FF2B5EF4-FFF2-40B4-BE49-F238E27FC236}">
              <a16:creationId xmlns:a16="http://schemas.microsoft.com/office/drawing/2014/main" id="{6CFF6386-9D50-4088-877A-B90702453F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2" name="Text Box 7">
          <a:extLst>
            <a:ext uri="{FF2B5EF4-FFF2-40B4-BE49-F238E27FC236}">
              <a16:creationId xmlns:a16="http://schemas.microsoft.com/office/drawing/2014/main" id="{C6442123-9B11-4A6C-8151-E5B5A73711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3" name="Text Box 7">
          <a:extLst>
            <a:ext uri="{FF2B5EF4-FFF2-40B4-BE49-F238E27FC236}">
              <a16:creationId xmlns:a16="http://schemas.microsoft.com/office/drawing/2014/main" id="{76ED1C6E-9C23-408D-8868-428B1AEC2F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4" name="Text Box 7">
          <a:extLst>
            <a:ext uri="{FF2B5EF4-FFF2-40B4-BE49-F238E27FC236}">
              <a16:creationId xmlns:a16="http://schemas.microsoft.com/office/drawing/2014/main" id="{51B3E2A4-6C4E-4830-BB81-099EDD6BBE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5" name="Text Box 7">
          <a:extLst>
            <a:ext uri="{FF2B5EF4-FFF2-40B4-BE49-F238E27FC236}">
              <a16:creationId xmlns:a16="http://schemas.microsoft.com/office/drawing/2014/main" id="{5C5FD353-FAEE-47B8-BC62-C38C245218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6" name="Text Box 7">
          <a:extLst>
            <a:ext uri="{FF2B5EF4-FFF2-40B4-BE49-F238E27FC236}">
              <a16:creationId xmlns:a16="http://schemas.microsoft.com/office/drawing/2014/main" id="{D8F58D4A-E257-45CC-BA25-4CD053489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7" name="Text Box 7">
          <a:extLst>
            <a:ext uri="{FF2B5EF4-FFF2-40B4-BE49-F238E27FC236}">
              <a16:creationId xmlns:a16="http://schemas.microsoft.com/office/drawing/2014/main" id="{033508BF-5744-4C55-9C8A-9C7BD5D8AD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8" name="Text Box 7">
          <a:extLst>
            <a:ext uri="{FF2B5EF4-FFF2-40B4-BE49-F238E27FC236}">
              <a16:creationId xmlns:a16="http://schemas.microsoft.com/office/drawing/2014/main" id="{CEA68A35-30D2-4CE2-ADF5-82793254E6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9" name="Text Box 7">
          <a:extLst>
            <a:ext uri="{FF2B5EF4-FFF2-40B4-BE49-F238E27FC236}">
              <a16:creationId xmlns:a16="http://schemas.microsoft.com/office/drawing/2014/main" id="{2490EA4B-EB59-4FC1-8DC7-7B859FE470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0" name="Text Box 7">
          <a:extLst>
            <a:ext uri="{FF2B5EF4-FFF2-40B4-BE49-F238E27FC236}">
              <a16:creationId xmlns:a16="http://schemas.microsoft.com/office/drawing/2014/main" id="{7CA00DEC-8DF5-484C-BFBC-CB875A6F82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1" name="Text Box 7">
          <a:extLst>
            <a:ext uri="{FF2B5EF4-FFF2-40B4-BE49-F238E27FC236}">
              <a16:creationId xmlns:a16="http://schemas.microsoft.com/office/drawing/2014/main" id="{C4A64A03-2C71-4F52-8365-8B04C60A4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2" name="Text Box 7">
          <a:extLst>
            <a:ext uri="{FF2B5EF4-FFF2-40B4-BE49-F238E27FC236}">
              <a16:creationId xmlns:a16="http://schemas.microsoft.com/office/drawing/2014/main" id="{BD2BC949-9440-403B-85BD-9EBB991B3F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3" name="Text Box 7">
          <a:extLst>
            <a:ext uri="{FF2B5EF4-FFF2-40B4-BE49-F238E27FC236}">
              <a16:creationId xmlns:a16="http://schemas.microsoft.com/office/drawing/2014/main" id="{2197CB2F-0599-4B5B-B0A4-DCA70437F8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4" name="Text Box 7">
          <a:extLst>
            <a:ext uri="{FF2B5EF4-FFF2-40B4-BE49-F238E27FC236}">
              <a16:creationId xmlns:a16="http://schemas.microsoft.com/office/drawing/2014/main" id="{DEF37B67-90B2-4FC2-A16B-6935B815D5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5" name="Text Box 7">
          <a:extLst>
            <a:ext uri="{FF2B5EF4-FFF2-40B4-BE49-F238E27FC236}">
              <a16:creationId xmlns:a16="http://schemas.microsoft.com/office/drawing/2014/main" id="{5A8BDF41-4F75-4EB4-94E7-A9ED184C4A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6" name="Text Box 7">
          <a:extLst>
            <a:ext uri="{FF2B5EF4-FFF2-40B4-BE49-F238E27FC236}">
              <a16:creationId xmlns:a16="http://schemas.microsoft.com/office/drawing/2014/main" id="{A128D0FA-75BD-4267-967B-D4BECA2439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7" name="Text Box 7">
          <a:extLst>
            <a:ext uri="{FF2B5EF4-FFF2-40B4-BE49-F238E27FC236}">
              <a16:creationId xmlns:a16="http://schemas.microsoft.com/office/drawing/2014/main" id="{B2033529-9D04-4037-B6AA-5E4012D9F1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8" name="Text Box 7">
          <a:extLst>
            <a:ext uri="{FF2B5EF4-FFF2-40B4-BE49-F238E27FC236}">
              <a16:creationId xmlns:a16="http://schemas.microsoft.com/office/drawing/2014/main" id="{89347CDD-A5C1-44E1-AD21-B7EF3EC8D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9" name="Text Box 7">
          <a:extLst>
            <a:ext uri="{FF2B5EF4-FFF2-40B4-BE49-F238E27FC236}">
              <a16:creationId xmlns:a16="http://schemas.microsoft.com/office/drawing/2014/main" id="{863604E9-66FE-4C25-8CB5-E75A8A78C8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0" name="Text Box 7">
          <a:extLst>
            <a:ext uri="{FF2B5EF4-FFF2-40B4-BE49-F238E27FC236}">
              <a16:creationId xmlns:a16="http://schemas.microsoft.com/office/drawing/2014/main" id="{2B0F429F-0A06-4760-B946-3239D2EFCF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1" name="Text Box 7">
          <a:extLst>
            <a:ext uri="{FF2B5EF4-FFF2-40B4-BE49-F238E27FC236}">
              <a16:creationId xmlns:a16="http://schemas.microsoft.com/office/drawing/2014/main" id="{06930C54-90E9-4DD1-A2F6-60805C011E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2" name="Text Box 7">
          <a:extLst>
            <a:ext uri="{FF2B5EF4-FFF2-40B4-BE49-F238E27FC236}">
              <a16:creationId xmlns:a16="http://schemas.microsoft.com/office/drawing/2014/main" id="{291FFDFF-F4FB-478C-9280-D28B24F737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3" name="Text Box 7">
          <a:extLst>
            <a:ext uri="{FF2B5EF4-FFF2-40B4-BE49-F238E27FC236}">
              <a16:creationId xmlns:a16="http://schemas.microsoft.com/office/drawing/2014/main" id="{C51D322A-8817-48EE-A925-CE4BBC3C4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4" name="Text Box 7">
          <a:extLst>
            <a:ext uri="{FF2B5EF4-FFF2-40B4-BE49-F238E27FC236}">
              <a16:creationId xmlns:a16="http://schemas.microsoft.com/office/drawing/2014/main" id="{737AD690-CCB3-4DC6-8659-55C0ADFB1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5" name="Text Box 7">
          <a:extLst>
            <a:ext uri="{FF2B5EF4-FFF2-40B4-BE49-F238E27FC236}">
              <a16:creationId xmlns:a16="http://schemas.microsoft.com/office/drawing/2014/main" id="{CE732010-1ACF-412A-8F1D-10214574DE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6" name="Text Box 7">
          <a:extLst>
            <a:ext uri="{FF2B5EF4-FFF2-40B4-BE49-F238E27FC236}">
              <a16:creationId xmlns:a16="http://schemas.microsoft.com/office/drawing/2014/main" id="{DF5A9916-444D-4CA1-B572-DEE08CC9AE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7" name="Text Box 7">
          <a:extLst>
            <a:ext uri="{FF2B5EF4-FFF2-40B4-BE49-F238E27FC236}">
              <a16:creationId xmlns:a16="http://schemas.microsoft.com/office/drawing/2014/main" id="{C86188C9-D3C5-4731-9BAD-AA7CB1313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8" name="Text Box 7">
          <a:extLst>
            <a:ext uri="{FF2B5EF4-FFF2-40B4-BE49-F238E27FC236}">
              <a16:creationId xmlns:a16="http://schemas.microsoft.com/office/drawing/2014/main" id="{3B04A293-6BF7-449F-A2ED-767343F8D4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9" name="Text Box 7">
          <a:extLst>
            <a:ext uri="{FF2B5EF4-FFF2-40B4-BE49-F238E27FC236}">
              <a16:creationId xmlns:a16="http://schemas.microsoft.com/office/drawing/2014/main" id="{8ADFD95C-96E3-484A-9220-82253AFCB3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0" name="Text Box 7">
          <a:extLst>
            <a:ext uri="{FF2B5EF4-FFF2-40B4-BE49-F238E27FC236}">
              <a16:creationId xmlns:a16="http://schemas.microsoft.com/office/drawing/2014/main" id="{7F67A7D6-AF27-45CD-874D-0D0550F5E0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1" name="Text Box 7">
          <a:extLst>
            <a:ext uri="{FF2B5EF4-FFF2-40B4-BE49-F238E27FC236}">
              <a16:creationId xmlns:a16="http://schemas.microsoft.com/office/drawing/2014/main" id="{51FBC58A-4251-4189-A5A5-CAFABC463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2" name="Text Box 7">
          <a:extLst>
            <a:ext uri="{FF2B5EF4-FFF2-40B4-BE49-F238E27FC236}">
              <a16:creationId xmlns:a16="http://schemas.microsoft.com/office/drawing/2014/main" id="{8D253F19-D79C-45D2-993F-220A0EDFC0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3" name="Text Box 7">
          <a:extLst>
            <a:ext uri="{FF2B5EF4-FFF2-40B4-BE49-F238E27FC236}">
              <a16:creationId xmlns:a16="http://schemas.microsoft.com/office/drawing/2014/main" id="{2B1DCB96-43A7-4897-96B4-DE53F1911A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4" name="Text Box 7">
          <a:extLst>
            <a:ext uri="{FF2B5EF4-FFF2-40B4-BE49-F238E27FC236}">
              <a16:creationId xmlns:a16="http://schemas.microsoft.com/office/drawing/2014/main" id="{41ED47D8-BD73-4FE4-80E1-77DC66D307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5" name="Text Box 7">
          <a:extLst>
            <a:ext uri="{FF2B5EF4-FFF2-40B4-BE49-F238E27FC236}">
              <a16:creationId xmlns:a16="http://schemas.microsoft.com/office/drawing/2014/main" id="{869798A9-9E2D-4746-B4B8-05E65A383F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6" name="Text Box 7">
          <a:extLst>
            <a:ext uri="{FF2B5EF4-FFF2-40B4-BE49-F238E27FC236}">
              <a16:creationId xmlns:a16="http://schemas.microsoft.com/office/drawing/2014/main" id="{298283FA-7973-4726-B5FB-2F60581CED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7" name="Text Box 7">
          <a:extLst>
            <a:ext uri="{FF2B5EF4-FFF2-40B4-BE49-F238E27FC236}">
              <a16:creationId xmlns:a16="http://schemas.microsoft.com/office/drawing/2014/main" id="{F21648D7-B469-4A06-B2C7-40C7BDB019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8" name="Text Box 7">
          <a:extLst>
            <a:ext uri="{FF2B5EF4-FFF2-40B4-BE49-F238E27FC236}">
              <a16:creationId xmlns:a16="http://schemas.microsoft.com/office/drawing/2014/main" id="{591FD91B-F7E6-4299-8084-012A3793C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9" name="Text Box 7">
          <a:extLst>
            <a:ext uri="{FF2B5EF4-FFF2-40B4-BE49-F238E27FC236}">
              <a16:creationId xmlns:a16="http://schemas.microsoft.com/office/drawing/2014/main" id="{CB76A762-172C-463E-93B4-46F066D78C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0" name="Text Box 7">
          <a:extLst>
            <a:ext uri="{FF2B5EF4-FFF2-40B4-BE49-F238E27FC236}">
              <a16:creationId xmlns:a16="http://schemas.microsoft.com/office/drawing/2014/main" id="{7F2041F7-C99D-4866-83D4-BF16C8141F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1" name="Text Box 7">
          <a:extLst>
            <a:ext uri="{FF2B5EF4-FFF2-40B4-BE49-F238E27FC236}">
              <a16:creationId xmlns:a16="http://schemas.microsoft.com/office/drawing/2014/main" id="{9086D7B6-B1AC-4E50-9E9B-3E9F02BB9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2" name="Text Box 7">
          <a:extLst>
            <a:ext uri="{FF2B5EF4-FFF2-40B4-BE49-F238E27FC236}">
              <a16:creationId xmlns:a16="http://schemas.microsoft.com/office/drawing/2014/main" id="{1B9EC66B-5F77-43AE-B17E-BA0586536E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3" name="Text Box 7">
          <a:extLst>
            <a:ext uri="{FF2B5EF4-FFF2-40B4-BE49-F238E27FC236}">
              <a16:creationId xmlns:a16="http://schemas.microsoft.com/office/drawing/2014/main" id="{918192B6-11C7-489D-9948-581985D285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4" name="Text Box 7">
          <a:extLst>
            <a:ext uri="{FF2B5EF4-FFF2-40B4-BE49-F238E27FC236}">
              <a16:creationId xmlns:a16="http://schemas.microsoft.com/office/drawing/2014/main" id="{F4EFCF44-DA01-4C75-9174-02B340D0EE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5" name="Text Box 7">
          <a:extLst>
            <a:ext uri="{FF2B5EF4-FFF2-40B4-BE49-F238E27FC236}">
              <a16:creationId xmlns:a16="http://schemas.microsoft.com/office/drawing/2014/main" id="{C3407541-12A5-437D-9118-829115966F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6" name="Text Box 7">
          <a:extLst>
            <a:ext uri="{FF2B5EF4-FFF2-40B4-BE49-F238E27FC236}">
              <a16:creationId xmlns:a16="http://schemas.microsoft.com/office/drawing/2014/main" id="{1244ACC2-7A37-4A9E-AFA0-0FAF81FB88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7" name="Text Box 7">
          <a:extLst>
            <a:ext uri="{FF2B5EF4-FFF2-40B4-BE49-F238E27FC236}">
              <a16:creationId xmlns:a16="http://schemas.microsoft.com/office/drawing/2014/main" id="{52C69C6C-88DF-417F-A9E4-EB7A7BC16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8" name="Text Box 7">
          <a:extLst>
            <a:ext uri="{FF2B5EF4-FFF2-40B4-BE49-F238E27FC236}">
              <a16:creationId xmlns:a16="http://schemas.microsoft.com/office/drawing/2014/main" id="{49FC0912-E6D7-4CC2-84C2-59217E2EAE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9" name="Text Box 7">
          <a:extLst>
            <a:ext uri="{FF2B5EF4-FFF2-40B4-BE49-F238E27FC236}">
              <a16:creationId xmlns:a16="http://schemas.microsoft.com/office/drawing/2014/main" id="{901D6891-4A30-4E13-B81A-006AEB6CB5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0" name="Text Box 7">
          <a:extLst>
            <a:ext uri="{FF2B5EF4-FFF2-40B4-BE49-F238E27FC236}">
              <a16:creationId xmlns:a16="http://schemas.microsoft.com/office/drawing/2014/main" id="{8B16BC1B-9D5E-4F1E-B429-C254D87D3C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1" name="Text Box 7">
          <a:extLst>
            <a:ext uri="{FF2B5EF4-FFF2-40B4-BE49-F238E27FC236}">
              <a16:creationId xmlns:a16="http://schemas.microsoft.com/office/drawing/2014/main" id="{5719BBC5-D2A6-4862-AC98-7A578DA4DA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2" name="Text Box 7">
          <a:extLst>
            <a:ext uri="{FF2B5EF4-FFF2-40B4-BE49-F238E27FC236}">
              <a16:creationId xmlns:a16="http://schemas.microsoft.com/office/drawing/2014/main" id="{F73A34CD-BA02-400E-9A1E-E4399D59AD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3" name="Text Box 7">
          <a:extLst>
            <a:ext uri="{FF2B5EF4-FFF2-40B4-BE49-F238E27FC236}">
              <a16:creationId xmlns:a16="http://schemas.microsoft.com/office/drawing/2014/main" id="{AC0DD211-3226-4FA9-BF6D-8B0CAE1A6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4" name="Text Box 7">
          <a:extLst>
            <a:ext uri="{FF2B5EF4-FFF2-40B4-BE49-F238E27FC236}">
              <a16:creationId xmlns:a16="http://schemas.microsoft.com/office/drawing/2014/main" id="{D249E229-EF18-4365-9EFE-F8CAC8CC7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5" name="Text Box 7">
          <a:extLst>
            <a:ext uri="{FF2B5EF4-FFF2-40B4-BE49-F238E27FC236}">
              <a16:creationId xmlns:a16="http://schemas.microsoft.com/office/drawing/2014/main" id="{D6DAEBCB-B3E5-460A-98AF-72D2A86C3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6" name="Text Box 7">
          <a:extLst>
            <a:ext uri="{FF2B5EF4-FFF2-40B4-BE49-F238E27FC236}">
              <a16:creationId xmlns:a16="http://schemas.microsoft.com/office/drawing/2014/main" id="{538936BD-4585-480E-BC4B-B00959E63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7" name="Text Box 7">
          <a:extLst>
            <a:ext uri="{FF2B5EF4-FFF2-40B4-BE49-F238E27FC236}">
              <a16:creationId xmlns:a16="http://schemas.microsoft.com/office/drawing/2014/main" id="{EF24505D-EFE1-469E-9540-96B3B5AEF8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8" name="Text Box 7">
          <a:extLst>
            <a:ext uri="{FF2B5EF4-FFF2-40B4-BE49-F238E27FC236}">
              <a16:creationId xmlns:a16="http://schemas.microsoft.com/office/drawing/2014/main" id="{3ED859AB-FD79-4041-87AA-A5D7C6E09B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9" name="Text Box 7">
          <a:extLst>
            <a:ext uri="{FF2B5EF4-FFF2-40B4-BE49-F238E27FC236}">
              <a16:creationId xmlns:a16="http://schemas.microsoft.com/office/drawing/2014/main" id="{9D3151E1-E125-4D8A-AF5A-CF617878AE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0" name="Text Box 7">
          <a:extLst>
            <a:ext uri="{FF2B5EF4-FFF2-40B4-BE49-F238E27FC236}">
              <a16:creationId xmlns:a16="http://schemas.microsoft.com/office/drawing/2014/main" id="{8C70FD2D-8D29-4F23-8EDA-0E1B10F8F2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1" name="Text Box 7">
          <a:extLst>
            <a:ext uri="{FF2B5EF4-FFF2-40B4-BE49-F238E27FC236}">
              <a16:creationId xmlns:a16="http://schemas.microsoft.com/office/drawing/2014/main" id="{9CB3200E-01A4-4805-9810-51ED111EB8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2" name="Text Box 7">
          <a:extLst>
            <a:ext uri="{FF2B5EF4-FFF2-40B4-BE49-F238E27FC236}">
              <a16:creationId xmlns:a16="http://schemas.microsoft.com/office/drawing/2014/main" id="{3A392402-E4B6-4CA4-9AE9-BB357C71CD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3" name="Text Box 7">
          <a:extLst>
            <a:ext uri="{FF2B5EF4-FFF2-40B4-BE49-F238E27FC236}">
              <a16:creationId xmlns:a16="http://schemas.microsoft.com/office/drawing/2014/main" id="{C00B9E50-A1ED-4975-9EAA-D62904B222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4" name="Text Box 7">
          <a:extLst>
            <a:ext uri="{FF2B5EF4-FFF2-40B4-BE49-F238E27FC236}">
              <a16:creationId xmlns:a16="http://schemas.microsoft.com/office/drawing/2014/main" id="{CEC396A8-DDF5-4A9A-A46B-FCE26B98C1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5" name="Text Box 7">
          <a:extLst>
            <a:ext uri="{FF2B5EF4-FFF2-40B4-BE49-F238E27FC236}">
              <a16:creationId xmlns:a16="http://schemas.microsoft.com/office/drawing/2014/main" id="{6102CF71-B253-4854-8838-C350CBF8E2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6" name="Text Box 7">
          <a:extLst>
            <a:ext uri="{FF2B5EF4-FFF2-40B4-BE49-F238E27FC236}">
              <a16:creationId xmlns:a16="http://schemas.microsoft.com/office/drawing/2014/main" id="{B6FC1B55-A045-48E5-8AED-A795E0CBA2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7" name="Text Box 7">
          <a:extLst>
            <a:ext uri="{FF2B5EF4-FFF2-40B4-BE49-F238E27FC236}">
              <a16:creationId xmlns:a16="http://schemas.microsoft.com/office/drawing/2014/main" id="{2D24A889-3E6D-4733-81A0-A8DD3B53FC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8" name="Text Box 7">
          <a:extLst>
            <a:ext uri="{FF2B5EF4-FFF2-40B4-BE49-F238E27FC236}">
              <a16:creationId xmlns:a16="http://schemas.microsoft.com/office/drawing/2014/main" id="{3187363E-036C-4DD9-9575-AE49629939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9" name="Text Box 7">
          <a:extLst>
            <a:ext uri="{FF2B5EF4-FFF2-40B4-BE49-F238E27FC236}">
              <a16:creationId xmlns:a16="http://schemas.microsoft.com/office/drawing/2014/main" id="{C75FACEE-DDB8-45D2-9746-FFEC93B95F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0" name="Text Box 7">
          <a:extLst>
            <a:ext uri="{FF2B5EF4-FFF2-40B4-BE49-F238E27FC236}">
              <a16:creationId xmlns:a16="http://schemas.microsoft.com/office/drawing/2014/main" id="{7BAA0367-E6C7-4641-9DEA-845CAB3D6D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1" name="Text Box 7">
          <a:extLst>
            <a:ext uri="{FF2B5EF4-FFF2-40B4-BE49-F238E27FC236}">
              <a16:creationId xmlns:a16="http://schemas.microsoft.com/office/drawing/2014/main" id="{3E835E0D-FF36-430E-AB4C-AEF5776C83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2" name="Text Box 7">
          <a:extLst>
            <a:ext uri="{FF2B5EF4-FFF2-40B4-BE49-F238E27FC236}">
              <a16:creationId xmlns:a16="http://schemas.microsoft.com/office/drawing/2014/main" id="{21C30C03-469A-4F33-B451-3553BCD34C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3" name="Text Box 7">
          <a:extLst>
            <a:ext uri="{FF2B5EF4-FFF2-40B4-BE49-F238E27FC236}">
              <a16:creationId xmlns:a16="http://schemas.microsoft.com/office/drawing/2014/main" id="{8E9B2AAD-A5E3-431F-8340-814AE5FDF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4" name="Text Box 7">
          <a:extLst>
            <a:ext uri="{FF2B5EF4-FFF2-40B4-BE49-F238E27FC236}">
              <a16:creationId xmlns:a16="http://schemas.microsoft.com/office/drawing/2014/main" id="{AA384609-34F7-4ED8-8B75-C9713DCAB5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5" name="Text Box 7">
          <a:extLst>
            <a:ext uri="{FF2B5EF4-FFF2-40B4-BE49-F238E27FC236}">
              <a16:creationId xmlns:a16="http://schemas.microsoft.com/office/drawing/2014/main" id="{1119D274-4B03-43D9-81F4-F5DECBB8C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6" name="Text Box 7">
          <a:extLst>
            <a:ext uri="{FF2B5EF4-FFF2-40B4-BE49-F238E27FC236}">
              <a16:creationId xmlns:a16="http://schemas.microsoft.com/office/drawing/2014/main" id="{D01FF3B2-0277-4438-BA14-CCCC3D3917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7" name="Text Box 7">
          <a:extLst>
            <a:ext uri="{FF2B5EF4-FFF2-40B4-BE49-F238E27FC236}">
              <a16:creationId xmlns:a16="http://schemas.microsoft.com/office/drawing/2014/main" id="{C15A2F94-92BE-4DE9-94B4-283DB72DF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8" name="Text Box 7">
          <a:extLst>
            <a:ext uri="{FF2B5EF4-FFF2-40B4-BE49-F238E27FC236}">
              <a16:creationId xmlns:a16="http://schemas.microsoft.com/office/drawing/2014/main" id="{CE65261E-0288-4DD2-8709-92846BBDE7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9" name="Text Box 7">
          <a:extLst>
            <a:ext uri="{FF2B5EF4-FFF2-40B4-BE49-F238E27FC236}">
              <a16:creationId xmlns:a16="http://schemas.microsoft.com/office/drawing/2014/main" id="{84D2D1EF-17F7-4090-BD46-41284E2B06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0" name="Text Box 7">
          <a:extLst>
            <a:ext uri="{FF2B5EF4-FFF2-40B4-BE49-F238E27FC236}">
              <a16:creationId xmlns:a16="http://schemas.microsoft.com/office/drawing/2014/main" id="{940B6537-F472-4DC7-A31E-632BA1F5A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1" name="Text Box 7">
          <a:extLst>
            <a:ext uri="{FF2B5EF4-FFF2-40B4-BE49-F238E27FC236}">
              <a16:creationId xmlns:a16="http://schemas.microsoft.com/office/drawing/2014/main" id="{B38C54EB-EA16-4665-AA80-3D5CAE7D88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2" name="Text Box 7">
          <a:extLst>
            <a:ext uri="{FF2B5EF4-FFF2-40B4-BE49-F238E27FC236}">
              <a16:creationId xmlns:a16="http://schemas.microsoft.com/office/drawing/2014/main" id="{DB97C423-7140-4BDD-A6A5-1D6E307A5D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3" name="Text Box 7">
          <a:extLst>
            <a:ext uri="{FF2B5EF4-FFF2-40B4-BE49-F238E27FC236}">
              <a16:creationId xmlns:a16="http://schemas.microsoft.com/office/drawing/2014/main" id="{F1060FE2-6CF1-4005-AA4F-BC6A25CA5B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4" name="Text Box 7">
          <a:extLst>
            <a:ext uri="{FF2B5EF4-FFF2-40B4-BE49-F238E27FC236}">
              <a16:creationId xmlns:a16="http://schemas.microsoft.com/office/drawing/2014/main" id="{AFAA28A1-0E52-4607-88E0-AB6108DB62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5" name="Text Box 7">
          <a:extLst>
            <a:ext uri="{FF2B5EF4-FFF2-40B4-BE49-F238E27FC236}">
              <a16:creationId xmlns:a16="http://schemas.microsoft.com/office/drawing/2014/main" id="{0CE12295-5D46-4FC0-BFE4-9B1F0EF405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6" name="Text Box 7">
          <a:extLst>
            <a:ext uri="{FF2B5EF4-FFF2-40B4-BE49-F238E27FC236}">
              <a16:creationId xmlns:a16="http://schemas.microsoft.com/office/drawing/2014/main" id="{8E79E604-6AD4-4BA6-AEAA-FDA573CBCA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7" name="Text Box 7">
          <a:extLst>
            <a:ext uri="{FF2B5EF4-FFF2-40B4-BE49-F238E27FC236}">
              <a16:creationId xmlns:a16="http://schemas.microsoft.com/office/drawing/2014/main" id="{12B17F60-F1C3-456E-8911-BD86E408F0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8" name="Text Box 7">
          <a:extLst>
            <a:ext uri="{FF2B5EF4-FFF2-40B4-BE49-F238E27FC236}">
              <a16:creationId xmlns:a16="http://schemas.microsoft.com/office/drawing/2014/main" id="{74C373CB-A34D-4629-862D-B380191864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9" name="Text Box 7">
          <a:extLst>
            <a:ext uri="{FF2B5EF4-FFF2-40B4-BE49-F238E27FC236}">
              <a16:creationId xmlns:a16="http://schemas.microsoft.com/office/drawing/2014/main" id="{9C180AD7-41F8-4E08-AEFA-F76FF2A8A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0" name="Text Box 7">
          <a:extLst>
            <a:ext uri="{FF2B5EF4-FFF2-40B4-BE49-F238E27FC236}">
              <a16:creationId xmlns:a16="http://schemas.microsoft.com/office/drawing/2014/main" id="{54A794B8-EA7A-4250-A7F7-4D02F176AB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1" name="Text Box 7">
          <a:extLst>
            <a:ext uri="{FF2B5EF4-FFF2-40B4-BE49-F238E27FC236}">
              <a16:creationId xmlns:a16="http://schemas.microsoft.com/office/drawing/2014/main" id="{06AD1AEE-90B2-40B3-85CA-E64107F530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2" name="Text Box 7">
          <a:extLst>
            <a:ext uri="{FF2B5EF4-FFF2-40B4-BE49-F238E27FC236}">
              <a16:creationId xmlns:a16="http://schemas.microsoft.com/office/drawing/2014/main" id="{20AA21DD-AF41-4FE4-9577-992B0A734F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3" name="Text Box 7">
          <a:extLst>
            <a:ext uri="{FF2B5EF4-FFF2-40B4-BE49-F238E27FC236}">
              <a16:creationId xmlns:a16="http://schemas.microsoft.com/office/drawing/2014/main" id="{40C75D71-6A06-4F0C-A70C-440BDC6468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4" name="Text Box 7">
          <a:extLst>
            <a:ext uri="{FF2B5EF4-FFF2-40B4-BE49-F238E27FC236}">
              <a16:creationId xmlns:a16="http://schemas.microsoft.com/office/drawing/2014/main" id="{BCE76E5C-4337-4B16-BEEB-D942DE249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5" name="Text Box 7">
          <a:extLst>
            <a:ext uri="{FF2B5EF4-FFF2-40B4-BE49-F238E27FC236}">
              <a16:creationId xmlns:a16="http://schemas.microsoft.com/office/drawing/2014/main" id="{85D58D92-5569-4FE2-9135-93A3EED091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6" name="Text Box 7">
          <a:extLst>
            <a:ext uri="{FF2B5EF4-FFF2-40B4-BE49-F238E27FC236}">
              <a16:creationId xmlns:a16="http://schemas.microsoft.com/office/drawing/2014/main" id="{3E5D0CE7-3DC7-4FE2-AC07-3B88D02E6E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7" name="Text Box 7">
          <a:extLst>
            <a:ext uri="{FF2B5EF4-FFF2-40B4-BE49-F238E27FC236}">
              <a16:creationId xmlns:a16="http://schemas.microsoft.com/office/drawing/2014/main" id="{BEAC31A8-1181-49C7-895A-7C9980536B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8" name="Text Box 7">
          <a:extLst>
            <a:ext uri="{FF2B5EF4-FFF2-40B4-BE49-F238E27FC236}">
              <a16:creationId xmlns:a16="http://schemas.microsoft.com/office/drawing/2014/main" id="{B4062DCC-45E6-42CE-AD96-B3140C6FB3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9" name="Text Box 7">
          <a:extLst>
            <a:ext uri="{FF2B5EF4-FFF2-40B4-BE49-F238E27FC236}">
              <a16:creationId xmlns:a16="http://schemas.microsoft.com/office/drawing/2014/main" id="{CB11E21D-B843-4978-93DE-7D6AA6EB5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0" name="Text Box 7">
          <a:extLst>
            <a:ext uri="{FF2B5EF4-FFF2-40B4-BE49-F238E27FC236}">
              <a16:creationId xmlns:a16="http://schemas.microsoft.com/office/drawing/2014/main" id="{754EDD27-6DA4-4B66-90BF-6DC5E918FB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1" name="Text Box 7">
          <a:extLst>
            <a:ext uri="{FF2B5EF4-FFF2-40B4-BE49-F238E27FC236}">
              <a16:creationId xmlns:a16="http://schemas.microsoft.com/office/drawing/2014/main" id="{98550D1A-1CCB-4361-B3C4-129F588AAB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2" name="Text Box 7">
          <a:extLst>
            <a:ext uri="{FF2B5EF4-FFF2-40B4-BE49-F238E27FC236}">
              <a16:creationId xmlns:a16="http://schemas.microsoft.com/office/drawing/2014/main" id="{03171253-1D9C-4069-8BA5-E99732191C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3" name="Text Box 7">
          <a:extLst>
            <a:ext uri="{FF2B5EF4-FFF2-40B4-BE49-F238E27FC236}">
              <a16:creationId xmlns:a16="http://schemas.microsoft.com/office/drawing/2014/main" id="{2B436CD8-F3BD-436C-8AC0-54BDFDF295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4" name="Text Box 7">
          <a:extLst>
            <a:ext uri="{FF2B5EF4-FFF2-40B4-BE49-F238E27FC236}">
              <a16:creationId xmlns:a16="http://schemas.microsoft.com/office/drawing/2014/main" id="{F1F8E392-7BB4-483E-A393-93718D5AF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5" name="Text Box 7">
          <a:extLst>
            <a:ext uri="{FF2B5EF4-FFF2-40B4-BE49-F238E27FC236}">
              <a16:creationId xmlns:a16="http://schemas.microsoft.com/office/drawing/2014/main" id="{00572439-77EC-4D64-A983-97BA54DF5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6" name="Text Box 7">
          <a:extLst>
            <a:ext uri="{FF2B5EF4-FFF2-40B4-BE49-F238E27FC236}">
              <a16:creationId xmlns:a16="http://schemas.microsoft.com/office/drawing/2014/main" id="{FE8CF735-3074-48D8-9917-22502F2D0F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7" name="Text Box 7">
          <a:extLst>
            <a:ext uri="{FF2B5EF4-FFF2-40B4-BE49-F238E27FC236}">
              <a16:creationId xmlns:a16="http://schemas.microsoft.com/office/drawing/2014/main" id="{D461C4C2-B0D0-4F6C-8520-578B6C3C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8" name="Text Box 7">
          <a:extLst>
            <a:ext uri="{FF2B5EF4-FFF2-40B4-BE49-F238E27FC236}">
              <a16:creationId xmlns:a16="http://schemas.microsoft.com/office/drawing/2014/main" id="{3219FA6E-7453-49F0-A985-D24F19C2FD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9" name="Text Box 7">
          <a:extLst>
            <a:ext uri="{FF2B5EF4-FFF2-40B4-BE49-F238E27FC236}">
              <a16:creationId xmlns:a16="http://schemas.microsoft.com/office/drawing/2014/main" id="{4BDF9720-1D36-48C6-8E1E-3B3F644D2E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0" name="Text Box 7">
          <a:extLst>
            <a:ext uri="{FF2B5EF4-FFF2-40B4-BE49-F238E27FC236}">
              <a16:creationId xmlns:a16="http://schemas.microsoft.com/office/drawing/2014/main" id="{E7CF5B14-2487-48C0-B532-042491D685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1" name="Text Box 7">
          <a:extLst>
            <a:ext uri="{FF2B5EF4-FFF2-40B4-BE49-F238E27FC236}">
              <a16:creationId xmlns:a16="http://schemas.microsoft.com/office/drawing/2014/main" id="{1B57A9D3-0FA7-4B8F-90E3-CA72F34C0F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2" name="Text Box 7">
          <a:extLst>
            <a:ext uri="{FF2B5EF4-FFF2-40B4-BE49-F238E27FC236}">
              <a16:creationId xmlns:a16="http://schemas.microsoft.com/office/drawing/2014/main" id="{8C676D41-56D5-4AC8-ABE1-E53D603870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3" name="Text Box 7">
          <a:extLst>
            <a:ext uri="{FF2B5EF4-FFF2-40B4-BE49-F238E27FC236}">
              <a16:creationId xmlns:a16="http://schemas.microsoft.com/office/drawing/2014/main" id="{BDA9644F-9844-437B-9DD6-4F7A0B063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4" name="Text Box 7">
          <a:extLst>
            <a:ext uri="{FF2B5EF4-FFF2-40B4-BE49-F238E27FC236}">
              <a16:creationId xmlns:a16="http://schemas.microsoft.com/office/drawing/2014/main" id="{32D0448D-435D-424B-9614-B6346912E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5" name="Text Box 7">
          <a:extLst>
            <a:ext uri="{FF2B5EF4-FFF2-40B4-BE49-F238E27FC236}">
              <a16:creationId xmlns:a16="http://schemas.microsoft.com/office/drawing/2014/main" id="{3266FD63-A473-447B-809A-2B7F47DBCC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6" name="Text Box 7">
          <a:extLst>
            <a:ext uri="{FF2B5EF4-FFF2-40B4-BE49-F238E27FC236}">
              <a16:creationId xmlns:a16="http://schemas.microsoft.com/office/drawing/2014/main" id="{942DB7D4-C482-44A2-B849-5AF7C0386A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7" name="Text Box 7">
          <a:extLst>
            <a:ext uri="{FF2B5EF4-FFF2-40B4-BE49-F238E27FC236}">
              <a16:creationId xmlns:a16="http://schemas.microsoft.com/office/drawing/2014/main" id="{BB985D89-42F0-4729-8CD8-978B5B2A3A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8" name="Text Box 7">
          <a:extLst>
            <a:ext uri="{FF2B5EF4-FFF2-40B4-BE49-F238E27FC236}">
              <a16:creationId xmlns:a16="http://schemas.microsoft.com/office/drawing/2014/main" id="{1C726299-5F0D-4A36-A7E6-8A6C6E8084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9" name="Text Box 7">
          <a:extLst>
            <a:ext uri="{FF2B5EF4-FFF2-40B4-BE49-F238E27FC236}">
              <a16:creationId xmlns:a16="http://schemas.microsoft.com/office/drawing/2014/main" id="{2AD2FD15-AA5D-4839-8444-B2BB81A0A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0" name="Text Box 7">
          <a:extLst>
            <a:ext uri="{FF2B5EF4-FFF2-40B4-BE49-F238E27FC236}">
              <a16:creationId xmlns:a16="http://schemas.microsoft.com/office/drawing/2014/main" id="{E6AAF537-45EE-419C-BDA4-3963C214C7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1" name="Text Box 7">
          <a:extLst>
            <a:ext uri="{FF2B5EF4-FFF2-40B4-BE49-F238E27FC236}">
              <a16:creationId xmlns:a16="http://schemas.microsoft.com/office/drawing/2014/main" id="{D587EA5C-83CF-4CC2-AC5B-F0EED623EF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2" name="Text Box 7">
          <a:extLst>
            <a:ext uri="{FF2B5EF4-FFF2-40B4-BE49-F238E27FC236}">
              <a16:creationId xmlns:a16="http://schemas.microsoft.com/office/drawing/2014/main" id="{DA3BB968-AB64-432A-8732-0BC17D1186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3" name="Text Box 7">
          <a:extLst>
            <a:ext uri="{FF2B5EF4-FFF2-40B4-BE49-F238E27FC236}">
              <a16:creationId xmlns:a16="http://schemas.microsoft.com/office/drawing/2014/main" id="{74EC7A4D-BC2C-4320-8AF7-8A44F11457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4" name="Text Box 7">
          <a:extLst>
            <a:ext uri="{FF2B5EF4-FFF2-40B4-BE49-F238E27FC236}">
              <a16:creationId xmlns:a16="http://schemas.microsoft.com/office/drawing/2014/main" id="{89D80521-F947-45C2-9381-25BAB41A6E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5" name="Text Box 7">
          <a:extLst>
            <a:ext uri="{FF2B5EF4-FFF2-40B4-BE49-F238E27FC236}">
              <a16:creationId xmlns:a16="http://schemas.microsoft.com/office/drawing/2014/main" id="{389DCCE2-9C5F-4EE9-B113-2F07E06C0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6" name="Text Box 7">
          <a:extLst>
            <a:ext uri="{FF2B5EF4-FFF2-40B4-BE49-F238E27FC236}">
              <a16:creationId xmlns:a16="http://schemas.microsoft.com/office/drawing/2014/main" id="{AFB77C05-EC0C-44C2-9F5F-2F328FC2F4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7" name="Text Box 7">
          <a:extLst>
            <a:ext uri="{FF2B5EF4-FFF2-40B4-BE49-F238E27FC236}">
              <a16:creationId xmlns:a16="http://schemas.microsoft.com/office/drawing/2014/main" id="{B1D0AB1F-23DC-46DD-A21F-3AEB65C54D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8" name="Text Box 7">
          <a:extLst>
            <a:ext uri="{FF2B5EF4-FFF2-40B4-BE49-F238E27FC236}">
              <a16:creationId xmlns:a16="http://schemas.microsoft.com/office/drawing/2014/main" id="{E8D5BA74-B04A-434F-96C6-A323D7D3F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9" name="Text Box 7">
          <a:extLst>
            <a:ext uri="{FF2B5EF4-FFF2-40B4-BE49-F238E27FC236}">
              <a16:creationId xmlns:a16="http://schemas.microsoft.com/office/drawing/2014/main" id="{D9E4984F-5839-4FEE-B459-81DB71EB01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0" name="Text Box 7">
          <a:extLst>
            <a:ext uri="{FF2B5EF4-FFF2-40B4-BE49-F238E27FC236}">
              <a16:creationId xmlns:a16="http://schemas.microsoft.com/office/drawing/2014/main" id="{C13813DE-E957-4583-841F-AE66D5937D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1" name="Text Box 7">
          <a:extLst>
            <a:ext uri="{FF2B5EF4-FFF2-40B4-BE49-F238E27FC236}">
              <a16:creationId xmlns:a16="http://schemas.microsoft.com/office/drawing/2014/main" id="{13B80331-DABE-457C-AD71-3710F92ED9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2" name="Text Box 7">
          <a:extLst>
            <a:ext uri="{FF2B5EF4-FFF2-40B4-BE49-F238E27FC236}">
              <a16:creationId xmlns:a16="http://schemas.microsoft.com/office/drawing/2014/main" id="{6E705B68-B8E4-452C-A7D4-03D92829BA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3" name="Text Box 7">
          <a:extLst>
            <a:ext uri="{FF2B5EF4-FFF2-40B4-BE49-F238E27FC236}">
              <a16:creationId xmlns:a16="http://schemas.microsoft.com/office/drawing/2014/main" id="{4156BE02-7B0C-436C-A53D-309A2637B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4" name="Text Box 7">
          <a:extLst>
            <a:ext uri="{FF2B5EF4-FFF2-40B4-BE49-F238E27FC236}">
              <a16:creationId xmlns:a16="http://schemas.microsoft.com/office/drawing/2014/main" id="{CA07D2A1-C737-4E93-820E-EC7626C80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5" name="Text Box 7">
          <a:extLst>
            <a:ext uri="{FF2B5EF4-FFF2-40B4-BE49-F238E27FC236}">
              <a16:creationId xmlns:a16="http://schemas.microsoft.com/office/drawing/2014/main" id="{FF4A49FA-CE4A-494C-93AE-660646819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6" name="Text Box 7">
          <a:extLst>
            <a:ext uri="{FF2B5EF4-FFF2-40B4-BE49-F238E27FC236}">
              <a16:creationId xmlns:a16="http://schemas.microsoft.com/office/drawing/2014/main" id="{F2F4CB26-9808-48FB-83EA-6093465C60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7" name="Text Box 7">
          <a:extLst>
            <a:ext uri="{FF2B5EF4-FFF2-40B4-BE49-F238E27FC236}">
              <a16:creationId xmlns:a16="http://schemas.microsoft.com/office/drawing/2014/main" id="{85274FCD-E470-4C5D-A747-1D3EF43E69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8" name="Text Box 7">
          <a:extLst>
            <a:ext uri="{FF2B5EF4-FFF2-40B4-BE49-F238E27FC236}">
              <a16:creationId xmlns:a16="http://schemas.microsoft.com/office/drawing/2014/main" id="{040DD4C5-4B27-4DCE-8FD4-AE2EDBCE35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9" name="Text Box 7">
          <a:extLst>
            <a:ext uri="{FF2B5EF4-FFF2-40B4-BE49-F238E27FC236}">
              <a16:creationId xmlns:a16="http://schemas.microsoft.com/office/drawing/2014/main" id="{749C549A-9821-4C24-B74F-FD678DE3F5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0" name="Text Box 7">
          <a:extLst>
            <a:ext uri="{FF2B5EF4-FFF2-40B4-BE49-F238E27FC236}">
              <a16:creationId xmlns:a16="http://schemas.microsoft.com/office/drawing/2014/main" id="{A8F122B5-E61E-4D00-BE39-E8F8F2E42F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1" name="Text Box 7">
          <a:extLst>
            <a:ext uri="{FF2B5EF4-FFF2-40B4-BE49-F238E27FC236}">
              <a16:creationId xmlns:a16="http://schemas.microsoft.com/office/drawing/2014/main" id="{59DC4ADF-A157-46A8-B8BB-46CD2DE3D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2" name="Text Box 7">
          <a:extLst>
            <a:ext uri="{FF2B5EF4-FFF2-40B4-BE49-F238E27FC236}">
              <a16:creationId xmlns:a16="http://schemas.microsoft.com/office/drawing/2014/main" id="{2F37134C-B083-4E0B-A42D-37CAB734C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3" name="Text Box 7">
          <a:extLst>
            <a:ext uri="{FF2B5EF4-FFF2-40B4-BE49-F238E27FC236}">
              <a16:creationId xmlns:a16="http://schemas.microsoft.com/office/drawing/2014/main" id="{DA155675-F67B-43B7-BC42-B61085634D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4" name="Text Box 7">
          <a:extLst>
            <a:ext uri="{FF2B5EF4-FFF2-40B4-BE49-F238E27FC236}">
              <a16:creationId xmlns:a16="http://schemas.microsoft.com/office/drawing/2014/main" id="{76CC2917-B19B-40D5-8CDC-82924624B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5" name="Text Box 7">
          <a:extLst>
            <a:ext uri="{FF2B5EF4-FFF2-40B4-BE49-F238E27FC236}">
              <a16:creationId xmlns:a16="http://schemas.microsoft.com/office/drawing/2014/main" id="{02CF16DD-5F10-49BE-93B2-4D3B30A4A8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6" name="Text Box 7">
          <a:extLst>
            <a:ext uri="{FF2B5EF4-FFF2-40B4-BE49-F238E27FC236}">
              <a16:creationId xmlns:a16="http://schemas.microsoft.com/office/drawing/2014/main" id="{0D87D471-BF91-42AF-9E56-BD448089A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7" name="Text Box 7">
          <a:extLst>
            <a:ext uri="{FF2B5EF4-FFF2-40B4-BE49-F238E27FC236}">
              <a16:creationId xmlns:a16="http://schemas.microsoft.com/office/drawing/2014/main" id="{FA58B48A-3973-4165-B26E-FDA830E8CD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8" name="Text Box 7">
          <a:extLst>
            <a:ext uri="{FF2B5EF4-FFF2-40B4-BE49-F238E27FC236}">
              <a16:creationId xmlns:a16="http://schemas.microsoft.com/office/drawing/2014/main" id="{7F797E02-03C4-4BCC-A3A6-A18F16C390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1" name="Text Box 7">
          <a:extLst>
            <a:ext uri="{FF2B5EF4-FFF2-40B4-BE49-F238E27FC236}">
              <a16:creationId xmlns:a16="http://schemas.microsoft.com/office/drawing/2014/main" id="{7AD8D953-723F-4534-8C78-30FDF6BDA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2" name="Text Box 7">
          <a:extLst>
            <a:ext uri="{FF2B5EF4-FFF2-40B4-BE49-F238E27FC236}">
              <a16:creationId xmlns:a16="http://schemas.microsoft.com/office/drawing/2014/main" id="{9AFB6374-8BD2-45A0-A43B-2D7D0A88A4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3" name="Text Box 7">
          <a:extLst>
            <a:ext uri="{FF2B5EF4-FFF2-40B4-BE49-F238E27FC236}">
              <a16:creationId xmlns:a16="http://schemas.microsoft.com/office/drawing/2014/main" id="{64A365C3-273D-4813-A896-632C9ECC7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4" name="Text Box 7">
          <a:extLst>
            <a:ext uri="{FF2B5EF4-FFF2-40B4-BE49-F238E27FC236}">
              <a16:creationId xmlns:a16="http://schemas.microsoft.com/office/drawing/2014/main" id="{E8302FFF-C8B6-4DDB-993A-E5B9207EF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5" name="Text Box 7">
          <a:extLst>
            <a:ext uri="{FF2B5EF4-FFF2-40B4-BE49-F238E27FC236}">
              <a16:creationId xmlns:a16="http://schemas.microsoft.com/office/drawing/2014/main" id="{A55E7C86-6636-4153-B350-96E50C6A6B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6" name="Text Box 7">
          <a:extLst>
            <a:ext uri="{FF2B5EF4-FFF2-40B4-BE49-F238E27FC236}">
              <a16:creationId xmlns:a16="http://schemas.microsoft.com/office/drawing/2014/main" id="{68AE8D2D-441D-4288-B5D9-229AD92F6E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7" name="Text Box 7">
          <a:extLst>
            <a:ext uri="{FF2B5EF4-FFF2-40B4-BE49-F238E27FC236}">
              <a16:creationId xmlns:a16="http://schemas.microsoft.com/office/drawing/2014/main" id="{10260E4F-1890-4812-8AEC-F3C5E23556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8" name="Text Box 7">
          <a:extLst>
            <a:ext uri="{FF2B5EF4-FFF2-40B4-BE49-F238E27FC236}">
              <a16:creationId xmlns:a16="http://schemas.microsoft.com/office/drawing/2014/main" id="{CABED75E-DB57-4585-BF77-B7B3A61EB4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9" name="Text Box 7">
          <a:extLst>
            <a:ext uri="{FF2B5EF4-FFF2-40B4-BE49-F238E27FC236}">
              <a16:creationId xmlns:a16="http://schemas.microsoft.com/office/drawing/2014/main" id="{6C441D68-5E27-4C06-B9F6-8259B11209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0" name="Text Box 7">
          <a:extLst>
            <a:ext uri="{FF2B5EF4-FFF2-40B4-BE49-F238E27FC236}">
              <a16:creationId xmlns:a16="http://schemas.microsoft.com/office/drawing/2014/main" id="{B2647AAC-480C-48DC-844E-27706D0D54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1" name="Text Box 7">
          <a:extLst>
            <a:ext uri="{FF2B5EF4-FFF2-40B4-BE49-F238E27FC236}">
              <a16:creationId xmlns:a16="http://schemas.microsoft.com/office/drawing/2014/main" id="{03085460-EA5D-4669-AC7F-1C214BAA8F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2" name="Text Box 7">
          <a:extLst>
            <a:ext uri="{FF2B5EF4-FFF2-40B4-BE49-F238E27FC236}">
              <a16:creationId xmlns:a16="http://schemas.microsoft.com/office/drawing/2014/main" id="{17A99D3E-ABBE-4765-9A22-E75BB9D1A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3" name="Text Box 7">
          <a:extLst>
            <a:ext uri="{FF2B5EF4-FFF2-40B4-BE49-F238E27FC236}">
              <a16:creationId xmlns:a16="http://schemas.microsoft.com/office/drawing/2014/main" id="{483A074C-1154-4673-ADCD-8C488BCE08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4" name="Text Box 7">
          <a:extLst>
            <a:ext uri="{FF2B5EF4-FFF2-40B4-BE49-F238E27FC236}">
              <a16:creationId xmlns:a16="http://schemas.microsoft.com/office/drawing/2014/main" id="{5C1E0825-E0FB-4336-8CF4-DBF23597E6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5" name="Text Box 7">
          <a:extLst>
            <a:ext uri="{FF2B5EF4-FFF2-40B4-BE49-F238E27FC236}">
              <a16:creationId xmlns:a16="http://schemas.microsoft.com/office/drawing/2014/main" id="{8C2577B7-18CF-475B-9788-376AABC949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6" name="Text Box 7">
          <a:extLst>
            <a:ext uri="{FF2B5EF4-FFF2-40B4-BE49-F238E27FC236}">
              <a16:creationId xmlns:a16="http://schemas.microsoft.com/office/drawing/2014/main" id="{9DE7372A-BB00-4E76-9D96-D319256553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7" name="Text Box 7">
          <a:extLst>
            <a:ext uri="{FF2B5EF4-FFF2-40B4-BE49-F238E27FC236}">
              <a16:creationId xmlns:a16="http://schemas.microsoft.com/office/drawing/2014/main" id="{72C017DB-5E92-41FA-968B-A04B1FF06A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8" name="Text Box 7">
          <a:extLst>
            <a:ext uri="{FF2B5EF4-FFF2-40B4-BE49-F238E27FC236}">
              <a16:creationId xmlns:a16="http://schemas.microsoft.com/office/drawing/2014/main" id="{07C68B0A-2AED-4A0B-9E7A-6C77337C74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9" name="Text Box 7">
          <a:extLst>
            <a:ext uri="{FF2B5EF4-FFF2-40B4-BE49-F238E27FC236}">
              <a16:creationId xmlns:a16="http://schemas.microsoft.com/office/drawing/2014/main" id="{F3ED4522-D7B1-4149-A918-E7122E730F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0" name="Text Box 7">
          <a:extLst>
            <a:ext uri="{FF2B5EF4-FFF2-40B4-BE49-F238E27FC236}">
              <a16:creationId xmlns:a16="http://schemas.microsoft.com/office/drawing/2014/main" id="{C1E76734-ED59-46C4-9791-459943EDBD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1" name="Text Box 7">
          <a:extLst>
            <a:ext uri="{FF2B5EF4-FFF2-40B4-BE49-F238E27FC236}">
              <a16:creationId xmlns:a16="http://schemas.microsoft.com/office/drawing/2014/main" id="{1D83685A-F9A7-45F9-867A-2CB3CBFD77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2" name="Text Box 7">
          <a:extLst>
            <a:ext uri="{FF2B5EF4-FFF2-40B4-BE49-F238E27FC236}">
              <a16:creationId xmlns:a16="http://schemas.microsoft.com/office/drawing/2014/main" id="{C016EF67-9F54-462F-94D1-B4E60F928E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3" name="Text Box 7">
          <a:extLst>
            <a:ext uri="{FF2B5EF4-FFF2-40B4-BE49-F238E27FC236}">
              <a16:creationId xmlns:a16="http://schemas.microsoft.com/office/drawing/2014/main" id="{061F08A4-1DD0-4CC4-AD0B-36486BA61D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4" name="Text Box 7">
          <a:extLst>
            <a:ext uri="{FF2B5EF4-FFF2-40B4-BE49-F238E27FC236}">
              <a16:creationId xmlns:a16="http://schemas.microsoft.com/office/drawing/2014/main" id="{8059303F-832F-4E9B-B4F4-8046513677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5" name="Text Box 7">
          <a:extLst>
            <a:ext uri="{FF2B5EF4-FFF2-40B4-BE49-F238E27FC236}">
              <a16:creationId xmlns:a16="http://schemas.microsoft.com/office/drawing/2014/main" id="{67FFBD5F-AB74-4B6E-9EE5-1D3B8EEB5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6" name="Text Box 7">
          <a:extLst>
            <a:ext uri="{FF2B5EF4-FFF2-40B4-BE49-F238E27FC236}">
              <a16:creationId xmlns:a16="http://schemas.microsoft.com/office/drawing/2014/main" id="{CFB14E00-C427-4F2B-9E0D-57CD97358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7" name="Text Box 7">
          <a:extLst>
            <a:ext uri="{FF2B5EF4-FFF2-40B4-BE49-F238E27FC236}">
              <a16:creationId xmlns:a16="http://schemas.microsoft.com/office/drawing/2014/main" id="{E6554C1E-BB0D-4D08-B204-698B7E4CCA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8" name="Text Box 7">
          <a:extLst>
            <a:ext uri="{FF2B5EF4-FFF2-40B4-BE49-F238E27FC236}">
              <a16:creationId xmlns:a16="http://schemas.microsoft.com/office/drawing/2014/main" id="{F4283BE7-E2EC-4369-BA30-7E6EBDA2C5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9" name="Text Box 7">
          <a:extLst>
            <a:ext uri="{FF2B5EF4-FFF2-40B4-BE49-F238E27FC236}">
              <a16:creationId xmlns:a16="http://schemas.microsoft.com/office/drawing/2014/main" id="{0B3F4237-9E72-4CE6-B0CD-5F22976A6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0" name="Text Box 7">
          <a:extLst>
            <a:ext uri="{FF2B5EF4-FFF2-40B4-BE49-F238E27FC236}">
              <a16:creationId xmlns:a16="http://schemas.microsoft.com/office/drawing/2014/main" id="{CA623CE7-14B6-4FD7-8FBB-000374BBDB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1" name="Text Box 7">
          <a:extLst>
            <a:ext uri="{FF2B5EF4-FFF2-40B4-BE49-F238E27FC236}">
              <a16:creationId xmlns:a16="http://schemas.microsoft.com/office/drawing/2014/main" id="{F7DDE3D2-E764-4393-A02F-0A291818AA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2" name="Text Box 7">
          <a:extLst>
            <a:ext uri="{FF2B5EF4-FFF2-40B4-BE49-F238E27FC236}">
              <a16:creationId xmlns:a16="http://schemas.microsoft.com/office/drawing/2014/main" id="{6D1563FF-8331-4FCA-8056-67C3BCA3EF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3" name="Text Box 7">
          <a:extLst>
            <a:ext uri="{FF2B5EF4-FFF2-40B4-BE49-F238E27FC236}">
              <a16:creationId xmlns:a16="http://schemas.microsoft.com/office/drawing/2014/main" id="{2CFDF821-A5F3-4133-8059-F723280DF1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4" name="Text Box 7">
          <a:extLst>
            <a:ext uri="{FF2B5EF4-FFF2-40B4-BE49-F238E27FC236}">
              <a16:creationId xmlns:a16="http://schemas.microsoft.com/office/drawing/2014/main" id="{627495EC-DAFC-49C5-AB2D-7A876AAF7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5" name="Text Box 7">
          <a:extLst>
            <a:ext uri="{FF2B5EF4-FFF2-40B4-BE49-F238E27FC236}">
              <a16:creationId xmlns:a16="http://schemas.microsoft.com/office/drawing/2014/main" id="{56709862-7CB7-47E9-9616-B48014F16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6" name="Text Box 7">
          <a:extLst>
            <a:ext uri="{FF2B5EF4-FFF2-40B4-BE49-F238E27FC236}">
              <a16:creationId xmlns:a16="http://schemas.microsoft.com/office/drawing/2014/main" id="{4D1D1B60-C33A-498F-AAE6-836626423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7" name="Text Box 7">
          <a:extLst>
            <a:ext uri="{FF2B5EF4-FFF2-40B4-BE49-F238E27FC236}">
              <a16:creationId xmlns:a16="http://schemas.microsoft.com/office/drawing/2014/main" id="{FE15EF8E-0AD4-4853-80FA-5180BF92B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8" name="Text Box 7">
          <a:extLst>
            <a:ext uri="{FF2B5EF4-FFF2-40B4-BE49-F238E27FC236}">
              <a16:creationId xmlns:a16="http://schemas.microsoft.com/office/drawing/2014/main" id="{1F45F9B5-8FD1-4766-B24E-4E7FC3E665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9" name="Text Box 7">
          <a:extLst>
            <a:ext uri="{FF2B5EF4-FFF2-40B4-BE49-F238E27FC236}">
              <a16:creationId xmlns:a16="http://schemas.microsoft.com/office/drawing/2014/main" id="{F6A6C36B-0660-4927-B6D6-E240ADA942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0" name="Text Box 7">
          <a:extLst>
            <a:ext uri="{FF2B5EF4-FFF2-40B4-BE49-F238E27FC236}">
              <a16:creationId xmlns:a16="http://schemas.microsoft.com/office/drawing/2014/main" id="{46F4EFB6-5741-414E-B2F9-DE77E2487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1" name="Text Box 7">
          <a:extLst>
            <a:ext uri="{FF2B5EF4-FFF2-40B4-BE49-F238E27FC236}">
              <a16:creationId xmlns:a16="http://schemas.microsoft.com/office/drawing/2014/main" id="{187DF943-10DB-4A68-A9EF-0D061ECF31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2" name="Text Box 7">
          <a:extLst>
            <a:ext uri="{FF2B5EF4-FFF2-40B4-BE49-F238E27FC236}">
              <a16:creationId xmlns:a16="http://schemas.microsoft.com/office/drawing/2014/main" id="{629BC02A-67BB-4954-A5A3-DAB0DB5AB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3" name="Text Box 7">
          <a:extLst>
            <a:ext uri="{FF2B5EF4-FFF2-40B4-BE49-F238E27FC236}">
              <a16:creationId xmlns:a16="http://schemas.microsoft.com/office/drawing/2014/main" id="{6BA2A0F5-0E58-44D3-AEAF-51F10A596A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4" name="Text Box 7">
          <a:extLst>
            <a:ext uri="{FF2B5EF4-FFF2-40B4-BE49-F238E27FC236}">
              <a16:creationId xmlns:a16="http://schemas.microsoft.com/office/drawing/2014/main" id="{374714C0-3BED-41CB-806C-76E562663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5" name="Text Box 7">
          <a:extLst>
            <a:ext uri="{FF2B5EF4-FFF2-40B4-BE49-F238E27FC236}">
              <a16:creationId xmlns:a16="http://schemas.microsoft.com/office/drawing/2014/main" id="{5803F0A3-05EF-40C5-B6E5-CEFF823B5E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6" name="Text Box 7">
          <a:extLst>
            <a:ext uri="{FF2B5EF4-FFF2-40B4-BE49-F238E27FC236}">
              <a16:creationId xmlns:a16="http://schemas.microsoft.com/office/drawing/2014/main" id="{18D6DA42-AD84-4BAF-9C24-A5A5C9940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7" name="Text Box 7">
          <a:extLst>
            <a:ext uri="{FF2B5EF4-FFF2-40B4-BE49-F238E27FC236}">
              <a16:creationId xmlns:a16="http://schemas.microsoft.com/office/drawing/2014/main" id="{FEAC6D99-AFC5-43CB-A3B7-77AB87CF87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8" name="Text Box 7">
          <a:extLst>
            <a:ext uri="{FF2B5EF4-FFF2-40B4-BE49-F238E27FC236}">
              <a16:creationId xmlns:a16="http://schemas.microsoft.com/office/drawing/2014/main" id="{4AE38AA3-A7E1-426A-B6AF-40E9D9663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9" name="Text Box 7">
          <a:extLst>
            <a:ext uri="{FF2B5EF4-FFF2-40B4-BE49-F238E27FC236}">
              <a16:creationId xmlns:a16="http://schemas.microsoft.com/office/drawing/2014/main" id="{D8420A76-8CC3-4487-9586-A9A73465C6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0" name="Text Box 7">
          <a:extLst>
            <a:ext uri="{FF2B5EF4-FFF2-40B4-BE49-F238E27FC236}">
              <a16:creationId xmlns:a16="http://schemas.microsoft.com/office/drawing/2014/main" id="{46B34F04-BC6A-4077-A4A5-A825C5BEBB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1" name="Text Box 7">
          <a:extLst>
            <a:ext uri="{FF2B5EF4-FFF2-40B4-BE49-F238E27FC236}">
              <a16:creationId xmlns:a16="http://schemas.microsoft.com/office/drawing/2014/main" id="{1D8A60AF-AF46-420A-97BA-60E1DD940A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2" name="Text Box 7">
          <a:extLst>
            <a:ext uri="{FF2B5EF4-FFF2-40B4-BE49-F238E27FC236}">
              <a16:creationId xmlns:a16="http://schemas.microsoft.com/office/drawing/2014/main" id="{CDECC89D-2A42-4B3C-AE6C-4C284B0CFB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4" name="Text Box 7">
          <a:extLst>
            <a:ext uri="{FF2B5EF4-FFF2-40B4-BE49-F238E27FC236}">
              <a16:creationId xmlns:a16="http://schemas.microsoft.com/office/drawing/2014/main" id="{0EEDEB65-BD82-4B05-9FF0-D832D99E6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5" name="Text Box 7">
          <a:extLst>
            <a:ext uri="{FF2B5EF4-FFF2-40B4-BE49-F238E27FC236}">
              <a16:creationId xmlns:a16="http://schemas.microsoft.com/office/drawing/2014/main" id="{60831EE8-7241-44AE-A949-2D7628ACED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6" name="Text Box 7">
          <a:extLst>
            <a:ext uri="{FF2B5EF4-FFF2-40B4-BE49-F238E27FC236}">
              <a16:creationId xmlns:a16="http://schemas.microsoft.com/office/drawing/2014/main" id="{A5C47C21-05E5-4830-A6B5-5BFD3DA62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7" name="Text Box 7">
          <a:extLst>
            <a:ext uri="{FF2B5EF4-FFF2-40B4-BE49-F238E27FC236}">
              <a16:creationId xmlns:a16="http://schemas.microsoft.com/office/drawing/2014/main" id="{BF80D083-FE58-4371-937E-FAB7058847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8" name="Text Box 7">
          <a:extLst>
            <a:ext uri="{FF2B5EF4-FFF2-40B4-BE49-F238E27FC236}">
              <a16:creationId xmlns:a16="http://schemas.microsoft.com/office/drawing/2014/main" id="{93ACA451-C774-40E4-AA33-40F56F06BE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9" name="Text Box 7">
          <a:extLst>
            <a:ext uri="{FF2B5EF4-FFF2-40B4-BE49-F238E27FC236}">
              <a16:creationId xmlns:a16="http://schemas.microsoft.com/office/drawing/2014/main" id="{77448B18-0CF3-4156-B2F9-FD0274A8CC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0" name="Text Box 7">
          <a:extLst>
            <a:ext uri="{FF2B5EF4-FFF2-40B4-BE49-F238E27FC236}">
              <a16:creationId xmlns:a16="http://schemas.microsoft.com/office/drawing/2014/main" id="{11026A82-4BF3-49E2-946D-7E0009E1C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1" name="Text Box 7">
          <a:extLst>
            <a:ext uri="{FF2B5EF4-FFF2-40B4-BE49-F238E27FC236}">
              <a16:creationId xmlns:a16="http://schemas.microsoft.com/office/drawing/2014/main" id="{7B14056E-54DF-48A8-AA34-1082691B79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2" name="Text Box 7">
          <a:extLst>
            <a:ext uri="{FF2B5EF4-FFF2-40B4-BE49-F238E27FC236}">
              <a16:creationId xmlns:a16="http://schemas.microsoft.com/office/drawing/2014/main" id="{B1537047-F267-4A49-B8A5-75B0521A44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3" name="Text Box 7">
          <a:extLst>
            <a:ext uri="{FF2B5EF4-FFF2-40B4-BE49-F238E27FC236}">
              <a16:creationId xmlns:a16="http://schemas.microsoft.com/office/drawing/2014/main" id="{5CF457F2-B93C-40CB-A49E-DABFB49F9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4" name="Text Box 7">
          <a:extLst>
            <a:ext uri="{FF2B5EF4-FFF2-40B4-BE49-F238E27FC236}">
              <a16:creationId xmlns:a16="http://schemas.microsoft.com/office/drawing/2014/main" id="{9A021A7C-65A4-449A-8343-BEB104520D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5" name="Text Box 7">
          <a:extLst>
            <a:ext uri="{FF2B5EF4-FFF2-40B4-BE49-F238E27FC236}">
              <a16:creationId xmlns:a16="http://schemas.microsoft.com/office/drawing/2014/main" id="{5051AC5F-A0D8-439F-BD22-8098EDEBB3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6" name="Text Box 7">
          <a:extLst>
            <a:ext uri="{FF2B5EF4-FFF2-40B4-BE49-F238E27FC236}">
              <a16:creationId xmlns:a16="http://schemas.microsoft.com/office/drawing/2014/main" id="{1A3847B2-D9EC-4B4C-99BA-4B700AC7F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7" name="Text Box 7">
          <a:extLst>
            <a:ext uri="{FF2B5EF4-FFF2-40B4-BE49-F238E27FC236}">
              <a16:creationId xmlns:a16="http://schemas.microsoft.com/office/drawing/2014/main" id="{5875B112-2CFA-4623-BA57-B05C5A5106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8" name="Text Box 7">
          <a:extLst>
            <a:ext uri="{FF2B5EF4-FFF2-40B4-BE49-F238E27FC236}">
              <a16:creationId xmlns:a16="http://schemas.microsoft.com/office/drawing/2014/main" id="{84786077-B4F4-4AA2-9635-3436910934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9" name="Text Box 7">
          <a:extLst>
            <a:ext uri="{FF2B5EF4-FFF2-40B4-BE49-F238E27FC236}">
              <a16:creationId xmlns:a16="http://schemas.microsoft.com/office/drawing/2014/main" id="{1F3D7189-4F05-4372-8DC9-CB9D223E89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0" name="Text Box 7">
          <a:extLst>
            <a:ext uri="{FF2B5EF4-FFF2-40B4-BE49-F238E27FC236}">
              <a16:creationId xmlns:a16="http://schemas.microsoft.com/office/drawing/2014/main" id="{A80801B8-6CE3-4C58-A420-A95C6A5D55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1" name="Text Box 7">
          <a:extLst>
            <a:ext uri="{FF2B5EF4-FFF2-40B4-BE49-F238E27FC236}">
              <a16:creationId xmlns:a16="http://schemas.microsoft.com/office/drawing/2014/main" id="{40BC22B4-90A0-4417-AE7E-1B9FFCF196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2" name="Text Box 7">
          <a:extLst>
            <a:ext uri="{FF2B5EF4-FFF2-40B4-BE49-F238E27FC236}">
              <a16:creationId xmlns:a16="http://schemas.microsoft.com/office/drawing/2014/main" id="{2D07BBA8-BBF4-4D11-869D-0BC0F8D67F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3" name="Text Box 7">
          <a:extLst>
            <a:ext uri="{FF2B5EF4-FFF2-40B4-BE49-F238E27FC236}">
              <a16:creationId xmlns:a16="http://schemas.microsoft.com/office/drawing/2014/main" id="{BE9794A0-0CA6-44A1-AAB4-67AFE059D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4" name="Text Box 7">
          <a:extLst>
            <a:ext uri="{FF2B5EF4-FFF2-40B4-BE49-F238E27FC236}">
              <a16:creationId xmlns:a16="http://schemas.microsoft.com/office/drawing/2014/main" id="{73C6D752-5CB7-4E81-A3BD-E76E89A51E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5" name="Text Box 7">
          <a:extLst>
            <a:ext uri="{FF2B5EF4-FFF2-40B4-BE49-F238E27FC236}">
              <a16:creationId xmlns:a16="http://schemas.microsoft.com/office/drawing/2014/main" id="{43F0C011-3E31-49A3-B263-F6BFA9061D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6" name="Text Box 7">
          <a:extLst>
            <a:ext uri="{FF2B5EF4-FFF2-40B4-BE49-F238E27FC236}">
              <a16:creationId xmlns:a16="http://schemas.microsoft.com/office/drawing/2014/main" id="{3210917A-5F61-4C90-BB7A-D884CFC14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7" name="Text Box 7">
          <a:extLst>
            <a:ext uri="{FF2B5EF4-FFF2-40B4-BE49-F238E27FC236}">
              <a16:creationId xmlns:a16="http://schemas.microsoft.com/office/drawing/2014/main" id="{6FA265C9-6B4D-4102-910F-0CD6496E4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8" name="Text Box 7">
          <a:extLst>
            <a:ext uri="{FF2B5EF4-FFF2-40B4-BE49-F238E27FC236}">
              <a16:creationId xmlns:a16="http://schemas.microsoft.com/office/drawing/2014/main" id="{F2A09162-C1B3-43AF-A65D-7E0798DFE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9" name="Text Box 7">
          <a:extLst>
            <a:ext uri="{FF2B5EF4-FFF2-40B4-BE49-F238E27FC236}">
              <a16:creationId xmlns:a16="http://schemas.microsoft.com/office/drawing/2014/main" id="{4C651587-F248-4122-AFB9-477F8BC6A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0" name="Text Box 7">
          <a:extLst>
            <a:ext uri="{FF2B5EF4-FFF2-40B4-BE49-F238E27FC236}">
              <a16:creationId xmlns:a16="http://schemas.microsoft.com/office/drawing/2014/main" id="{C1384ADE-3C91-4151-A447-C9C770D68D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1" name="Text Box 7">
          <a:extLst>
            <a:ext uri="{FF2B5EF4-FFF2-40B4-BE49-F238E27FC236}">
              <a16:creationId xmlns:a16="http://schemas.microsoft.com/office/drawing/2014/main" id="{9735410C-2BE3-4963-9893-A8DC13CB8B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2" name="Text Box 7">
          <a:extLst>
            <a:ext uri="{FF2B5EF4-FFF2-40B4-BE49-F238E27FC236}">
              <a16:creationId xmlns:a16="http://schemas.microsoft.com/office/drawing/2014/main" id="{95AD2D11-B48E-4E9C-B734-88C914D00A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3" name="Text Box 7">
          <a:extLst>
            <a:ext uri="{FF2B5EF4-FFF2-40B4-BE49-F238E27FC236}">
              <a16:creationId xmlns:a16="http://schemas.microsoft.com/office/drawing/2014/main" id="{8CB30296-3603-464F-912A-C381909559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4" name="Text Box 7">
          <a:extLst>
            <a:ext uri="{FF2B5EF4-FFF2-40B4-BE49-F238E27FC236}">
              <a16:creationId xmlns:a16="http://schemas.microsoft.com/office/drawing/2014/main" id="{C562FCBA-223F-4C15-8695-1E1D65BDBE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5" name="Text Box 7">
          <a:extLst>
            <a:ext uri="{FF2B5EF4-FFF2-40B4-BE49-F238E27FC236}">
              <a16:creationId xmlns:a16="http://schemas.microsoft.com/office/drawing/2014/main" id="{A7F99D6F-3AD1-4001-9436-45867A623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6" name="Text Box 7">
          <a:extLst>
            <a:ext uri="{FF2B5EF4-FFF2-40B4-BE49-F238E27FC236}">
              <a16:creationId xmlns:a16="http://schemas.microsoft.com/office/drawing/2014/main" id="{AC1CB8B5-CB87-44B6-986C-652100D6B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7" name="Text Box 7">
          <a:extLst>
            <a:ext uri="{FF2B5EF4-FFF2-40B4-BE49-F238E27FC236}">
              <a16:creationId xmlns:a16="http://schemas.microsoft.com/office/drawing/2014/main" id="{3D828303-87AC-4504-8F72-D9831EE750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8" name="Text Box 7">
          <a:extLst>
            <a:ext uri="{FF2B5EF4-FFF2-40B4-BE49-F238E27FC236}">
              <a16:creationId xmlns:a16="http://schemas.microsoft.com/office/drawing/2014/main" id="{C4DA52CC-D49D-47A3-80F9-2B05BE835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9" name="Text Box 7">
          <a:extLst>
            <a:ext uri="{FF2B5EF4-FFF2-40B4-BE49-F238E27FC236}">
              <a16:creationId xmlns:a16="http://schemas.microsoft.com/office/drawing/2014/main" id="{7DFE4D99-392D-4A89-9EEB-D11ECEAFE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0" name="Text Box 7">
          <a:extLst>
            <a:ext uri="{FF2B5EF4-FFF2-40B4-BE49-F238E27FC236}">
              <a16:creationId xmlns:a16="http://schemas.microsoft.com/office/drawing/2014/main" id="{2F7E1380-4E97-4717-84F7-C51AAA8674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1" name="Text Box 7">
          <a:extLst>
            <a:ext uri="{FF2B5EF4-FFF2-40B4-BE49-F238E27FC236}">
              <a16:creationId xmlns:a16="http://schemas.microsoft.com/office/drawing/2014/main" id="{89AC6D2A-D3FB-464A-9187-92A278CCAB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2" name="Text Box 7">
          <a:extLst>
            <a:ext uri="{FF2B5EF4-FFF2-40B4-BE49-F238E27FC236}">
              <a16:creationId xmlns:a16="http://schemas.microsoft.com/office/drawing/2014/main" id="{C039ACCC-66B4-4FD2-A89F-715F1FBC20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3" name="Text Box 7">
          <a:extLst>
            <a:ext uri="{FF2B5EF4-FFF2-40B4-BE49-F238E27FC236}">
              <a16:creationId xmlns:a16="http://schemas.microsoft.com/office/drawing/2014/main" id="{F4B3ED35-CFC4-404C-8991-F3FA3A2496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4" name="Text Box 7">
          <a:extLst>
            <a:ext uri="{FF2B5EF4-FFF2-40B4-BE49-F238E27FC236}">
              <a16:creationId xmlns:a16="http://schemas.microsoft.com/office/drawing/2014/main" id="{ECE0C811-186C-4657-896A-B073A34933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5" name="Text Box 7">
          <a:extLst>
            <a:ext uri="{FF2B5EF4-FFF2-40B4-BE49-F238E27FC236}">
              <a16:creationId xmlns:a16="http://schemas.microsoft.com/office/drawing/2014/main" id="{68A940E1-0280-4B32-994F-A7E6DD0DFD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6" name="Text Box 7">
          <a:extLst>
            <a:ext uri="{FF2B5EF4-FFF2-40B4-BE49-F238E27FC236}">
              <a16:creationId xmlns:a16="http://schemas.microsoft.com/office/drawing/2014/main" id="{9B9F45C6-2E80-49A9-B9A4-51937A5D58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7" name="Text Box 7">
          <a:extLst>
            <a:ext uri="{FF2B5EF4-FFF2-40B4-BE49-F238E27FC236}">
              <a16:creationId xmlns:a16="http://schemas.microsoft.com/office/drawing/2014/main" id="{CDEB4A56-9502-4978-8191-349A40E87F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8" name="Text Box 7">
          <a:extLst>
            <a:ext uri="{FF2B5EF4-FFF2-40B4-BE49-F238E27FC236}">
              <a16:creationId xmlns:a16="http://schemas.microsoft.com/office/drawing/2014/main" id="{44927511-469A-4EFA-BCCE-5D9A0FC85D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9" name="Text Box 7">
          <a:extLst>
            <a:ext uri="{FF2B5EF4-FFF2-40B4-BE49-F238E27FC236}">
              <a16:creationId xmlns:a16="http://schemas.microsoft.com/office/drawing/2014/main" id="{AF00E877-BE27-467D-948A-60BAF708D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0" name="Text Box 7">
          <a:extLst>
            <a:ext uri="{FF2B5EF4-FFF2-40B4-BE49-F238E27FC236}">
              <a16:creationId xmlns:a16="http://schemas.microsoft.com/office/drawing/2014/main" id="{5B7AD364-E42A-4CD3-AA8E-A44858779B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1" name="Text Box 7">
          <a:extLst>
            <a:ext uri="{FF2B5EF4-FFF2-40B4-BE49-F238E27FC236}">
              <a16:creationId xmlns:a16="http://schemas.microsoft.com/office/drawing/2014/main" id="{2F7B4A90-CD05-4CE7-9282-0809441AD9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2" name="Text Box 7">
          <a:extLst>
            <a:ext uri="{FF2B5EF4-FFF2-40B4-BE49-F238E27FC236}">
              <a16:creationId xmlns:a16="http://schemas.microsoft.com/office/drawing/2014/main" id="{5F3FD4CC-94EA-4739-9791-4F84926C8E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3" name="Text Box 7">
          <a:extLst>
            <a:ext uri="{FF2B5EF4-FFF2-40B4-BE49-F238E27FC236}">
              <a16:creationId xmlns:a16="http://schemas.microsoft.com/office/drawing/2014/main" id="{51CCC5DA-1FDF-47EB-A6CE-63024850FE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4" name="Text Box 7">
          <a:extLst>
            <a:ext uri="{FF2B5EF4-FFF2-40B4-BE49-F238E27FC236}">
              <a16:creationId xmlns:a16="http://schemas.microsoft.com/office/drawing/2014/main" id="{06BC635A-4F88-41DB-8C58-7D56EB9198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5" name="Text Box 7">
          <a:extLst>
            <a:ext uri="{FF2B5EF4-FFF2-40B4-BE49-F238E27FC236}">
              <a16:creationId xmlns:a16="http://schemas.microsoft.com/office/drawing/2014/main" id="{4D12C125-E747-491D-96F9-2C88521E0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16" name="Text Box 7">
          <a:extLst>
            <a:ext uri="{FF2B5EF4-FFF2-40B4-BE49-F238E27FC236}">
              <a16:creationId xmlns:a16="http://schemas.microsoft.com/office/drawing/2014/main" id="{756DA8E9-1E3A-4137-AB96-A7AA6D96811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17" name="Text Box 7">
          <a:extLst>
            <a:ext uri="{FF2B5EF4-FFF2-40B4-BE49-F238E27FC236}">
              <a16:creationId xmlns:a16="http://schemas.microsoft.com/office/drawing/2014/main" id="{01B3584A-62F6-46A7-973E-7DF85600E83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18" name="Text Box 7">
          <a:extLst>
            <a:ext uri="{FF2B5EF4-FFF2-40B4-BE49-F238E27FC236}">
              <a16:creationId xmlns:a16="http://schemas.microsoft.com/office/drawing/2014/main" id="{C4BBADBB-6186-46B6-9DCF-7F769C751506}"/>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19" name="Text Box 7">
          <a:extLst>
            <a:ext uri="{FF2B5EF4-FFF2-40B4-BE49-F238E27FC236}">
              <a16:creationId xmlns:a16="http://schemas.microsoft.com/office/drawing/2014/main" id="{30F0208F-CDE3-4699-99F5-E008CFC25F47}"/>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0" name="Text Box 7">
          <a:extLst>
            <a:ext uri="{FF2B5EF4-FFF2-40B4-BE49-F238E27FC236}">
              <a16:creationId xmlns:a16="http://schemas.microsoft.com/office/drawing/2014/main" id="{4CFCCC98-44FE-4639-B3B5-11169FD31D4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1" name="Text Box 7">
          <a:extLst>
            <a:ext uri="{FF2B5EF4-FFF2-40B4-BE49-F238E27FC236}">
              <a16:creationId xmlns:a16="http://schemas.microsoft.com/office/drawing/2014/main" id="{2143B55D-75B4-4F56-A694-CA54057150D5}"/>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2" name="Text Box 7">
          <a:extLst>
            <a:ext uri="{FF2B5EF4-FFF2-40B4-BE49-F238E27FC236}">
              <a16:creationId xmlns:a16="http://schemas.microsoft.com/office/drawing/2014/main" id="{A3671228-8123-4CFC-B81B-A2994E3950DB}"/>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3" name="Text Box 7">
          <a:extLst>
            <a:ext uri="{FF2B5EF4-FFF2-40B4-BE49-F238E27FC236}">
              <a16:creationId xmlns:a16="http://schemas.microsoft.com/office/drawing/2014/main" id="{EF0396AA-A65A-49F6-B3B1-AE551191B5E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4" name="Text Box 7">
          <a:extLst>
            <a:ext uri="{FF2B5EF4-FFF2-40B4-BE49-F238E27FC236}">
              <a16:creationId xmlns:a16="http://schemas.microsoft.com/office/drawing/2014/main" id="{C109255A-C988-4CA2-A863-48D1C008B0AE}"/>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5" name="Text Box 7">
          <a:extLst>
            <a:ext uri="{FF2B5EF4-FFF2-40B4-BE49-F238E27FC236}">
              <a16:creationId xmlns:a16="http://schemas.microsoft.com/office/drawing/2014/main" id="{A9A0C7BD-0A86-46D8-8722-7DBF235B5501}"/>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6" name="Text Box 7">
          <a:extLst>
            <a:ext uri="{FF2B5EF4-FFF2-40B4-BE49-F238E27FC236}">
              <a16:creationId xmlns:a16="http://schemas.microsoft.com/office/drawing/2014/main" id="{4197C321-6E21-443D-827E-5442A189E01D}"/>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7" name="Text Box 7">
          <a:extLst>
            <a:ext uri="{FF2B5EF4-FFF2-40B4-BE49-F238E27FC236}">
              <a16:creationId xmlns:a16="http://schemas.microsoft.com/office/drawing/2014/main" id="{1948CEA4-22D3-48EE-AD5C-F08054FD114C}"/>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28" name="Text Box 7">
          <a:extLst>
            <a:ext uri="{FF2B5EF4-FFF2-40B4-BE49-F238E27FC236}">
              <a16:creationId xmlns:a16="http://schemas.microsoft.com/office/drawing/2014/main" id="{81EC60B3-1A00-408D-B30E-CDE3AFF055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29" name="Text Box 7">
          <a:extLst>
            <a:ext uri="{FF2B5EF4-FFF2-40B4-BE49-F238E27FC236}">
              <a16:creationId xmlns:a16="http://schemas.microsoft.com/office/drawing/2014/main" id="{2DCD7383-13F2-4B76-969D-582B3C88E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0" name="Text Box 7">
          <a:extLst>
            <a:ext uri="{FF2B5EF4-FFF2-40B4-BE49-F238E27FC236}">
              <a16:creationId xmlns:a16="http://schemas.microsoft.com/office/drawing/2014/main" id="{22BCD0ED-3153-494D-91B7-B558A781F2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1" name="Text Box 7">
          <a:extLst>
            <a:ext uri="{FF2B5EF4-FFF2-40B4-BE49-F238E27FC236}">
              <a16:creationId xmlns:a16="http://schemas.microsoft.com/office/drawing/2014/main" id="{46E31E29-D720-49DE-873D-87A8F2A1FF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2" name="Text Box 7">
          <a:extLst>
            <a:ext uri="{FF2B5EF4-FFF2-40B4-BE49-F238E27FC236}">
              <a16:creationId xmlns:a16="http://schemas.microsoft.com/office/drawing/2014/main" id="{1A7DC334-5900-4C6D-9369-2BC06CEE63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3" name="Text Box 7">
          <a:extLst>
            <a:ext uri="{FF2B5EF4-FFF2-40B4-BE49-F238E27FC236}">
              <a16:creationId xmlns:a16="http://schemas.microsoft.com/office/drawing/2014/main" id="{B13469CE-7638-49D7-87FE-CC43D91EE2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4" name="Text Box 7">
          <a:extLst>
            <a:ext uri="{FF2B5EF4-FFF2-40B4-BE49-F238E27FC236}">
              <a16:creationId xmlns:a16="http://schemas.microsoft.com/office/drawing/2014/main" id="{5F67CAE1-F1CA-49BF-9982-29211BDEB6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5" name="Text Box 7">
          <a:extLst>
            <a:ext uri="{FF2B5EF4-FFF2-40B4-BE49-F238E27FC236}">
              <a16:creationId xmlns:a16="http://schemas.microsoft.com/office/drawing/2014/main" id="{4CF3EEC3-F0C0-4A5D-8D1C-396370CE01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6" name="Text Box 7">
          <a:extLst>
            <a:ext uri="{FF2B5EF4-FFF2-40B4-BE49-F238E27FC236}">
              <a16:creationId xmlns:a16="http://schemas.microsoft.com/office/drawing/2014/main" id="{4AF28BAB-00DA-4A57-BD6F-A3BF577716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7" name="Text Box 7">
          <a:extLst>
            <a:ext uri="{FF2B5EF4-FFF2-40B4-BE49-F238E27FC236}">
              <a16:creationId xmlns:a16="http://schemas.microsoft.com/office/drawing/2014/main" id="{A14714B8-EDB7-4C8A-9B81-003B3F305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8" name="Text Box 7">
          <a:extLst>
            <a:ext uri="{FF2B5EF4-FFF2-40B4-BE49-F238E27FC236}">
              <a16:creationId xmlns:a16="http://schemas.microsoft.com/office/drawing/2014/main" id="{574C27B6-7E40-4EB8-8E28-EE9F3AB54E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9" name="Text Box 7">
          <a:extLst>
            <a:ext uri="{FF2B5EF4-FFF2-40B4-BE49-F238E27FC236}">
              <a16:creationId xmlns:a16="http://schemas.microsoft.com/office/drawing/2014/main" id="{6C9C8EDE-311D-4C93-AE6C-298DF313DB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0" name="Text Box 7">
          <a:extLst>
            <a:ext uri="{FF2B5EF4-FFF2-40B4-BE49-F238E27FC236}">
              <a16:creationId xmlns:a16="http://schemas.microsoft.com/office/drawing/2014/main" id="{D3BAE167-7458-43CD-A458-34F7514C31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1" name="Text Box 7">
          <a:extLst>
            <a:ext uri="{FF2B5EF4-FFF2-40B4-BE49-F238E27FC236}">
              <a16:creationId xmlns:a16="http://schemas.microsoft.com/office/drawing/2014/main" id="{23B9C445-F02D-400E-9F2E-00C9B042A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2" name="Text Box 7">
          <a:extLst>
            <a:ext uri="{FF2B5EF4-FFF2-40B4-BE49-F238E27FC236}">
              <a16:creationId xmlns:a16="http://schemas.microsoft.com/office/drawing/2014/main" id="{B4CCBEB4-2BC8-4EFF-B78B-09730C1A4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3" name="Text Box 7">
          <a:extLst>
            <a:ext uri="{FF2B5EF4-FFF2-40B4-BE49-F238E27FC236}">
              <a16:creationId xmlns:a16="http://schemas.microsoft.com/office/drawing/2014/main" id="{8C632F9E-9B0F-4CD9-861E-4CC8AE1990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4" name="Text Box 7">
          <a:extLst>
            <a:ext uri="{FF2B5EF4-FFF2-40B4-BE49-F238E27FC236}">
              <a16:creationId xmlns:a16="http://schemas.microsoft.com/office/drawing/2014/main" id="{E34423A4-0874-4756-A33A-78EE7D9582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5" name="Text Box 7">
          <a:extLst>
            <a:ext uri="{FF2B5EF4-FFF2-40B4-BE49-F238E27FC236}">
              <a16:creationId xmlns:a16="http://schemas.microsoft.com/office/drawing/2014/main" id="{EB49BF3C-994A-4CEF-8085-837C88B9D2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6" name="Text Box 7">
          <a:extLst>
            <a:ext uri="{FF2B5EF4-FFF2-40B4-BE49-F238E27FC236}">
              <a16:creationId xmlns:a16="http://schemas.microsoft.com/office/drawing/2014/main" id="{B7B22527-D227-48F6-8D70-76E5550C7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7" name="Text Box 7">
          <a:extLst>
            <a:ext uri="{FF2B5EF4-FFF2-40B4-BE49-F238E27FC236}">
              <a16:creationId xmlns:a16="http://schemas.microsoft.com/office/drawing/2014/main" id="{61EFF3E2-C0AC-4B2B-844D-EDF8562B57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8" name="Text Box 7">
          <a:extLst>
            <a:ext uri="{FF2B5EF4-FFF2-40B4-BE49-F238E27FC236}">
              <a16:creationId xmlns:a16="http://schemas.microsoft.com/office/drawing/2014/main" id="{B3F14EC5-F0CF-484C-B041-C4451AAF55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9" name="Text Box 7">
          <a:extLst>
            <a:ext uri="{FF2B5EF4-FFF2-40B4-BE49-F238E27FC236}">
              <a16:creationId xmlns:a16="http://schemas.microsoft.com/office/drawing/2014/main" id="{2A2710DF-4022-4087-970C-86025D9947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0" name="Text Box 7">
          <a:extLst>
            <a:ext uri="{FF2B5EF4-FFF2-40B4-BE49-F238E27FC236}">
              <a16:creationId xmlns:a16="http://schemas.microsoft.com/office/drawing/2014/main" id="{892121D1-1765-42C4-AA3A-CC90740AE7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1" name="Text Box 7">
          <a:extLst>
            <a:ext uri="{FF2B5EF4-FFF2-40B4-BE49-F238E27FC236}">
              <a16:creationId xmlns:a16="http://schemas.microsoft.com/office/drawing/2014/main" id="{31B80677-1922-40F9-BA7A-69A9F0C8B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2" name="Text Box 7">
          <a:extLst>
            <a:ext uri="{FF2B5EF4-FFF2-40B4-BE49-F238E27FC236}">
              <a16:creationId xmlns:a16="http://schemas.microsoft.com/office/drawing/2014/main" id="{81ABA999-E0FD-4EFA-B7D8-60339B8E49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3" name="Text Box 7">
          <a:extLst>
            <a:ext uri="{FF2B5EF4-FFF2-40B4-BE49-F238E27FC236}">
              <a16:creationId xmlns:a16="http://schemas.microsoft.com/office/drawing/2014/main" id="{D7CCDBF3-20CF-47B3-B694-0F562DD822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4" name="Text Box 7">
          <a:extLst>
            <a:ext uri="{FF2B5EF4-FFF2-40B4-BE49-F238E27FC236}">
              <a16:creationId xmlns:a16="http://schemas.microsoft.com/office/drawing/2014/main" id="{3F52BCBD-1616-4895-BDDF-7DDB6D6B80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5" name="Text Box 7">
          <a:extLst>
            <a:ext uri="{FF2B5EF4-FFF2-40B4-BE49-F238E27FC236}">
              <a16:creationId xmlns:a16="http://schemas.microsoft.com/office/drawing/2014/main" id="{683FCDA1-9409-4369-9516-08416C6137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6" name="Text Box 7">
          <a:extLst>
            <a:ext uri="{FF2B5EF4-FFF2-40B4-BE49-F238E27FC236}">
              <a16:creationId xmlns:a16="http://schemas.microsoft.com/office/drawing/2014/main" id="{87B13200-BF19-414B-BBB3-BBEAD295D3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7" name="Text Box 7">
          <a:extLst>
            <a:ext uri="{FF2B5EF4-FFF2-40B4-BE49-F238E27FC236}">
              <a16:creationId xmlns:a16="http://schemas.microsoft.com/office/drawing/2014/main" id="{5F60C27E-8DEE-489A-903B-5B44BF027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8" name="Text Box 7">
          <a:extLst>
            <a:ext uri="{FF2B5EF4-FFF2-40B4-BE49-F238E27FC236}">
              <a16:creationId xmlns:a16="http://schemas.microsoft.com/office/drawing/2014/main" id="{202A87F2-BCFD-4E79-A0A9-24B2C49140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9" name="Text Box 7">
          <a:extLst>
            <a:ext uri="{FF2B5EF4-FFF2-40B4-BE49-F238E27FC236}">
              <a16:creationId xmlns:a16="http://schemas.microsoft.com/office/drawing/2014/main" id="{893F630F-9CE3-44BB-9D13-8E3506B5C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0" name="Text Box 7">
          <a:extLst>
            <a:ext uri="{FF2B5EF4-FFF2-40B4-BE49-F238E27FC236}">
              <a16:creationId xmlns:a16="http://schemas.microsoft.com/office/drawing/2014/main" id="{16F8B015-1738-4DD6-A30D-5D6C99EAA9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1" name="Text Box 7">
          <a:extLst>
            <a:ext uri="{FF2B5EF4-FFF2-40B4-BE49-F238E27FC236}">
              <a16:creationId xmlns:a16="http://schemas.microsoft.com/office/drawing/2014/main" id="{8CA08A36-4DE2-4025-87A9-A47E37B884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2" name="Text Box 7">
          <a:extLst>
            <a:ext uri="{FF2B5EF4-FFF2-40B4-BE49-F238E27FC236}">
              <a16:creationId xmlns:a16="http://schemas.microsoft.com/office/drawing/2014/main" id="{D2DD242B-1347-4783-B420-0881913D76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3" name="Text Box 7">
          <a:extLst>
            <a:ext uri="{FF2B5EF4-FFF2-40B4-BE49-F238E27FC236}">
              <a16:creationId xmlns:a16="http://schemas.microsoft.com/office/drawing/2014/main" id="{3B5CCF7A-1554-48DC-AA4D-93D57A6E59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4" name="Text Box 7">
          <a:extLst>
            <a:ext uri="{FF2B5EF4-FFF2-40B4-BE49-F238E27FC236}">
              <a16:creationId xmlns:a16="http://schemas.microsoft.com/office/drawing/2014/main" id="{32EE7859-8473-4E6C-AC7D-DBAAF3665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5" name="Text Box 7">
          <a:extLst>
            <a:ext uri="{FF2B5EF4-FFF2-40B4-BE49-F238E27FC236}">
              <a16:creationId xmlns:a16="http://schemas.microsoft.com/office/drawing/2014/main" id="{4808011A-7BB9-4029-8A4B-AAEA90855B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6" name="Text Box 7">
          <a:extLst>
            <a:ext uri="{FF2B5EF4-FFF2-40B4-BE49-F238E27FC236}">
              <a16:creationId xmlns:a16="http://schemas.microsoft.com/office/drawing/2014/main" id="{11037236-8BC1-4456-8113-6E5F442BF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7" name="Text Box 7">
          <a:extLst>
            <a:ext uri="{FF2B5EF4-FFF2-40B4-BE49-F238E27FC236}">
              <a16:creationId xmlns:a16="http://schemas.microsoft.com/office/drawing/2014/main" id="{13DE1358-C398-4F55-9362-C64C7773D6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8" name="Text Box 7">
          <a:extLst>
            <a:ext uri="{FF2B5EF4-FFF2-40B4-BE49-F238E27FC236}">
              <a16:creationId xmlns:a16="http://schemas.microsoft.com/office/drawing/2014/main" id="{22CE182D-C9DC-43B4-B57A-90E22DD2EE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9" name="Text Box 7">
          <a:extLst>
            <a:ext uri="{FF2B5EF4-FFF2-40B4-BE49-F238E27FC236}">
              <a16:creationId xmlns:a16="http://schemas.microsoft.com/office/drawing/2014/main" id="{6663726E-20FE-4021-B84E-E051F4F24C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0" name="Text Box 7">
          <a:extLst>
            <a:ext uri="{FF2B5EF4-FFF2-40B4-BE49-F238E27FC236}">
              <a16:creationId xmlns:a16="http://schemas.microsoft.com/office/drawing/2014/main" id="{49557E82-1379-4ABA-B33B-67F99A4616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1" name="Text Box 7">
          <a:extLst>
            <a:ext uri="{FF2B5EF4-FFF2-40B4-BE49-F238E27FC236}">
              <a16:creationId xmlns:a16="http://schemas.microsoft.com/office/drawing/2014/main" id="{6AD4987B-518A-4D74-B2CD-179F61636A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2" name="Text Box 7">
          <a:extLst>
            <a:ext uri="{FF2B5EF4-FFF2-40B4-BE49-F238E27FC236}">
              <a16:creationId xmlns:a16="http://schemas.microsoft.com/office/drawing/2014/main" id="{7326CE87-AD55-479C-B427-D8D158928C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3" name="Text Box 7">
          <a:extLst>
            <a:ext uri="{FF2B5EF4-FFF2-40B4-BE49-F238E27FC236}">
              <a16:creationId xmlns:a16="http://schemas.microsoft.com/office/drawing/2014/main" id="{7590248C-D9FA-42A9-9B02-69EE02024F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4" name="Text Box 7">
          <a:extLst>
            <a:ext uri="{FF2B5EF4-FFF2-40B4-BE49-F238E27FC236}">
              <a16:creationId xmlns:a16="http://schemas.microsoft.com/office/drawing/2014/main" id="{C61698B8-17BD-42FF-873D-C508549DF5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5" name="Text Box 7">
          <a:extLst>
            <a:ext uri="{FF2B5EF4-FFF2-40B4-BE49-F238E27FC236}">
              <a16:creationId xmlns:a16="http://schemas.microsoft.com/office/drawing/2014/main" id="{BE72B25E-DDA8-434A-9640-2A176BF475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6" name="Text Box 7">
          <a:extLst>
            <a:ext uri="{FF2B5EF4-FFF2-40B4-BE49-F238E27FC236}">
              <a16:creationId xmlns:a16="http://schemas.microsoft.com/office/drawing/2014/main" id="{E62980AC-BFAF-48B8-8219-3ADB700CD1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7" name="Text Box 7">
          <a:extLst>
            <a:ext uri="{FF2B5EF4-FFF2-40B4-BE49-F238E27FC236}">
              <a16:creationId xmlns:a16="http://schemas.microsoft.com/office/drawing/2014/main" id="{A54CDCD7-2CC0-4B99-A147-E86B18AB92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8" name="Text Box 7">
          <a:extLst>
            <a:ext uri="{FF2B5EF4-FFF2-40B4-BE49-F238E27FC236}">
              <a16:creationId xmlns:a16="http://schemas.microsoft.com/office/drawing/2014/main" id="{918B8DE3-FBB5-45EE-83BA-A096C04E21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9" name="Text Box 7">
          <a:extLst>
            <a:ext uri="{FF2B5EF4-FFF2-40B4-BE49-F238E27FC236}">
              <a16:creationId xmlns:a16="http://schemas.microsoft.com/office/drawing/2014/main" id="{1D1E8DD5-E66D-4572-99DB-DBA253E9A2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0" name="Text Box 7">
          <a:extLst>
            <a:ext uri="{FF2B5EF4-FFF2-40B4-BE49-F238E27FC236}">
              <a16:creationId xmlns:a16="http://schemas.microsoft.com/office/drawing/2014/main" id="{FCA936CE-5664-4713-9D11-A43A95A618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1" name="Text Box 7">
          <a:extLst>
            <a:ext uri="{FF2B5EF4-FFF2-40B4-BE49-F238E27FC236}">
              <a16:creationId xmlns:a16="http://schemas.microsoft.com/office/drawing/2014/main" id="{FBBF5EAA-D76C-4D4C-A8D1-6B276CF40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2" name="Text Box 7">
          <a:extLst>
            <a:ext uri="{FF2B5EF4-FFF2-40B4-BE49-F238E27FC236}">
              <a16:creationId xmlns:a16="http://schemas.microsoft.com/office/drawing/2014/main" id="{DACE884B-49AB-4876-B07A-473DFAFD64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3" name="Text Box 7">
          <a:extLst>
            <a:ext uri="{FF2B5EF4-FFF2-40B4-BE49-F238E27FC236}">
              <a16:creationId xmlns:a16="http://schemas.microsoft.com/office/drawing/2014/main" id="{28BEDFCF-5DF2-4C4A-B1DE-E4BDB85241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4" name="Text Box 7">
          <a:extLst>
            <a:ext uri="{FF2B5EF4-FFF2-40B4-BE49-F238E27FC236}">
              <a16:creationId xmlns:a16="http://schemas.microsoft.com/office/drawing/2014/main" id="{DBB687B0-40DF-4AED-B9BE-59CB5AEF6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5" name="Text Box 7">
          <a:extLst>
            <a:ext uri="{FF2B5EF4-FFF2-40B4-BE49-F238E27FC236}">
              <a16:creationId xmlns:a16="http://schemas.microsoft.com/office/drawing/2014/main" id="{2F621776-2EBE-4FC8-B3B7-E4069A871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6" name="Text Box 7">
          <a:extLst>
            <a:ext uri="{FF2B5EF4-FFF2-40B4-BE49-F238E27FC236}">
              <a16:creationId xmlns:a16="http://schemas.microsoft.com/office/drawing/2014/main" id="{F101B5C4-747F-4676-A756-C77A46755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7" name="Text Box 7">
          <a:extLst>
            <a:ext uri="{FF2B5EF4-FFF2-40B4-BE49-F238E27FC236}">
              <a16:creationId xmlns:a16="http://schemas.microsoft.com/office/drawing/2014/main" id="{EA9DFD72-3EFC-4E11-BF92-460384A262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8" name="Text Box 7">
          <a:extLst>
            <a:ext uri="{FF2B5EF4-FFF2-40B4-BE49-F238E27FC236}">
              <a16:creationId xmlns:a16="http://schemas.microsoft.com/office/drawing/2014/main" id="{F1D547B9-87AE-4EA7-91B0-CAFEF6C7E1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9" name="Text Box 7">
          <a:extLst>
            <a:ext uri="{FF2B5EF4-FFF2-40B4-BE49-F238E27FC236}">
              <a16:creationId xmlns:a16="http://schemas.microsoft.com/office/drawing/2014/main" id="{E3906E64-6451-45CD-BBBD-0545290988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0" name="Text Box 7">
          <a:extLst>
            <a:ext uri="{FF2B5EF4-FFF2-40B4-BE49-F238E27FC236}">
              <a16:creationId xmlns:a16="http://schemas.microsoft.com/office/drawing/2014/main" id="{1C0E0BD9-CB35-4420-B1F8-2D68F911F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1" name="Text Box 7">
          <a:extLst>
            <a:ext uri="{FF2B5EF4-FFF2-40B4-BE49-F238E27FC236}">
              <a16:creationId xmlns:a16="http://schemas.microsoft.com/office/drawing/2014/main" id="{3B821E70-449C-4125-BF6D-11885D9B4C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2" name="Text Box 7">
          <a:extLst>
            <a:ext uri="{FF2B5EF4-FFF2-40B4-BE49-F238E27FC236}">
              <a16:creationId xmlns:a16="http://schemas.microsoft.com/office/drawing/2014/main" id="{497D488E-1096-41D7-86FB-BC2E5F12F3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3" name="Text Box 7">
          <a:extLst>
            <a:ext uri="{FF2B5EF4-FFF2-40B4-BE49-F238E27FC236}">
              <a16:creationId xmlns:a16="http://schemas.microsoft.com/office/drawing/2014/main" id="{3A923F8E-EFFE-4272-BB72-46550DF89C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4" name="Text Box 7">
          <a:extLst>
            <a:ext uri="{FF2B5EF4-FFF2-40B4-BE49-F238E27FC236}">
              <a16:creationId xmlns:a16="http://schemas.microsoft.com/office/drawing/2014/main" id="{0FFA20D9-4E67-4664-9725-92D12BA4E8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5" name="Text Box 7">
          <a:extLst>
            <a:ext uri="{FF2B5EF4-FFF2-40B4-BE49-F238E27FC236}">
              <a16:creationId xmlns:a16="http://schemas.microsoft.com/office/drawing/2014/main" id="{3CB7CFBF-2649-4ACB-823F-F136FBA820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6" name="Text Box 7">
          <a:extLst>
            <a:ext uri="{FF2B5EF4-FFF2-40B4-BE49-F238E27FC236}">
              <a16:creationId xmlns:a16="http://schemas.microsoft.com/office/drawing/2014/main" id="{28F02B31-F807-4B04-AFA3-33661F314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7" name="Text Box 7">
          <a:extLst>
            <a:ext uri="{FF2B5EF4-FFF2-40B4-BE49-F238E27FC236}">
              <a16:creationId xmlns:a16="http://schemas.microsoft.com/office/drawing/2014/main" id="{F56114CD-EF6A-49C2-8D38-C96D194B33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8" name="Text Box 7">
          <a:extLst>
            <a:ext uri="{FF2B5EF4-FFF2-40B4-BE49-F238E27FC236}">
              <a16:creationId xmlns:a16="http://schemas.microsoft.com/office/drawing/2014/main" id="{FB777A8F-FB63-4B2D-820B-2EA7F1283E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9" name="Text Box 7">
          <a:extLst>
            <a:ext uri="{FF2B5EF4-FFF2-40B4-BE49-F238E27FC236}">
              <a16:creationId xmlns:a16="http://schemas.microsoft.com/office/drawing/2014/main" id="{5E448114-251A-4D68-8133-D7F5D9B5A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0" name="Text Box 7">
          <a:extLst>
            <a:ext uri="{FF2B5EF4-FFF2-40B4-BE49-F238E27FC236}">
              <a16:creationId xmlns:a16="http://schemas.microsoft.com/office/drawing/2014/main" id="{640B29D6-A1E1-411C-BD79-DDEDE14E9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1" name="Text Box 7">
          <a:extLst>
            <a:ext uri="{FF2B5EF4-FFF2-40B4-BE49-F238E27FC236}">
              <a16:creationId xmlns:a16="http://schemas.microsoft.com/office/drawing/2014/main" id="{FBF6B953-4B60-4AC2-8EBC-3CC336739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2" name="Text Box 7">
          <a:extLst>
            <a:ext uri="{FF2B5EF4-FFF2-40B4-BE49-F238E27FC236}">
              <a16:creationId xmlns:a16="http://schemas.microsoft.com/office/drawing/2014/main" id="{DA5E2320-DD13-49B3-A928-33C32C15A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3" name="Text Box 7">
          <a:extLst>
            <a:ext uri="{FF2B5EF4-FFF2-40B4-BE49-F238E27FC236}">
              <a16:creationId xmlns:a16="http://schemas.microsoft.com/office/drawing/2014/main" id="{44E17B75-5B2A-4227-B9F2-CDBC06A4F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4" name="Text Box 7">
          <a:extLst>
            <a:ext uri="{FF2B5EF4-FFF2-40B4-BE49-F238E27FC236}">
              <a16:creationId xmlns:a16="http://schemas.microsoft.com/office/drawing/2014/main" id="{E0B4E412-5620-461A-BFDA-C62D244EA6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5" name="Text Box 7">
          <a:extLst>
            <a:ext uri="{FF2B5EF4-FFF2-40B4-BE49-F238E27FC236}">
              <a16:creationId xmlns:a16="http://schemas.microsoft.com/office/drawing/2014/main" id="{6A8CDA60-C38E-42F5-85F3-EAC6355125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6" name="Text Box 7">
          <a:extLst>
            <a:ext uri="{FF2B5EF4-FFF2-40B4-BE49-F238E27FC236}">
              <a16:creationId xmlns:a16="http://schemas.microsoft.com/office/drawing/2014/main" id="{7288C851-3FD9-4128-81E0-B424A16BD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7" name="Text Box 7">
          <a:extLst>
            <a:ext uri="{FF2B5EF4-FFF2-40B4-BE49-F238E27FC236}">
              <a16:creationId xmlns:a16="http://schemas.microsoft.com/office/drawing/2014/main" id="{9CC80AA0-5514-4603-AA07-F394709871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8" name="Text Box 7">
          <a:extLst>
            <a:ext uri="{FF2B5EF4-FFF2-40B4-BE49-F238E27FC236}">
              <a16:creationId xmlns:a16="http://schemas.microsoft.com/office/drawing/2014/main" id="{0AC1222C-E6A9-4B47-B10A-856FD997D6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9" name="Text Box 7">
          <a:extLst>
            <a:ext uri="{FF2B5EF4-FFF2-40B4-BE49-F238E27FC236}">
              <a16:creationId xmlns:a16="http://schemas.microsoft.com/office/drawing/2014/main" id="{46A0E675-FFAE-467B-8569-9DC16BC2FD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0" name="Text Box 7">
          <a:extLst>
            <a:ext uri="{FF2B5EF4-FFF2-40B4-BE49-F238E27FC236}">
              <a16:creationId xmlns:a16="http://schemas.microsoft.com/office/drawing/2014/main" id="{27BA5F93-6976-4086-BDE0-08B70B4877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1" name="Text Box 7">
          <a:extLst>
            <a:ext uri="{FF2B5EF4-FFF2-40B4-BE49-F238E27FC236}">
              <a16:creationId xmlns:a16="http://schemas.microsoft.com/office/drawing/2014/main" id="{D2F17AD7-88F2-498B-B764-DC0ACD7DC7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2" name="Text Box 7">
          <a:extLst>
            <a:ext uri="{FF2B5EF4-FFF2-40B4-BE49-F238E27FC236}">
              <a16:creationId xmlns:a16="http://schemas.microsoft.com/office/drawing/2014/main" id="{45418F43-23AF-4453-B246-00E2324B5C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3" name="Text Box 7">
          <a:extLst>
            <a:ext uri="{FF2B5EF4-FFF2-40B4-BE49-F238E27FC236}">
              <a16:creationId xmlns:a16="http://schemas.microsoft.com/office/drawing/2014/main" id="{872E91B4-3DE2-4399-ACF3-EA8740F3F2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4" name="Text Box 7">
          <a:extLst>
            <a:ext uri="{FF2B5EF4-FFF2-40B4-BE49-F238E27FC236}">
              <a16:creationId xmlns:a16="http://schemas.microsoft.com/office/drawing/2014/main" id="{D150D35D-3F15-4BB6-9064-9BA87595B9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5" name="Text Box 7">
          <a:extLst>
            <a:ext uri="{FF2B5EF4-FFF2-40B4-BE49-F238E27FC236}">
              <a16:creationId xmlns:a16="http://schemas.microsoft.com/office/drawing/2014/main" id="{3CC543A5-D801-46F4-A8C1-4F04502D2F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6" name="Text Box 7">
          <a:extLst>
            <a:ext uri="{FF2B5EF4-FFF2-40B4-BE49-F238E27FC236}">
              <a16:creationId xmlns:a16="http://schemas.microsoft.com/office/drawing/2014/main" id="{3FBFC7A4-AFC2-41D6-A481-179E39C758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7" name="Text Box 7">
          <a:extLst>
            <a:ext uri="{FF2B5EF4-FFF2-40B4-BE49-F238E27FC236}">
              <a16:creationId xmlns:a16="http://schemas.microsoft.com/office/drawing/2014/main" id="{1834AB8F-C052-4D98-A7EC-D13BBCBFF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8" name="Text Box 7">
          <a:extLst>
            <a:ext uri="{FF2B5EF4-FFF2-40B4-BE49-F238E27FC236}">
              <a16:creationId xmlns:a16="http://schemas.microsoft.com/office/drawing/2014/main" id="{112CE60B-7AC1-4481-8C44-49AF85825C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9" name="Text Box 7">
          <a:extLst>
            <a:ext uri="{FF2B5EF4-FFF2-40B4-BE49-F238E27FC236}">
              <a16:creationId xmlns:a16="http://schemas.microsoft.com/office/drawing/2014/main" id="{62D26FBA-C5F9-4A81-B19F-05EEC4C4A4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0" name="Text Box 7">
          <a:extLst>
            <a:ext uri="{FF2B5EF4-FFF2-40B4-BE49-F238E27FC236}">
              <a16:creationId xmlns:a16="http://schemas.microsoft.com/office/drawing/2014/main" id="{8F32EBD7-F78E-48DB-96FF-0D0E4FE4F3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1" name="Text Box 7">
          <a:extLst>
            <a:ext uri="{FF2B5EF4-FFF2-40B4-BE49-F238E27FC236}">
              <a16:creationId xmlns:a16="http://schemas.microsoft.com/office/drawing/2014/main" id="{FC3C000E-C48F-4B17-A3CD-99891288B9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2" name="Text Box 7">
          <a:extLst>
            <a:ext uri="{FF2B5EF4-FFF2-40B4-BE49-F238E27FC236}">
              <a16:creationId xmlns:a16="http://schemas.microsoft.com/office/drawing/2014/main" id="{1B9A6D2B-A1CA-4D0E-BA9F-7FA9E0AAD7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3" name="Text Box 7">
          <a:extLst>
            <a:ext uri="{FF2B5EF4-FFF2-40B4-BE49-F238E27FC236}">
              <a16:creationId xmlns:a16="http://schemas.microsoft.com/office/drawing/2014/main" id="{D703BC8C-0C59-4CD9-9082-D62C7D3F2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4" name="Text Box 7">
          <a:extLst>
            <a:ext uri="{FF2B5EF4-FFF2-40B4-BE49-F238E27FC236}">
              <a16:creationId xmlns:a16="http://schemas.microsoft.com/office/drawing/2014/main" id="{19729CC8-E026-4895-A214-3280BAE451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5" name="Text Box 7">
          <a:extLst>
            <a:ext uri="{FF2B5EF4-FFF2-40B4-BE49-F238E27FC236}">
              <a16:creationId xmlns:a16="http://schemas.microsoft.com/office/drawing/2014/main" id="{3CCDE202-7F10-4D53-9183-786F0A2759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6" name="Text Box 7">
          <a:extLst>
            <a:ext uri="{FF2B5EF4-FFF2-40B4-BE49-F238E27FC236}">
              <a16:creationId xmlns:a16="http://schemas.microsoft.com/office/drawing/2014/main" id="{6B581BF8-28CF-4033-9513-47F7DC03A4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7" name="Text Box 7">
          <a:extLst>
            <a:ext uri="{FF2B5EF4-FFF2-40B4-BE49-F238E27FC236}">
              <a16:creationId xmlns:a16="http://schemas.microsoft.com/office/drawing/2014/main" id="{ACC5DA9B-34AB-4CE7-B499-20CCFDF4E7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8" name="Text Box 7">
          <a:extLst>
            <a:ext uri="{FF2B5EF4-FFF2-40B4-BE49-F238E27FC236}">
              <a16:creationId xmlns:a16="http://schemas.microsoft.com/office/drawing/2014/main" id="{1BEB6399-454B-4067-B517-DF0D77C5E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9" name="Text Box 7">
          <a:extLst>
            <a:ext uri="{FF2B5EF4-FFF2-40B4-BE49-F238E27FC236}">
              <a16:creationId xmlns:a16="http://schemas.microsoft.com/office/drawing/2014/main" id="{23C6B6AA-F16B-44DC-822F-5C1FFAB4FB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0" name="Text Box 7">
          <a:extLst>
            <a:ext uri="{FF2B5EF4-FFF2-40B4-BE49-F238E27FC236}">
              <a16:creationId xmlns:a16="http://schemas.microsoft.com/office/drawing/2014/main" id="{905562CB-AA75-485D-AA83-A0F6F6BDC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1" name="Text Box 7">
          <a:extLst>
            <a:ext uri="{FF2B5EF4-FFF2-40B4-BE49-F238E27FC236}">
              <a16:creationId xmlns:a16="http://schemas.microsoft.com/office/drawing/2014/main" id="{AA1F6680-411E-4009-B661-28BFF9D532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2" name="Text Box 7">
          <a:extLst>
            <a:ext uri="{FF2B5EF4-FFF2-40B4-BE49-F238E27FC236}">
              <a16:creationId xmlns:a16="http://schemas.microsoft.com/office/drawing/2014/main" id="{1B68763A-1AA9-427D-B1AA-CD54D52739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3" name="Text Box 7">
          <a:extLst>
            <a:ext uri="{FF2B5EF4-FFF2-40B4-BE49-F238E27FC236}">
              <a16:creationId xmlns:a16="http://schemas.microsoft.com/office/drawing/2014/main" id="{452CE44C-B6F9-4D8B-9EF3-9E46EC714F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4" name="Text Box 7">
          <a:extLst>
            <a:ext uri="{FF2B5EF4-FFF2-40B4-BE49-F238E27FC236}">
              <a16:creationId xmlns:a16="http://schemas.microsoft.com/office/drawing/2014/main" id="{386E7BF1-8A32-4D7F-9FA6-BB46CADFF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5" name="Text Box 7">
          <a:extLst>
            <a:ext uri="{FF2B5EF4-FFF2-40B4-BE49-F238E27FC236}">
              <a16:creationId xmlns:a16="http://schemas.microsoft.com/office/drawing/2014/main" id="{816343F6-5A05-4955-8E55-874FF22D9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6" name="Text Box 7">
          <a:extLst>
            <a:ext uri="{FF2B5EF4-FFF2-40B4-BE49-F238E27FC236}">
              <a16:creationId xmlns:a16="http://schemas.microsoft.com/office/drawing/2014/main" id="{CA283483-9D9B-471A-B0E9-CB0B622356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7" name="Text Box 7">
          <a:extLst>
            <a:ext uri="{FF2B5EF4-FFF2-40B4-BE49-F238E27FC236}">
              <a16:creationId xmlns:a16="http://schemas.microsoft.com/office/drawing/2014/main" id="{4527CDAB-4B2E-4C90-B581-EA0B9C971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8" name="Text Box 7">
          <a:extLst>
            <a:ext uri="{FF2B5EF4-FFF2-40B4-BE49-F238E27FC236}">
              <a16:creationId xmlns:a16="http://schemas.microsoft.com/office/drawing/2014/main" id="{C21D3CF1-DD8E-49E6-9E52-A2A124D061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9" name="Text Box 7">
          <a:extLst>
            <a:ext uri="{FF2B5EF4-FFF2-40B4-BE49-F238E27FC236}">
              <a16:creationId xmlns:a16="http://schemas.microsoft.com/office/drawing/2014/main" id="{1984051E-565E-46F2-A4C6-8E88F72C19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0" name="Text Box 7">
          <a:extLst>
            <a:ext uri="{FF2B5EF4-FFF2-40B4-BE49-F238E27FC236}">
              <a16:creationId xmlns:a16="http://schemas.microsoft.com/office/drawing/2014/main" id="{3F6995E1-1806-414F-9C05-334A4E7E2A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1" name="Text Box 7">
          <a:extLst>
            <a:ext uri="{FF2B5EF4-FFF2-40B4-BE49-F238E27FC236}">
              <a16:creationId xmlns:a16="http://schemas.microsoft.com/office/drawing/2014/main" id="{481B3D1F-6453-4CBD-B1C8-EE38BA1A2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2" name="Text Box 7">
          <a:extLst>
            <a:ext uri="{FF2B5EF4-FFF2-40B4-BE49-F238E27FC236}">
              <a16:creationId xmlns:a16="http://schemas.microsoft.com/office/drawing/2014/main" id="{0A563C92-766C-4F8A-873F-440BCE92BA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3" name="Text Box 7">
          <a:extLst>
            <a:ext uri="{FF2B5EF4-FFF2-40B4-BE49-F238E27FC236}">
              <a16:creationId xmlns:a16="http://schemas.microsoft.com/office/drawing/2014/main" id="{AAF3CFA7-FF82-4BC5-93EE-74B7C1F7B3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4" name="Text Box 7">
          <a:extLst>
            <a:ext uri="{FF2B5EF4-FFF2-40B4-BE49-F238E27FC236}">
              <a16:creationId xmlns:a16="http://schemas.microsoft.com/office/drawing/2014/main" id="{987B926A-8381-4A16-8127-20E01B983E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5" name="Text Box 7">
          <a:extLst>
            <a:ext uri="{FF2B5EF4-FFF2-40B4-BE49-F238E27FC236}">
              <a16:creationId xmlns:a16="http://schemas.microsoft.com/office/drawing/2014/main" id="{05841128-A044-4AF4-A5BC-E185416F1D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6" name="Text Box 7">
          <a:extLst>
            <a:ext uri="{FF2B5EF4-FFF2-40B4-BE49-F238E27FC236}">
              <a16:creationId xmlns:a16="http://schemas.microsoft.com/office/drawing/2014/main" id="{D1090C13-3640-4378-90C3-E875085DD7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7" name="Text Box 7">
          <a:extLst>
            <a:ext uri="{FF2B5EF4-FFF2-40B4-BE49-F238E27FC236}">
              <a16:creationId xmlns:a16="http://schemas.microsoft.com/office/drawing/2014/main" id="{BFE4B8E8-5585-4F0A-94DF-720D8175B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8" name="Text Box 7">
          <a:extLst>
            <a:ext uri="{FF2B5EF4-FFF2-40B4-BE49-F238E27FC236}">
              <a16:creationId xmlns:a16="http://schemas.microsoft.com/office/drawing/2014/main" id="{FCF5D472-CF46-4661-8BF2-4C29C121A4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9" name="Text Box 7">
          <a:extLst>
            <a:ext uri="{FF2B5EF4-FFF2-40B4-BE49-F238E27FC236}">
              <a16:creationId xmlns:a16="http://schemas.microsoft.com/office/drawing/2014/main" id="{CAF2E469-CC81-4A97-A2C9-3B0E873FA7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0" name="Text Box 7">
          <a:extLst>
            <a:ext uri="{FF2B5EF4-FFF2-40B4-BE49-F238E27FC236}">
              <a16:creationId xmlns:a16="http://schemas.microsoft.com/office/drawing/2014/main" id="{99E81DBC-FD28-4352-BD48-731B048C49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1" name="Text Box 7">
          <a:extLst>
            <a:ext uri="{FF2B5EF4-FFF2-40B4-BE49-F238E27FC236}">
              <a16:creationId xmlns:a16="http://schemas.microsoft.com/office/drawing/2014/main" id="{7BB11214-26D5-4B41-BBFF-2F929F94B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2" name="Text Box 7">
          <a:extLst>
            <a:ext uri="{FF2B5EF4-FFF2-40B4-BE49-F238E27FC236}">
              <a16:creationId xmlns:a16="http://schemas.microsoft.com/office/drawing/2014/main" id="{BC0711E7-4A4B-4EF3-B6AD-F1300EBCB1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3" name="Text Box 7">
          <a:extLst>
            <a:ext uri="{FF2B5EF4-FFF2-40B4-BE49-F238E27FC236}">
              <a16:creationId xmlns:a16="http://schemas.microsoft.com/office/drawing/2014/main" id="{9E76FC24-3B56-4668-82B9-7F4FF3C94F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4" name="Text Box 7">
          <a:extLst>
            <a:ext uri="{FF2B5EF4-FFF2-40B4-BE49-F238E27FC236}">
              <a16:creationId xmlns:a16="http://schemas.microsoft.com/office/drawing/2014/main" id="{630BC071-350F-4584-B319-91A7D4D4E2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5" name="Text Box 7">
          <a:extLst>
            <a:ext uri="{FF2B5EF4-FFF2-40B4-BE49-F238E27FC236}">
              <a16:creationId xmlns:a16="http://schemas.microsoft.com/office/drawing/2014/main" id="{73F07399-BFD9-4778-B494-324CE4FEE3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6" name="Text Box 7">
          <a:extLst>
            <a:ext uri="{FF2B5EF4-FFF2-40B4-BE49-F238E27FC236}">
              <a16:creationId xmlns:a16="http://schemas.microsoft.com/office/drawing/2014/main" id="{3F98E19F-6E23-4EEE-8560-8B9C1EB6D7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7" name="Text Box 7">
          <a:extLst>
            <a:ext uri="{FF2B5EF4-FFF2-40B4-BE49-F238E27FC236}">
              <a16:creationId xmlns:a16="http://schemas.microsoft.com/office/drawing/2014/main" id="{3636F7E7-A996-4311-8FD9-9F9AE81BAD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8" name="Text Box 7">
          <a:extLst>
            <a:ext uri="{FF2B5EF4-FFF2-40B4-BE49-F238E27FC236}">
              <a16:creationId xmlns:a16="http://schemas.microsoft.com/office/drawing/2014/main" id="{FDDB2554-6426-4EB8-8BA8-EDD6EEA93F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9" name="Text Box 7">
          <a:extLst>
            <a:ext uri="{FF2B5EF4-FFF2-40B4-BE49-F238E27FC236}">
              <a16:creationId xmlns:a16="http://schemas.microsoft.com/office/drawing/2014/main" id="{45B022B7-241F-4141-AFC8-CEABD379B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0" name="Text Box 7">
          <a:extLst>
            <a:ext uri="{FF2B5EF4-FFF2-40B4-BE49-F238E27FC236}">
              <a16:creationId xmlns:a16="http://schemas.microsoft.com/office/drawing/2014/main" id="{3A90BA8E-5618-4E5E-8868-34581E09B9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1" name="Text Box 7">
          <a:extLst>
            <a:ext uri="{FF2B5EF4-FFF2-40B4-BE49-F238E27FC236}">
              <a16:creationId xmlns:a16="http://schemas.microsoft.com/office/drawing/2014/main" id="{9524C7AD-2127-457C-A875-B07EF1DCF9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2" name="Text Box 7">
          <a:extLst>
            <a:ext uri="{FF2B5EF4-FFF2-40B4-BE49-F238E27FC236}">
              <a16:creationId xmlns:a16="http://schemas.microsoft.com/office/drawing/2014/main" id="{6DE3ABE5-BD7F-45F3-B56A-BDCE3E8C16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3" name="Text Box 7">
          <a:extLst>
            <a:ext uri="{FF2B5EF4-FFF2-40B4-BE49-F238E27FC236}">
              <a16:creationId xmlns:a16="http://schemas.microsoft.com/office/drawing/2014/main" id="{EAC1578B-0A81-484D-B583-944F531D66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4" name="Text Box 7">
          <a:extLst>
            <a:ext uri="{FF2B5EF4-FFF2-40B4-BE49-F238E27FC236}">
              <a16:creationId xmlns:a16="http://schemas.microsoft.com/office/drawing/2014/main" id="{57FABFEB-831B-4DFB-97AC-EEFD2A8855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5" name="Text Box 7">
          <a:extLst>
            <a:ext uri="{FF2B5EF4-FFF2-40B4-BE49-F238E27FC236}">
              <a16:creationId xmlns:a16="http://schemas.microsoft.com/office/drawing/2014/main" id="{5336F3C9-E09E-4EE6-B902-ABEFA50DFD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6" name="Text Box 7">
          <a:extLst>
            <a:ext uri="{FF2B5EF4-FFF2-40B4-BE49-F238E27FC236}">
              <a16:creationId xmlns:a16="http://schemas.microsoft.com/office/drawing/2014/main" id="{4EF7AD86-EFB2-4792-8A24-F1CB157AF3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7" name="Text Box 7">
          <a:extLst>
            <a:ext uri="{FF2B5EF4-FFF2-40B4-BE49-F238E27FC236}">
              <a16:creationId xmlns:a16="http://schemas.microsoft.com/office/drawing/2014/main" id="{E984FF15-19C0-4818-8206-829C609D2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8" name="Text Box 7">
          <a:extLst>
            <a:ext uri="{FF2B5EF4-FFF2-40B4-BE49-F238E27FC236}">
              <a16:creationId xmlns:a16="http://schemas.microsoft.com/office/drawing/2014/main" id="{AB91D026-BE6F-4736-8262-5A5406132B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9" name="Text Box 7">
          <a:extLst>
            <a:ext uri="{FF2B5EF4-FFF2-40B4-BE49-F238E27FC236}">
              <a16:creationId xmlns:a16="http://schemas.microsoft.com/office/drawing/2014/main" id="{20C04287-AA7E-4C00-A935-2F3ADAF89D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0" name="Text Box 7">
          <a:extLst>
            <a:ext uri="{FF2B5EF4-FFF2-40B4-BE49-F238E27FC236}">
              <a16:creationId xmlns:a16="http://schemas.microsoft.com/office/drawing/2014/main" id="{48A7F9FD-AD42-48EF-B053-1244F61D4B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1" name="Text Box 7">
          <a:extLst>
            <a:ext uri="{FF2B5EF4-FFF2-40B4-BE49-F238E27FC236}">
              <a16:creationId xmlns:a16="http://schemas.microsoft.com/office/drawing/2014/main" id="{1333A267-03E1-4E01-A06C-582200775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2" name="Text Box 7">
          <a:extLst>
            <a:ext uri="{FF2B5EF4-FFF2-40B4-BE49-F238E27FC236}">
              <a16:creationId xmlns:a16="http://schemas.microsoft.com/office/drawing/2014/main" id="{D41BE174-A5E4-4B88-839A-A5A2FEEFDA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3" name="Text Box 7">
          <a:extLst>
            <a:ext uri="{FF2B5EF4-FFF2-40B4-BE49-F238E27FC236}">
              <a16:creationId xmlns:a16="http://schemas.microsoft.com/office/drawing/2014/main" id="{5F3AF408-1D33-4BB4-B61C-57D2DF3828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4" name="Text Box 7">
          <a:extLst>
            <a:ext uri="{FF2B5EF4-FFF2-40B4-BE49-F238E27FC236}">
              <a16:creationId xmlns:a16="http://schemas.microsoft.com/office/drawing/2014/main" id="{B5F37B76-68A1-4D4C-A917-B34F98E8E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5" name="Text Box 7">
          <a:extLst>
            <a:ext uri="{FF2B5EF4-FFF2-40B4-BE49-F238E27FC236}">
              <a16:creationId xmlns:a16="http://schemas.microsoft.com/office/drawing/2014/main" id="{F587EB5F-7269-4F8C-B68C-AC03405EA3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6" name="Text Box 7">
          <a:extLst>
            <a:ext uri="{FF2B5EF4-FFF2-40B4-BE49-F238E27FC236}">
              <a16:creationId xmlns:a16="http://schemas.microsoft.com/office/drawing/2014/main" id="{C99DD35B-E6FA-4F2E-9B18-31357F5F8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7" name="Text Box 7">
          <a:extLst>
            <a:ext uri="{FF2B5EF4-FFF2-40B4-BE49-F238E27FC236}">
              <a16:creationId xmlns:a16="http://schemas.microsoft.com/office/drawing/2014/main" id="{82304AD8-54D4-49F3-BAF9-480E339BA4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8" name="Text Box 7">
          <a:extLst>
            <a:ext uri="{FF2B5EF4-FFF2-40B4-BE49-F238E27FC236}">
              <a16:creationId xmlns:a16="http://schemas.microsoft.com/office/drawing/2014/main" id="{93814E58-CA89-4169-9AAC-00AD93A603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9" name="Text Box 7">
          <a:extLst>
            <a:ext uri="{FF2B5EF4-FFF2-40B4-BE49-F238E27FC236}">
              <a16:creationId xmlns:a16="http://schemas.microsoft.com/office/drawing/2014/main" id="{02267C89-D941-48AE-AF63-785C58773D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0" name="Text Box 7">
          <a:extLst>
            <a:ext uri="{FF2B5EF4-FFF2-40B4-BE49-F238E27FC236}">
              <a16:creationId xmlns:a16="http://schemas.microsoft.com/office/drawing/2014/main" id="{8720EB3E-CA63-4347-88FC-0A169710D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1" name="Text Box 7">
          <a:extLst>
            <a:ext uri="{FF2B5EF4-FFF2-40B4-BE49-F238E27FC236}">
              <a16:creationId xmlns:a16="http://schemas.microsoft.com/office/drawing/2014/main" id="{AFBFECB1-8785-46E0-8E74-A87D8DB92A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2" name="Text Box 7">
          <a:extLst>
            <a:ext uri="{FF2B5EF4-FFF2-40B4-BE49-F238E27FC236}">
              <a16:creationId xmlns:a16="http://schemas.microsoft.com/office/drawing/2014/main" id="{1B5B9959-598A-4E77-931E-3177CC25C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3" name="Text Box 7">
          <a:extLst>
            <a:ext uri="{FF2B5EF4-FFF2-40B4-BE49-F238E27FC236}">
              <a16:creationId xmlns:a16="http://schemas.microsoft.com/office/drawing/2014/main" id="{706F6A75-8099-40C9-B1A4-558696D66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4" name="Text Box 7">
          <a:extLst>
            <a:ext uri="{FF2B5EF4-FFF2-40B4-BE49-F238E27FC236}">
              <a16:creationId xmlns:a16="http://schemas.microsoft.com/office/drawing/2014/main" id="{B8E5A4A1-8350-44BB-8948-FC2F9E3EAC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5" name="Text Box 7">
          <a:extLst>
            <a:ext uri="{FF2B5EF4-FFF2-40B4-BE49-F238E27FC236}">
              <a16:creationId xmlns:a16="http://schemas.microsoft.com/office/drawing/2014/main" id="{45C43C15-1AB3-4E35-9D2E-DCABB73AB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6" name="Text Box 7">
          <a:extLst>
            <a:ext uri="{FF2B5EF4-FFF2-40B4-BE49-F238E27FC236}">
              <a16:creationId xmlns:a16="http://schemas.microsoft.com/office/drawing/2014/main" id="{BB28753D-EFD8-4CD6-99F3-BCB9C7826E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7" name="Text Box 7">
          <a:extLst>
            <a:ext uri="{FF2B5EF4-FFF2-40B4-BE49-F238E27FC236}">
              <a16:creationId xmlns:a16="http://schemas.microsoft.com/office/drawing/2014/main" id="{6ADB8C57-6E91-4CCC-87BF-7C99B92CF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8" name="Text Box 7">
          <a:extLst>
            <a:ext uri="{FF2B5EF4-FFF2-40B4-BE49-F238E27FC236}">
              <a16:creationId xmlns:a16="http://schemas.microsoft.com/office/drawing/2014/main" id="{8BDD37CC-1B7E-41A1-9D59-6E14E75740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9" name="Text Box 7">
          <a:extLst>
            <a:ext uri="{FF2B5EF4-FFF2-40B4-BE49-F238E27FC236}">
              <a16:creationId xmlns:a16="http://schemas.microsoft.com/office/drawing/2014/main" id="{77111D21-CF42-425D-932E-877A5CC31E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0" name="Text Box 7">
          <a:extLst>
            <a:ext uri="{FF2B5EF4-FFF2-40B4-BE49-F238E27FC236}">
              <a16:creationId xmlns:a16="http://schemas.microsoft.com/office/drawing/2014/main" id="{BBA84FDE-703C-47B2-8335-7F1409C1CB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1" name="Text Box 7">
          <a:extLst>
            <a:ext uri="{FF2B5EF4-FFF2-40B4-BE49-F238E27FC236}">
              <a16:creationId xmlns:a16="http://schemas.microsoft.com/office/drawing/2014/main" id="{F5EF29B6-A726-4FAC-994B-4051B9121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2" name="Text Box 7">
          <a:extLst>
            <a:ext uri="{FF2B5EF4-FFF2-40B4-BE49-F238E27FC236}">
              <a16:creationId xmlns:a16="http://schemas.microsoft.com/office/drawing/2014/main" id="{0ED42002-88B2-491E-838C-414AC6850A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3" name="Text Box 7">
          <a:extLst>
            <a:ext uri="{FF2B5EF4-FFF2-40B4-BE49-F238E27FC236}">
              <a16:creationId xmlns:a16="http://schemas.microsoft.com/office/drawing/2014/main" id="{4085F98F-6A18-4E91-83C0-A1F8525F9E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4" name="Text Box 7">
          <a:extLst>
            <a:ext uri="{FF2B5EF4-FFF2-40B4-BE49-F238E27FC236}">
              <a16:creationId xmlns:a16="http://schemas.microsoft.com/office/drawing/2014/main" id="{2B0434AB-2CC1-451F-8134-5E19CD511F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5" name="Text Box 7">
          <a:extLst>
            <a:ext uri="{FF2B5EF4-FFF2-40B4-BE49-F238E27FC236}">
              <a16:creationId xmlns:a16="http://schemas.microsoft.com/office/drawing/2014/main" id="{D50F66DD-FF4E-4A33-A675-E3E1FA0FB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6" name="Text Box 7">
          <a:extLst>
            <a:ext uri="{FF2B5EF4-FFF2-40B4-BE49-F238E27FC236}">
              <a16:creationId xmlns:a16="http://schemas.microsoft.com/office/drawing/2014/main" id="{EDC22A98-6FF9-4D6D-A987-244BD92A64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7" name="Text Box 7">
          <a:extLst>
            <a:ext uri="{FF2B5EF4-FFF2-40B4-BE49-F238E27FC236}">
              <a16:creationId xmlns:a16="http://schemas.microsoft.com/office/drawing/2014/main" id="{FB3F0D1B-4E46-42EE-8B39-C1B4FC1378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8" name="Text Box 7">
          <a:extLst>
            <a:ext uri="{FF2B5EF4-FFF2-40B4-BE49-F238E27FC236}">
              <a16:creationId xmlns:a16="http://schemas.microsoft.com/office/drawing/2014/main" id="{55D00AA2-2E36-44BF-9FA0-E6A255E41C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9" name="Text Box 7">
          <a:extLst>
            <a:ext uri="{FF2B5EF4-FFF2-40B4-BE49-F238E27FC236}">
              <a16:creationId xmlns:a16="http://schemas.microsoft.com/office/drawing/2014/main" id="{E8A8E4BE-1B34-4712-A44E-646948C4CE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0" name="Text Box 7">
          <a:extLst>
            <a:ext uri="{FF2B5EF4-FFF2-40B4-BE49-F238E27FC236}">
              <a16:creationId xmlns:a16="http://schemas.microsoft.com/office/drawing/2014/main" id="{EF4B70C1-7097-4433-BB29-8A7A5A1F6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1" name="Text Box 7">
          <a:extLst>
            <a:ext uri="{FF2B5EF4-FFF2-40B4-BE49-F238E27FC236}">
              <a16:creationId xmlns:a16="http://schemas.microsoft.com/office/drawing/2014/main" id="{E190B4C6-DBC0-44A1-8F2E-D5C4EF3A40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2" name="Text Box 7">
          <a:extLst>
            <a:ext uri="{FF2B5EF4-FFF2-40B4-BE49-F238E27FC236}">
              <a16:creationId xmlns:a16="http://schemas.microsoft.com/office/drawing/2014/main" id="{6DC75C36-D58E-43E7-8FAB-AD2B9B77A2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3" name="Text Box 7">
          <a:extLst>
            <a:ext uri="{FF2B5EF4-FFF2-40B4-BE49-F238E27FC236}">
              <a16:creationId xmlns:a16="http://schemas.microsoft.com/office/drawing/2014/main" id="{935BD3F4-641C-4A36-896F-AEE90D54C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4" name="Text Box 7">
          <a:extLst>
            <a:ext uri="{FF2B5EF4-FFF2-40B4-BE49-F238E27FC236}">
              <a16:creationId xmlns:a16="http://schemas.microsoft.com/office/drawing/2014/main" id="{FD85AA47-7320-4DCB-8B05-3C57ACE8D3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5" name="Text Box 7">
          <a:extLst>
            <a:ext uri="{FF2B5EF4-FFF2-40B4-BE49-F238E27FC236}">
              <a16:creationId xmlns:a16="http://schemas.microsoft.com/office/drawing/2014/main" id="{A807ABF6-D3E4-4CBE-BF36-1C680B97E7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6" name="Text Box 7">
          <a:extLst>
            <a:ext uri="{FF2B5EF4-FFF2-40B4-BE49-F238E27FC236}">
              <a16:creationId xmlns:a16="http://schemas.microsoft.com/office/drawing/2014/main" id="{6306F08A-C282-45F0-AADB-30C8B2972C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7" name="Text Box 7">
          <a:extLst>
            <a:ext uri="{FF2B5EF4-FFF2-40B4-BE49-F238E27FC236}">
              <a16:creationId xmlns:a16="http://schemas.microsoft.com/office/drawing/2014/main" id="{CD44095F-AAFA-4368-8258-426C23B3CA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8" name="Text Box 7">
          <a:extLst>
            <a:ext uri="{FF2B5EF4-FFF2-40B4-BE49-F238E27FC236}">
              <a16:creationId xmlns:a16="http://schemas.microsoft.com/office/drawing/2014/main" id="{A9A26A28-020A-47B5-B8F3-4CE5B5607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9" name="Text Box 7">
          <a:extLst>
            <a:ext uri="{FF2B5EF4-FFF2-40B4-BE49-F238E27FC236}">
              <a16:creationId xmlns:a16="http://schemas.microsoft.com/office/drawing/2014/main" id="{B9DF2279-15F0-4F0A-82BF-0B668BA097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0" name="Text Box 7">
          <a:extLst>
            <a:ext uri="{FF2B5EF4-FFF2-40B4-BE49-F238E27FC236}">
              <a16:creationId xmlns:a16="http://schemas.microsoft.com/office/drawing/2014/main" id="{89178655-C7A7-45AB-B8C6-65C20A3C1C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1" name="Text Box 7">
          <a:extLst>
            <a:ext uri="{FF2B5EF4-FFF2-40B4-BE49-F238E27FC236}">
              <a16:creationId xmlns:a16="http://schemas.microsoft.com/office/drawing/2014/main" id="{DFFD0FC9-D8B9-4DE9-AFEF-DEB44E66B5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2" name="Text Box 7">
          <a:extLst>
            <a:ext uri="{FF2B5EF4-FFF2-40B4-BE49-F238E27FC236}">
              <a16:creationId xmlns:a16="http://schemas.microsoft.com/office/drawing/2014/main" id="{5B12D399-1537-4D0C-B65A-47E04BD11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3" name="Text Box 7">
          <a:extLst>
            <a:ext uri="{FF2B5EF4-FFF2-40B4-BE49-F238E27FC236}">
              <a16:creationId xmlns:a16="http://schemas.microsoft.com/office/drawing/2014/main" id="{D0E1ABC6-1A11-47E0-92A8-FEAF7BA1E4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4" name="Text Box 7">
          <a:extLst>
            <a:ext uri="{FF2B5EF4-FFF2-40B4-BE49-F238E27FC236}">
              <a16:creationId xmlns:a16="http://schemas.microsoft.com/office/drawing/2014/main" id="{625E9463-E17E-4174-9452-01BD70AE66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5" name="Text Box 7">
          <a:extLst>
            <a:ext uri="{FF2B5EF4-FFF2-40B4-BE49-F238E27FC236}">
              <a16:creationId xmlns:a16="http://schemas.microsoft.com/office/drawing/2014/main" id="{E131C54A-FC7D-4E6F-901D-BD1E9C9C1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6" name="Text Box 7">
          <a:extLst>
            <a:ext uri="{FF2B5EF4-FFF2-40B4-BE49-F238E27FC236}">
              <a16:creationId xmlns:a16="http://schemas.microsoft.com/office/drawing/2014/main" id="{1FC76056-D35D-44E8-91B8-7CCF3A090F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7" name="Text Box 7">
          <a:extLst>
            <a:ext uri="{FF2B5EF4-FFF2-40B4-BE49-F238E27FC236}">
              <a16:creationId xmlns:a16="http://schemas.microsoft.com/office/drawing/2014/main" id="{5F7F4D57-BEDC-4A12-92FF-90070DEF33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8" name="Text Box 7">
          <a:extLst>
            <a:ext uri="{FF2B5EF4-FFF2-40B4-BE49-F238E27FC236}">
              <a16:creationId xmlns:a16="http://schemas.microsoft.com/office/drawing/2014/main" id="{33074A72-70F6-4733-AA3E-3BCC852890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9" name="Text Box 7">
          <a:extLst>
            <a:ext uri="{FF2B5EF4-FFF2-40B4-BE49-F238E27FC236}">
              <a16:creationId xmlns:a16="http://schemas.microsoft.com/office/drawing/2014/main" id="{8F3AB856-07FD-4778-9888-DABB3E75A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0" name="Text Box 7">
          <a:extLst>
            <a:ext uri="{FF2B5EF4-FFF2-40B4-BE49-F238E27FC236}">
              <a16:creationId xmlns:a16="http://schemas.microsoft.com/office/drawing/2014/main" id="{4D1F8D48-3589-468B-AF7B-4ED046444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1" name="Text Box 7">
          <a:extLst>
            <a:ext uri="{FF2B5EF4-FFF2-40B4-BE49-F238E27FC236}">
              <a16:creationId xmlns:a16="http://schemas.microsoft.com/office/drawing/2014/main" id="{B63B4CA3-D17D-4526-9228-82C0EC3D08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2" name="Text Box 7">
          <a:extLst>
            <a:ext uri="{FF2B5EF4-FFF2-40B4-BE49-F238E27FC236}">
              <a16:creationId xmlns:a16="http://schemas.microsoft.com/office/drawing/2014/main" id="{857501ED-1B4B-4018-BB2C-FB16A39630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3" name="Text Box 7">
          <a:extLst>
            <a:ext uri="{FF2B5EF4-FFF2-40B4-BE49-F238E27FC236}">
              <a16:creationId xmlns:a16="http://schemas.microsoft.com/office/drawing/2014/main" id="{497D68A5-9862-47F4-A2FF-BDCEC87451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4" name="Text Box 7">
          <a:extLst>
            <a:ext uri="{FF2B5EF4-FFF2-40B4-BE49-F238E27FC236}">
              <a16:creationId xmlns:a16="http://schemas.microsoft.com/office/drawing/2014/main" id="{DF0A0088-C0E8-4585-A4BE-CFF77CCDBD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5" name="Text Box 7">
          <a:extLst>
            <a:ext uri="{FF2B5EF4-FFF2-40B4-BE49-F238E27FC236}">
              <a16:creationId xmlns:a16="http://schemas.microsoft.com/office/drawing/2014/main" id="{02762FD0-46E4-41F2-BC05-B974AFAB32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6" name="Text Box 7">
          <a:extLst>
            <a:ext uri="{FF2B5EF4-FFF2-40B4-BE49-F238E27FC236}">
              <a16:creationId xmlns:a16="http://schemas.microsoft.com/office/drawing/2014/main" id="{E180CA78-F5AA-4EAD-87CB-2C2BD20439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7" name="Text Box 7">
          <a:extLst>
            <a:ext uri="{FF2B5EF4-FFF2-40B4-BE49-F238E27FC236}">
              <a16:creationId xmlns:a16="http://schemas.microsoft.com/office/drawing/2014/main" id="{1AD7F885-7A07-4674-989D-4F17AD219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8" name="Text Box 7">
          <a:extLst>
            <a:ext uri="{FF2B5EF4-FFF2-40B4-BE49-F238E27FC236}">
              <a16:creationId xmlns:a16="http://schemas.microsoft.com/office/drawing/2014/main" id="{0701AE35-2499-45CB-8CA7-468876CA7B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9" name="Text Box 7">
          <a:extLst>
            <a:ext uri="{FF2B5EF4-FFF2-40B4-BE49-F238E27FC236}">
              <a16:creationId xmlns:a16="http://schemas.microsoft.com/office/drawing/2014/main" id="{CB77D44E-8F4E-423D-907F-266FDEF9B6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0" name="Text Box 7">
          <a:extLst>
            <a:ext uri="{FF2B5EF4-FFF2-40B4-BE49-F238E27FC236}">
              <a16:creationId xmlns:a16="http://schemas.microsoft.com/office/drawing/2014/main" id="{D9D1565A-6469-499C-892A-EF341BB74A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1" name="Text Box 7">
          <a:extLst>
            <a:ext uri="{FF2B5EF4-FFF2-40B4-BE49-F238E27FC236}">
              <a16:creationId xmlns:a16="http://schemas.microsoft.com/office/drawing/2014/main" id="{C10B03C4-661B-4EFC-86E2-B841A5A167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2" name="Text Box 7">
          <a:extLst>
            <a:ext uri="{FF2B5EF4-FFF2-40B4-BE49-F238E27FC236}">
              <a16:creationId xmlns:a16="http://schemas.microsoft.com/office/drawing/2014/main" id="{E02D6CC5-13C5-479C-8B0D-2D654784D7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3" name="Text Box 7">
          <a:extLst>
            <a:ext uri="{FF2B5EF4-FFF2-40B4-BE49-F238E27FC236}">
              <a16:creationId xmlns:a16="http://schemas.microsoft.com/office/drawing/2014/main" id="{FA15137D-22D5-4B66-BB57-A626DF942C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4" name="Text Box 7">
          <a:extLst>
            <a:ext uri="{FF2B5EF4-FFF2-40B4-BE49-F238E27FC236}">
              <a16:creationId xmlns:a16="http://schemas.microsoft.com/office/drawing/2014/main" id="{37E07808-A9E2-407C-BC58-0CB5B048F3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5" name="Text Box 7">
          <a:extLst>
            <a:ext uri="{FF2B5EF4-FFF2-40B4-BE49-F238E27FC236}">
              <a16:creationId xmlns:a16="http://schemas.microsoft.com/office/drawing/2014/main" id="{D3A55A1B-D4D0-4AB1-A501-BEF4C1341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6" name="Text Box 7">
          <a:extLst>
            <a:ext uri="{FF2B5EF4-FFF2-40B4-BE49-F238E27FC236}">
              <a16:creationId xmlns:a16="http://schemas.microsoft.com/office/drawing/2014/main" id="{11C47D3A-0EB5-4BFC-9822-DBE36A5631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7" name="Text Box 7">
          <a:extLst>
            <a:ext uri="{FF2B5EF4-FFF2-40B4-BE49-F238E27FC236}">
              <a16:creationId xmlns:a16="http://schemas.microsoft.com/office/drawing/2014/main" id="{CF8200E8-FE11-4D5C-80AF-D5A0117135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8" name="Text Box 7">
          <a:extLst>
            <a:ext uri="{FF2B5EF4-FFF2-40B4-BE49-F238E27FC236}">
              <a16:creationId xmlns:a16="http://schemas.microsoft.com/office/drawing/2014/main" id="{F395D965-3F65-469A-981B-5BC09A129D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9" name="Text Box 7">
          <a:extLst>
            <a:ext uri="{FF2B5EF4-FFF2-40B4-BE49-F238E27FC236}">
              <a16:creationId xmlns:a16="http://schemas.microsoft.com/office/drawing/2014/main" id="{F8FA1BE1-0F82-49E6-B17C-8BB249029A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0" name="Text Box 7">
          <a:extLst>
            <a:ext uri="{FF2B5EF4-FFF2-40B4-BE49-F238E27FC236}">
              <a16:creationId xmlns:a16="http://schemas.microsoft.com/office/drawing/2014/main" id="{D7444B07-CA33-4331-BDBC-75F8AFFB4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1" name="Text Box 7">
          <a:extLst>
            <a:ext uri="{FF2B5EF4-FFF2-40B4-BE49-F238E27FC236}">
              <a16:creationId xmlns:a16="http://schemas.microsoft.com/office/drawing/2014/main" id="{70E36392-9E1A-4141-BC24-7FEAEB5BE9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2" name="Text Box 7">
          <a:extLst>
            <a:ext uri="{FF2B5EF4-FFF2-40B4-BE49-F238E27FC236}">
              <a16:creationId xmlns:a16="http://schemas.microsoft.com/office/drawing/2014/main" id="{A29E7DC3-DEEE-4E9F-ADC3-602C24EE85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3" name="Text Box 7">
          <a:extLst>
            <a:ext uri="{FF2B5EF4-FFF2-40B4-BE49-F238E27FC236}">
              <a16:creationId xmlns:a16="http://schemas.microsoft.com/office/drawing/2014/main" id="{1C1A27E9-6119-499D-9291-C13F3F8EFB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4" name="Text Box 7">
          <a:extLst>
            <a:ext uri="{FF2B5EF4-FFF2-40B4-BE49-F238E27FC236}">
              <a16:creationId xmlns:a16="http://schemas.microsoft.com/office/drawing/2014/main" id="{0A51EF40-CBA0-4D2C-BD1D-4A3B0CDE61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5" name="Text Box 7">
          <a:extLst>
            <a:ext uri="{FF2B5EF4-FFF2-40B4-BE49-F238E27FC236}">
              <a16:creationId xmlns:a16="http://schemas.microsoft.com/office/drawing/2014/main" id="{03642A3D-0973-4A16-92DF-BDF2CB6CD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6" name="Text Box 7">
          <a:extLst>
            <a:ext uri="{FF2B5EF4-FFF2-40B4-BE49-F238E27FC236}">
              <a16:creationId xmlns:a16="http://schemas.microsoft.com/office/drawing/2014/main" id="{E92449B0-CB46-4BF7-AB98-A40615E1A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7" name="Text Box 7">
          <a:extLst>
            <a:ext uri="{FF2B5EF4-FFF2-40B4-BE49-F238E27FC236}">
              <a16:creationId xmlns:a16="http://schemas.microsoft.com/office/drawing/2014/main" id="{02BF7B88-CE6A-479F-B450-75420D1DE5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8" name="Text Box 7">
          <a:extLst>
            <a:ext uri="{FF2B5EF4-FFF2-40B4-BE49-F238E27FC236}">
              <a16:creationId xmlns:a16="http://schemas.microsoft.com/office/drawing/2014/main" id="{51781CB2-9DE8-45E5-89D4-0ADCDB10E9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9" name="Text Box 7">
          <a:extLst>
            <a:ext uri="{FF2B5EF4-FFF2-40B4-BE49-F238E27FC236}">
              <a16:creationId xmlns:a16="http://schemas.microsoft.com/office/drawing/2014/main" id="{7BFB3974-7921-452E-B23C-86EB6FE8ED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0" name="Text Box 7">
          <a:extLst>
            <a:ext uri="{FF2B5EF4-FFF2-40B4-BE49-F238E27FC236}">
              <a16:creationId xmlns:a16="http://schemas.microsoft.com/office/drawing/2014/main" id="{32BE0DD0-3830-4B53-9E8A-7A6DFD8C18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1" name="Text Box 7">
          <a:extLst>
            <a:ext uri="{FF2B5EF4-FFF2-40B4-BE49-F238E27FC236}">
              <a16:creationId xmlns:a16="http://schemas.microsoft.com/office/drawing/2014/main" id="{A8F4A9E4-0393-4E70-BD67-A6665DC4ED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2" name="Text Box 7">
          <a:extLst>
            <a:ext uri="{FF2B5EF4-FFF2-40B4-BE49-F238E27FC236}">
              <a16:creationId xmlns:a16="http://schemas.microsoft.com/office/drawing/2014/main" id="{1D8B8DB7-9E5A-4E6C-9E73-9E68903D89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3" name="Text Box 7">
          <a:extLst>
            <a:ext uri="{FF2B5EF4-FFF2-40B4-BE49-F238E27FC236}">
              <a16:creationId xmlns:a16="http://schemas.microsoft.com/office/drawing/2014/main" id="{EFC1F4A9-AC06-49BA-B434-F7F8FA3E7C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4" name="Text Box 7">
          <a:extLst>
            <a:ext uri="{FF2B5EF4-FFF2-40B4-BE49-F238E27FC236}">
              <a16:creationId xmlns:a16="http://schemas.microsoft.com/office/drawing/2014/main" id="{735AF681-B058-4DDC-8E28-730749B991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5" name="Text Box 7">
          <a:extLst>
            <a:ext uri="{FF2B5EF4-FFF2-40B4-BE49-F238E27FC236}">
              <a16:creationId xmlns:a16="http://schemas.microsoft.com/office/drawing/2014/main" id="{B88E8A40-6E27-4600-8FF4-02BAD9D866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6" name="Text Box 7">
          <a:extLst>
            <a:ext uri="{FF2B5EF4-FFF2-40B4-BE49-F238E27FC236}">
              <a16:creationId xmlns:a16="http://schemas.microsoft.com/office/drawing/2014/main" id="{F65EF5B7-F0BE-4D9C-9C84-60A8336E86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7" name="Text Box 7">
          <a:extLst>
            <a:ext uri="{FF2B5EF4-FFF2-40B4-BE49-F238E27FC236}">
              <a16:creationId xmlns:a16="http://schemas.microsoft.com/office/drawing/2014/main" id="{1CC9F4B7-43F3-453C-B202-9A96BADC21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8" name="Text Box 7">
          <a:extLst>
            <a:ext uri="{FF2B5EF4-FFF2-40B4-BE49-F238E27FC236}">
              <a16:creationId xmlns:a16="http://schemas.microsoft.com/office/drawing/2014/main" id="{A1FB184B-93BF-4E71-9CD8-FDFFFA5A18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9" name="Text Box 7">
          <a:extLst>
            <a:ext uri="{FF2B5EF4-FFF2-40B4-BE49-F238E27FC236}">
              <a16:creationId xmlns:a16="http://schemas.microsoft.com/office/drawing/2014/main" id="{806F73D8-B6B8-483C-82C9-1930EB3419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0" name="Text Box 7">
          <a:extLst>
            <a:ext uri="{FF2B5EF4-FFF2-40B4-BE49-F238E27FC236}">
              <a16:creationId xmlns:a16="http://schemas.microsoft.com/office/drawing/2014/main" id="{2A386724-2413-475F-8B61-3C89CC2D23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1" name="Text Box 7">
          <a:extLst>
            <a:ext uri="{FF2B5EF4-FFF2-40B4-BE49-F238E27FC236}">
              <a16:creationId xmlns:a16="http://schemas.microsoft.com/office/drawing/2014/main" id="{CBD4B259-217E-4C69-AF32-D319060D9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2" name="Text Box 7">
          <a:extLst>
            <a:ext uri="{FF2B5EF4-FFF2-40B4-BE49-F238E27FC236}">
              <a16:creationId xmlns:a16="http://schemas.microsoft.com/office/drawing/2014/main" id="{1B30010B-B33F-4138-A0B1-54AD88D36E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3" name="Text Box 7">
          <a:extLst>
            <a:ext uri="{FF2B5EF4-FFF2-40B4-BE49-F238E27FC236}">
              <a16:creationId xmlns:a16="http://schemas.microsoft.com/office/drawing/2014/main" id="{1F34C123-0AE9-46D4-9617-2829DDF262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4" name="Text Box 7">
          <a:extLst>
            <a:ext uri="{FF2B5EF4-FFF2-40B4-BE49-F238E27FC236}">
              <a16:creationId xmlns:a16="http://schemas.microsoft.com/office/drawing/2014/main" id="{3808542E-1400-4ECE-BF5E-4D4C6FA88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5" name="Text Box 7">
          <a:extLst>
            <a:ext uri="{FF2B5EF4-FFF2-40B4-BE49-F238E27FC236}">
              <a16:creationId xmlns:a16="http://schemas.microsoft.com/office/drawing/2014/main" id="{F5C483CB-1FBF-4773-B72F-48E33363CD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6" name="Text Box 7">
          <a:extLst>
            <a:ext uri="{FF2B5EF4-FFF2-40B4-BE49-F238E27FC236}">
              <a16:creationId xmlns:a16="http://schemas.microsoft.com/office/drawing/2014/main" id="{A95F992E-7F49-44DC-8C3A-0717CAF92F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7" name="Text Box 7">
          <a:extLst>
            <a:ext uri="{FF2B5EF4-FFF2-40B4-BE49-F238E27FC236}">
              <a16:creationId xmlns:a16="http://schemas.microsoft.com/office/drawing/2014/main" id="{3052BE39-B14D-412F-82EF-CF18A9E6AE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8" name="Text Box 7">
          <a:extLst>
            <a:ext uri="{FF2B5EF4-FFF2-40B4-BE49-F238E27FC236}">
              <a16:creationId xmlns:a16="http://schemas.microsoft.com/office/drawing/2014/main" id="{A19806D1-CDD5-47CE-A969-C8F9A7FEB6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9" name="Text Box 7">
          <a:extLst>
            <a:ext uri="{FF2B5EF4-FFF2-40B4-BE49-F238E27FC236}">
              <a16:creationId xmlns:a16="http://schemas.microsoft.com/office/drawing/2014/main" id="{05BBEBDD-FB3A-4C64-BD98-1C6517B818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0" name="Text Box 7">
          <a:extLst>
            <a:ext uri="{FF2B5EF4-FFF2-40B4-BE49-F238E27FC236}">
              <a16:creationId xmlns:a16="http://schemas.microsoft.com/office/drawing/2014/main" id="{96194A4D-69CB-4D68-9B79-1CDBBF2A0A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1" name="Text Box 7">
          <a:extLst>
            <a:ext uri="{FF2B5EF4-FFF2-40B4-BE49-F238E27FC236}">
              <a16:creationId xmlns:a16="http://schemas.microsoft.com/office/drawing/2014/main" id="{E16B05C0-3485-4E64-89BB-491C0691C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2" name="Text Box 7">
          <a:extLst>
            <a:ext uri="{FF2B5EF4-FFF2-40B4-BE49-F238E27FC236}">
              <a16:creationId xmlns:a16="http://schemas.microsoft.com/office/drawing/2014/main" id="{B48303C4-885F-4735-AD0F-C5C3847BCB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3" name="Text Box 7">
          <a:extLst>
            <a:ext uri="{FF2B5EF4-FFF2-40B4-BE49-F238E27FC236}">
              <a16:creationId xmlns:a16="http://schemas.microsoft.com/office/drawing/2014/main" id="{EB8DBE69-E46B-4A04-9CA2-4913A73B36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4" name="Text Box 7">
          <a:extLst>
            <a:ext uri="{FF2B5EF4-FFF2-40B4-BE49-F238E27FC236}">
              <a16:creationId xmlns:a16="http://schemas.microsoft.com/office/drawing/2014/main" id="{88CFE272-94EC-48E3-956C-CA0884F496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5" name="Text Box 7">
          <a:extLst>
            <a:ext uri="{FF2B5EF4-FFF2-40B4-BE49-F238E27FC236}">
              <a16:creationId xmlns:a16="http://schemas.microsoft.com/office/drawing/2014/main" id="{B84DE789-912F-47D1-80BD-F9A7795930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6" name="Text Box 7">
          <a:extLst>
            <a:ext uri="{FF2B5EF4-FFF2-40B4-BE49-F238E27FC236}">
              <a16:creationId xmlns:a16="http://schemas.microsoft.com/office/drawing/2014/main" id="{B7E1C9E5-B750-44D7-A2CA-BC9AEC8A0F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7" name="Text Box 7">
          <a:extLst>
            <a:ext uri="{FF2B5EF4-FFF2-40B4-BE49-F238E27FC236}">
              <a16:creationId xmlns:a16="http://schemas.microsoft.com/office/drawing/2014/main" id="{66901BD3-F723-4C5B-B738-7A7D1C63B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8" name="Text Box 7">
          <a:extLst>
            <a:ext uri="{FF2B5EF4-FFF2-40B4-BE49-F238E27FC236}">
              <a16:creationId xmlns:a16="http://schemas.microsoft.com/office/drawing/2014/main" id="{6093CB0A-D50E-4674-ADC5-7657047F35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9" name="Text Box 7">
          <a:extLst>
            <a:ext uri="{FF2B5EF4-FFF2-40B4-BE49-F238E27FC236}">
              <a16:creationId xmlns:a16="http://schemas.microsoft.com/office/drawing/2014/main" id="{9C827FC1-D7FE-44C6-828A-A62E47DB3A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0" name="Text Box 7">
          <a:extLst>
            <a:ext uri="{FF2B5EF4-FFF2-40B4-BE49-F238E27FC236}">
              <a16:creationId xmlns:a16="http://schemas.microsoft.com/office/drawing/2014/main" id="{8C8AB94A-6CC7-4F64-8FB4-7660B5A114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1" name="Text Box 7">
          <a:extLst>
            <a:ext uri="{FF2B5EF4-FFF2-40B4-BE49-F238E27FC236}">
              <a16:creationId xmlns:a16="http://schemas.microsoft.com/office/drawing/2014/main" id="{A33EBF6E-1256-4957-82EE-4C93A8C7C4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2" name="Text Box 7">
          <a:extLst>
            <a:ext uri="{FF2B5EF4-FFF2-40B4-BE49-F238E27FC236}">
              <a16:creationId xmlns:a16="http://schemas.microsoft.com/office/drawing/2014/main" id="{18F460B8-EC45-44AF-A31D-08E31AD087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3" name="Text Box 7">
          <a:extLst>
            <a:ext uri="{FF2B5EF4-FFF2-40B4-BE49-F238E27FC236}">
              <a16:creationId xmlns:a16="http://schemas.microsoft.com/office/drawing/2014/main" id="{5DBB0464-41EA-463B-8C72-C852139962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4" name="Text Box 7">
          <a:extLst>
            <a:ext uri="{FF2B5EF4-FFF2-40B4-BE49-F238E27FC236}">
              <a16:creationId xmlns:a16="http://schemas.microsoft.com/office/drawing/2014/main" id="{AC8C7B76-9065-4199-88D7-033DC21844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5" name="Text Box 7">
          <a:extLst>
            <a:ext uri="{FF2B5EF4-FFF2-40B4-BE49-F238E27FC236}">
              <a16:creationId xmlns:a16="http://schemas.microsoft.com/office/drawing/2014/main" id="{887D8830-25A3-440A-AB95-54600E19FF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6" name="Text Box 7">
          <a:extLst>
            <a:ext uri="{FF2B5EF4-FFF2-40B4-BE49-F238E27FC236}">
              <a16:creationId xmlns:a16="http://schemas.microsoft.com/office/drawing/2014/main" id="{ADC0740C-2CF6-41C7-9375-FEF34D3B1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7" name="Text Box 7">
          <a:extLst>
            <a:ext uri="{FF2B5EF4-FFF2-40B4-BE49-F238E27FC236}">
              <a16:creationId xmlns:a16="http://schemas.microsoft.com/office/drawing/2014/main" id="{A6D9E0CD-5CFE-4411-BDB3-D0B52E975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8" name="Text Box 7">
          <a:extLst>
            <a:ext uri="{FF2B5EF4-FFF2-40B4-BE49-F238E27FC236}">
              <a16:creationId xmlns:a16="http://schemas.microsoft.com/office/drawing/2014/main" id="{981EBEEB-B792-4349-B4C6-E6DA10E3EF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9" name="Text Box 7">
          <a:extLst>
            <a:ext uri="{FF2B5EF4-FFF2-40B4-BE49-F238E27FC236}">
              <a16:creationId xmlns:a16="http://schemas.microsoft.com/office/drawing/2014/main" id="{8BF5DCBC-4788-493C-A39B-8E316B9899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0" name="Text Box 7">
          <a:extLst>
            <a:ext uri="{FF2B5EF4-FFF2-40B4-BE49-F238E27FC236}">
              <a16:creationId xmlns:a16="http://schemas.microsoft.com/office/drawing/2014/main" id="{DF360FCA-AE9F-42D7-89FB-B0900AA97D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1" name="Text Box 7">
          <a:extLst>
            <a:ext uri="{FF2B5EF4-FFF2-40B4-BE49-F238E27FC236}">
              <a16:creationId xmlns:a16="http://schemas.microsoft.com/office/drawing/2014/main" id="{5A5AF400-8230-4CDD-B5A1-E62FAAFE81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2" name="Text Box 7">
          <a:extLst>
            <a:ext uri="{FF2B5EF4-FFF2-40B4-BE49-F238E27FC236}">
              <a16:creationId xmlns:a16="http://schemas.microsoft.com/office/drawing/2014/main" id="{D0E045B3-53CC-47CE-B136-F769E12D4D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3" name="Text Box 7">
          <a:extLst>
            <a:ext uri="{FF2B5EF4-FFF2-40B4-BE49-F238E27FC236}">
              <a16:creationId xmlns:a16="http://schemas.microsoft.com/office/drawing/2014/main" id="{73413BDE-D21A-49EF-B784-162F41430D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4" name="Text Box 7">
          <a:extLst>
            <a:ext uri="{FF2B5EF4-FFF2-40B4-BE49-F238E27FC236}">
              <a16:creationId xmlns:a16="http://schemas.microsoft.com/office/drawing/2014/main" id="{ED513280-658D-439B-B2E2-CB771A04B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5" name="Text Box 7">
          <a:extLst>
            <a:ext uri="{FF2B5EF4-FFF2-40B4-BE49-F238E27FC236}">
              <a16:creationId xmlns:a16="http://schemas.microsoft.com/office/drawing/2014/main" id="{074E92D8-F8C2-445C-8FA8-48FC35C60B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6" name="Text Box 7">
          <a:extLst>
            <a:ext uri="{FF2B5EF4-FFF2-40B4-BE49-F238E27FC236}">
              <a16:creationId xmlns:a16="http://schemas.microsoft.com/office/drawing/2014/main" id="{547212B8-670D-4B55-9A7C-7A1B97E954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7" name="Text Box 7">
          <a:extLst>
            <a:ext uri="{FF2B5EF4-FFF2-40B4-BE49-F238E27FC236}">
              <a16:creationId xmlns:a16="http://schemas.microsoft.com/office/drawing/2014/main" id="{19CB29D5-4F2F-48C1-BDC9-A8ABCD1F66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8" name="Text Box 7">
          <a:extLst>
            <a:ext uri="{FF2B5EF4-FFF2-40B4-BE49-F238E27FC236}">
              <a16:creationId xmlns:a16="http://schemas.microsoft.com/office/drawing/2014/main" id="{3400FCB5-6C96-4576-AB07-55887DE4F4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9" name="Text Box 7">
          <a:extLst>
            <a:ext uri="{FF2B5EF4-FFF2-40B4-BE49-F238E27FC236}">
              <a16:creationId xmlns:a16="http://schemas.microsoft.com/office/drawing/2014/main" id="{DE67D773-A7EB-4F1A-8E1B-E7228F275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0" name="Text Box 7">
          <a:extLst>
            <a:ext uri="{FF2B5EF4-FFF2-40B4-BE49-F238E27FC236}">
              <a16:creationId xmlns:a16="http://schemas.microsoft.com/office/drawing/2014/main" id="{EB5B5409-4335-4F74-A51F-3D58ED5E5D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1" name="Text Box 7">
          <a:extLst>
            <a:ext uri="{FF2B5EF4-FFF2-40B4-BE49-F238E27FC236}">
              <a16:creationId xmlns:a16="http://schemas.microsoft.com/office/drawing/2014/main" id="{0C7C858E-6151-411A-B39F-5F59682516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2" name="Text Box 7">
          <a:extLst>
            <a:ext uri="{FF2B5EF4-FFF2-40B4-BE49-F238E27FC236}">
              <a16:creationId xmlns:a16="http://schemas.microsoft.com/office/drawing/2014/main" id="{65F5F06D-CA63-4326-B21B-EB0450AA7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3" name="Text Box 7">
          <a:extLst>
            <a:ext uri="{FF2B5EF4-FFF2-40B4-BE49-F238E27FC236}">
              <a16:creationId xmlns:a16="http://schemas.microsoft.com/office/drawing/2014/main" id="{A5B7B014-BDDB-4809-A59F-ECAB7A2405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4" name="Text Box 7">
          <a:extLst>
            <a:ext uri="{FF2B5EF4-FFF2-40B4-BE49-F238E27FC236}">
              <a16:creationId xmlns:a16="http://schemas.microsoft.com/office/drawing/2014/main" id="{89F106A6-2FDD-4C4A-ACE8-5E64E2E9D0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5" name="Text Box 7">
          <a:extLst>
            <a:ext uri="{FF2B5EF4-FFF2-40B4-BE49-F238E27FC236}">
              <a16:creationId xmlns:a16="http://schemas.microsoft.com/office/drawing/2014/main" id="{462A19BC-0899-4A46-93C6-BFB8E39062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6" name="Text Box 7">
          <a:extLst>
            <a:ext uri="{FF2B5EF4-FFF2-40B4-BE49-F238E27FC236}">
              <a16:creationId xmlns:a16="http://schemas.microsoft.com/office/drawing/2014/main" id="{17608992-A5EA-4098-80E1-D8AD6B8070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7" name="Text Box 7">
          <a:extLst>
            <a:ext uri="{FF2B5EF4-FFF2-40B4-BE49-F238E27FC236}">
              <a16:creationId xmlns:a16="http://schemas.microsoft.com/office/drawing/2014/main" id="{8B102A79-1711-44E9-B37E-9AEBF4B8F0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8" name="Text Box 7">
          <a:extLst>
            <a:ext uri="{FF2B5EF4-FFF2-40B4-BE49-F238E27FC236}">
              <a16:creationId xmlns:a16="http://schemas.microsoft.com/office/drawing/2014/main" id="{A2896E36-FCDD-488F-B697-FACA14F748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9" name="Text Box 7">
          <a:extLst>
            <a:ext uri="{FF2B5EF4-FFF2-40B4-BE49-F238E27FC236}">
              <a16:creationId xmlns:a16="http://schemas.microsoft.com/office/drawing/2014/main" id="{6B498E58-58FA-48BA-91F2-85FA3FBB3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0" name="Text Box 7">
          <a:extLst>
            <a:ext uri="{FF2B5EF4-FFF2-40B4-BE49-F238E27FC236}">
              <a16:creationId xmlns:a16="http://schemas.microsoft.com/office/drawing/2014/main" id="{51317055-3F40-4A92-837C-67EAA3733B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1" name="Text Box 7">
          <a:extLst>
            <a:ext uri="{FF2B5EF4-FFF2-40B4-BE49-F238E27FC236}">
              <a16:creationId xmlns:a16="http://schemas.microsoft.com/office/drawing/2014/main" id="{E0F783A4-83C0-47EF-98F2-E67A0105AB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2" name="Text Box 7">
          <a:extLst>
            <a:ext uri="{FF2B5EF4-FFF2-40B4-BE49-F238E27FC236}">
              <a16:creationId xmlns:a16="http://schemas.microsoft.com/office/drawing/2014/main" id="{8C49498F-D246-4DE8-A28E-D6C4F16400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3" name="Text Box 7">
          <a:extLst>
            <a:ext uri="{FF2B5EF4-FFF2-40B4-BE49-F238E27FC236}">
              <a16:creationId xmlns:a16="http://schemas.microsoft.com/office/drawing/2014/main" id="{DBE6D194-30EA-4FD8-99B6-2491B0705E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4" name="Text Box 7">
          <a:extLst>
            <a:ext uri="{FF2B5EF4-FFF2-40B4-BE49-F238E27FC236}">
              <a16:creationId xmlns:a16="http://schemas.microsoft.com/office/drawing/2014/main" id="{E8400181-7B90-4334-B1B7-47115D0470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5" name="Text Box 7">
          <a:extLst>
            <a:ext uri="{FF2B5EF4-FFF2-40B4-BE49-F238E27FC236}">
              <a16:creationId xmlns:a16="http://schemas.microsoft.com/office/drawing/2014/main" id="{C69817ED-1458-4216-AAC4-832DF846BD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6" name="Text Box 7">
          <a:extLst>
            <a:ext uri="{FF2B5EF4-FFF2-40B4-BE49-F238E27FC236}">
              <a16:creationId xmlns:a16="http://schemas.microsoft.com/office/drawing/2014/main" id="{7F79468F-2CF4-49B2-8627-2150C8705F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7" name="Text Box 7">
          <a:extLst>
            <a:ext uri="{FF2B5EF4-FFF2-40B4-BE49-F238E27FC236}">
              <a16:creationId xmlns:a16="http://schemas.microsoft.com/office/drawing/2014/main" id="{FBB3D626-AE4C-4317-B4E8-7448EB0CA2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8" name="Text Box 7">
          <a:extLst>
            <a:ext uri="{FF2B5EF4-FFF2-40B4-BE49-F238E27FC236}">
              <a16:creationId xmlns:a16="http://schemas.microsoft.com/office/drawing/2014/main" id="{BDD6B3FE-4B76-4F9A-8381-557CA2214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9" name="Text Box 7">
          <a:extLst>
            <a:ext uri="{FF2B5EF4-FFF2-40B4-BE49-F238E27FC236}">
              <a16:creationId xmlns:a16="http://schemas.microsoft.com/office/drawing/2014/main" id="{D964D3D4-FA54-4B6B-86E4-B43B88D655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0" name="Text Box 7">
          <a:extLst>
            <a:ext uri="{FF2B5EF4-FFF2-40B4-BE49-F238E27FC236}">
              <a16:creationId xmlns:a16="http://schemas.microsoft.com/office/drawing/2014/main" id="{18DF1F49-AFCE-4B6C-A57F-12714B6EB1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1" name="Text Box 7">
          <a:extLst>
            <a:ext uri="{FF2B5EF4-FFF2-40B4-BE49-F238E27FC236}">
              <a16:creationId xmlns:a16="http://schemas.microsoft.com/office/drawing/2014/main" id="{62FDB7B4-70EE-4381-8191-34F0033236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2" name="Text Box 7">
          <a:extLst>
            <a:ext uri="{FF2B5EF4-FFF2-40B4-BE49-F238E27FC236}">
              <a16:creationId xmlns:a16="http://schemas.microsoft.com/office/drawing/2014/main" id="{F562BAC7-8CCC-403C-9A9C-D96F55C75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3" name="Text Box 7">
          <a:extLst>
            <a:ext uri="{FF2B5EF4-FFF2-40B4-BE49-F238E27FC236}">
              <a16:creationId xmlns:a16="http://schemas.microsoft.com/office/drawing/2014/main" id="{36C31351-5EAF-408D-976A-BF957DE96E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4" name="Text Box 7">
          <a:extLst>
            <a:ext uri="{FF2B5EF4-FFF2-40B4-BE49-F238E27FC236}">
              <a16:creationId xmlns:a16="http://schemas.microsoft.com/office/drawing/2014/main" id="{F121821F-F183-4993-B037-F82A7A9553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5" name="Text Box 7">
          <a:extLst>
            <a:ext uri="{FF2B5EF4-FFF2-40B4-BE49-F238E27FC236}">
              <a16:creationId xmlns:a16="http://schemas.microsoft.com/office/drawing/2014/main" id="{DBBF4B01-2BFF-4C0E-97DD-9CAED95AEE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6" name="Text Box 7">
          <a:extLst>
            <a:ext uri="{FF2B5EF4-FFF2-40B4-BE49-F238E27FC236}">
              <a16:creationId xmlns:a16="http://schemas.microsoft.com/office/drawing/2014/main" id="{95F4DDBE-A91F-48D5-8FE5-E40A1C0D80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7" name="Text Box 7">
          <a:extLst>
            <a:ext uri="{FF2B5EF4-FFF2-40B4-BE49-F238E27FC236}">
              <a16:creationId xmlns:a16="http://schemas.microsoft.com/office/drawing/2014/main" id="{73BFC1A3-AD51-4D98-8516-1DA44AA0C6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8" name="Text Box 7">
          <a:extLst>
            <a:ext uri="{FF2B5EF4-FFF2-40B4-BE49-F238E27FC236}">
              <a16:creationId xmlns:a16="http://schemas.microsoft.com/office/drawing/2014/main" id="{4B8707EF-00EE-4F66-8D48-1E1F727453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9" name="Text Box 7">
          <a:extLst>
            <a:ext uri="{FF2B5EF4-FFF2-40B4-BE49-F238E27FC236}">
              <a16:creationId xmlns:a16="http://schemas.microsoft.com/office/drawing/2014/main" id="{B1314949-98C4-4D34-9071-4A4478993C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0" name="Text Box 7">
          <a:extLst>
            <a:ext uri="{FF2B5EF4-FFF2-40B4-BE49-F238E27FC236}">
              <a16:creationId xmlns:a16="http://schemas.microsoft.com/office/drawing/2014/main" id="{C7558FCC-126F-4C1B-9E47-6E7AAF314C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1" name="Text Box 7">
          <a:extLst>
            <a:ext uri="{FF2B5EF4-FFF2-40B4-BE49-F238E27FC236}">
              <a16:creationId xmlns:a16="http://schemas.microsoft.com/office/drawing/2014/main" id="{5ADFCE4B-9EF5-4FA1-8994-BC942AE700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2" name="Text Box 7">
          <a:extLst>
            <a:ext uri="{FF2B5EF4-FFF2-40B4-BE49-F238E27FC236}">
              <a16:creationId xmlns:a16="http://schemas.microsoft.com/office/drawing/2014/main" id="{422B3818-D33E-482F-AA4C-00B4A24797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3" name="Text Box 7">
          <a:extLst>
            <a:ext uri="{FF2B5EF4-FFF2-40B4-BE49-F238E27FC236}">
              <a16:creationId xmlns:a16="http://schemas.microsoft.com/office/drawing/2014/main" id="{8D20954E-678C-4097-B561-8BF304F64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4" name="Text Box 7">
          <a:extLst>
            <a:ext uri="{FF2B5EF4-FFF2-40B4-BE49-F238E27FC236}">
              <a16:creationId xmlns:a16="http://schemas.microsoft.com/office/drawing/2014/main" id="{F981AA9B-C0DC-4E65-886A-8EFB10203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5" name="Text Box 7">
          <a:extLst>
            <a:ext uri="{FF2B5EF4-FFF2-40B4-BE49-F238E27FC236}">
              <a16:creationId xmlns:a16="http://schemas.microsoft.com/office/drawing/2014/main" id="{7DC8A8D7-07DC-412A-88B9-4CD6FB48D3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6" name="Text Box 7">
          <a:extLst>
            <a:ext uri="{FF2B5EF4-FFF2-40B4-BE49-F238E27FC236}">
              <a16:creationId xmlns:a16="http://schemas.microsoft.com/office/drawing/2014/main" id="{D04B8676-F77D-48BB-A0AE-FEA3D7FC8E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7" name="Text Box 7">
          <a:extLst>
            <a:ext uri="{FF2B5EF4-FFF2-40B4-BE49-F238E27FC236}">
              <a16:creationId xmlns:a16="http://schemas.microsoft.com/office/drawing/2014/main" id="{C24AFC10-37EA-4018-AA23-47C9B69516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8" name="Text Box 7">
          <a:extLst>
            <a:ext uri="{FF2B5EF4-FFF2-40B4-BE49-F238E27FC236}">
              <a16:creationId xmlns:a16="http://schemas.microsoft.com/office/drawing/2014/main" id="{6694E0E9-D7C2-44FB-810F-C358362355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9" name="Text Box 7">
          <a:extLst>
            <a:ext uri="{FF2B5EF4-FFF2-40B4-BE49-F238E27FC236}">
              <a16:creationId xmlns:a16="http://schemas.microsoft.com/office/drawing/2014/main" id="{3262F6BF-8EE5-4D30-B7E8-2A4757DFCC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0" name="Text Box 7">
          <a:extLst>
            <a:ext uri="{FF2B5EF4-FFF2-40B4-BE49-F238E27FC236}">
              <a16:creationId xmlns:a16="http://schemas.microsoft.com/office/drawing/2014/main" id="{824DCAB1-F5B1-48CF-AA4A-FED7543CF6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1" name="Text Box 7">
          <a:extLst>
            <a:ext uri="{FF2B5EF4-FFF2-40B4-BE49-F238E27FC236}">
              <a16:creationId xmlns:a16="http://schemas.microsoft.com/office/drawing/2014/main" id="{E442A820-8F0B-4051-B1B1-A4DF765A38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2" name="Text Box 7">
          <a:extLst>
            <a:ext uri="{FF2B5EF4-FFF2-40B4-BE49-F238E27FC236}">
              <a16:creationId xmlns:a16="http://schemas.microsoft.com/office/drawing/2014/main" id="{6603B4A7-DAD1-464B-AA07-4714D1698F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3" name="Text Box 7">
          <a:extLst>
            <a:ext uri="{FF2B5EF4-FFF2-40B4-BE49-F238E27FC236}">
              <a16:creationId xmlns:a16="http://schemas.microsoft.com/office/drawing/2014/main" id="{78FCF122-E28C-4AD5-8604-C7A3A9FEA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4" name="Text Box 7">
          <a:extLst>
            <a:ext uri="{FF2B5EF4-FFF2-40B4-BE49-F238E27FC236}">
              <a16:creationId xmlns:a16="http://schemas.microsoft.com/office/drawing/2014/main" id="{83FF1DB9-663E-4C18-ADE5-09EAC1B70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5" name="Text Box 7">
          <a:extLst>
            <a:ext uri="{FF2B5EF4-FFF2-40B4-BE49-F238E27FC236}">
              <a16:creationId xmlns:a16="http://schemas.microsoft.com/office/drawing/2014/main" id="{262614D7-A965-4B78-99E2-B397E201F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6" name="Text Box 7">
          <a:extLst>
            <a:ext uri="{FF2B5EF4-FFF2-40B4-BE49-F238E27FC236}">
              <a16:creationId xmlns:a16="http://schemas.microsoft.com/office/drawing/2014/main" id="{63048E1A-DFE8-4FB2-B8AA-36CA6AA97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7" name="Text Box 7">
          <a:extLst>
            <a:ext uri="{FF2B5EF4-FFF2-40B4-BE49-F238E27FC236}">
              <a16:creationId xmlns:a16="http://schemas.microsoft.com/office/drawing/2014/main" id="{49DE9FFE-4C04-47DF-8157-5F5EAEEA4D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8" name="Text Box 7">
          <a:extLst>
            <a:ext uri="{FF2B5EF4-FFF2-40B4-BE49-F238E27FC236}">
              <a16:creationId xmlns:a16="http://schemas.microsoft.com/office/drawing/2014/main" id="{9DFB5A34-8ED2-40A8-90AF-103D3D73B4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9" name="Text Box 7">
          <a:extLst>
            <a:ext uri="{FF2B5EF4-FFF2-40B4-BE49-F238E27FC236}">
              <a16:creationId xmlns:a16="http://schemas.microsoft.com/office/drawing/2014/main" id="{A15D8360-437C-476C-868C-6BA89AC2D7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0" name="Text Box 7">
          <a:extLst>
            <a:ext uri="{FF2B5EF4-FFF2-40B4-BE49-F238E27FC236}">
              <a16:creationId xmlns:a16="http://schemas.microsoft.com/office/drawing/2014/main" id="{4FADA5A5-FD90-4E70-B609-4BAA04D83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1" name="Text Box 7">
          <a:extLst>
            <a:ext uri="{FF2B5EF4-FFF2-40B4-BE49-F238E27FC236}">
              <a16:creationId xmlns:a16="http://schemas.microsoft.com/office/drawing/2014/main" id="{B3A970E6-BC9C-4126-9348-089514BD60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2" name="Text Box 7">
          <a:extLst>
            <a:ext uri="{FF2B5EF4-FFF2-40B4-BE49-F238E27FC236}">
              <a16:creationId xmlns:a16="http://schemas.microsoft.com/office/drawing/2014/main" id="{7AE92AD9-5DE5-464C-BCC2-1766EBBBC6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3" name="Text Box 7">
          <a:extLst>
            <a:ext uri="{FF2B5EF4-FFF2-40B4-BE49-F238E27FC236}">
              <a16:creationId xmlns:a16="http://schemas.microsoft.com/office/drawing/2014/main" id="{19FD653F-8C4A-4C8A-BDCA-BB9CD2E567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4" name="Text Box 7">
          <a:extLst>
            <a:ext uri="{FF2B5EF4-FFF2-40B4-BE49-F238E27FC236}">
              <a16:creationId xmlns:a16="http://schemas.microsoft.com/office/drawing/2014/main" id="{07FF4F39-E001-40A6-B73B-FA8578FE1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5" name="Text Box 7">
          <a:extLst>
            <a:ext uri="{FF2B5EF4-FFF2-40B4-BE49-F238E27FC236}">
              <a16:creationId xmlns:a16="http://schemas.microsoft.com/office/drawing/2014/main" id="{9ED1DB0D-E1ED-48A8-B4AC-2ED6FC7D58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6" name="Text Box 7">
          <a:extLst>
            <a:ext uri="{FF2B5EF4-FFF2-40B4-BE49-F238E27FC236}">
              <a16:creationId xmlns:a16="http://schemas.microsoft.com/office/drawing/2014/main" id="{15794C90-ABFE-469E-9864-AE8CAE1E29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7" name="Text Box 7">
          <a:extLst>
            <a:ext uri="{FF2B5EF4-FFF2-40B4-BE49-F238E27FC236}">
              <a16:creationId xmlns:a16="http://schemas.microsoft.com/office/drawing/2014/main" id="{107154D5-BD02-4DB9-9683-2D07D02D21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8" name="Text Box 7">
          <a:extLst>
            <a:ext uri="{FF2B5EF4-FFF2-40B4-BE49-F238E27FC236}">
              <a16:creationId xmlns:a16="http://schemas.microsoft.com/office/drawing/2014/main" id="{E8B3C21D-749E-4249-9FB3-77B9DF9478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9" name="Text Box 7">
          <a:extLst>
            <a:ext uri="{FF2B5EF4-FFF2-40B4-BE49-F238E27FC236}">
              <a16:creationId xmlns:a16="http://schemas.microsoft.com/office/drawing/2014/main" id="{2F41596E-56DA-496A-B9E7-5DCD11221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0" name="Text Box 7">
          <a:extLst>
            <a:ext uri="{FF2B5EF4-FFF2-40B4-BE49-F238E27FC236}">
              <a16:creationId xmlns:a16="http://schemas.microsoft.com/office/drawing/2014/main" id="{5A23A1FA-750A-4CE4-9402-D45F2D3C39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1" name="Text Box 7">
          <a:extLst>
            <a:ext uri="{FF2B5EF4-FFF2-40B4-BE49-F238E27FC236}">
              <a16:creationId xmlns:a16="http://schemas.microsoft.com/office/drawing/2014/main" id="{8CB24D4A-7327-4213-9C8F-B5605271EB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2" name="Text Box 7">
          <a:extLst>
            <a:ext uri="{FF2B5EF4-FFF2-40B4-BE49-F238E27FC236}">
              <a16:creationId xmlns:a16="http://schemas.microsoft.com/office/drawing/2014/main" id="{1170FD58-F660-4259-B5D2-9B04A435E3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3" name="Text Box 7">
          <a:extLst>
            <a:ext uri="{FF2B5EF4-FFF2-40B4-BE49-F238E27FC236}">
              <a16:creationId xmlns:a16="http://schemas.microsoft.com/office/drawing/2014/main" id="{EA06520F-1013-47A6-9EFE-88A19DB94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4" name="Text Box 7">
          <a:extLst>
            <a:ext uri="{FF2B5EF4-FFF2-40B4-BE49-F238E27FC236}">
              <a16:creationId xmlns:a16="http://schemas.microsoft.com/office/drawing/2014/main" id="{1F122078-6A81-4B12-A795-DC90A43E43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5" name="Text Box 7">
          <a:extLst>
            <a:ext uri="{FF2B5EF4-FFF2-40B4-BE49-F238E27FC236}">
              <a16:creationId xmlns:a16="http://schemas.microsoft.com/office/drawing/2014/main" id="{A255B5A5-1208-4B6F-A944-8696F06A34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6" name="Text Box 7">
          <a:extLst>
            <a:ext uri="{FF2B5EF4-FFF2-40B4-BE49-F238E27FC236}">
              <a16:creationId xmlns:a16="http://schemas.microsoft.com/office/drawing/2014/main" id="{DDC0BB33-C1C8-4336-BFED-3F025198C2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7" name="Text Box 7">
          <a:extLst>
            <a:ext uri="{FF2B5EF4-FFF2-40B4-BE49-F238E27FC236}">
              <a16:creationId xmlns:a16="http://schemas.microsoft.com/office/drawing/2014/main" id="{82E862AC-3D23-45A8-9DA5-DF4BCF5443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8" name="Text Box 7">
          <a:extLst>
            <a:ext uri="{FF2B5EF4-FFF2-40B4-BE49-F238E27FC236}">
              <a16:creationId xmlns:a16="http://schemas.microsoft.com/office/drawing/2014/main" id="{747101A4-826E-4194-B2F8-9468AA9139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9" name="Text Box 7">
          <a:extLst>
            <a:ext uri="{FF2B5EF4-FFF2-40B4-BE49-F238E27FC236}">
              <a16:creationId xmlns:a16="http://schemas.microsoft.com/office/drawing/2014/main" id="{DCE09B5F-3529-4E07-BFD9-F88C1DA215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0" name="Text Box 7">
          <a:extLst>
            <a:ext uri="{FF2B5EF4-FFF2-40B4-BE49-F238E27FC236}">
              <a16:creationId xmlns:a16="http://schemas.microsoft.com/office/drawing/2014/main" id="{9B08BB36-74C1-4024-9B01-DC3A1DF86B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1" name="Text Box 7">
          <a:extLst>
            <a:ext uri="{FF2B5EF4-FFF2-40B4-BE49-F238E27FC236}">
              <a16:creationId xmlns:a16="http://schemas.microsoft.com/office/drawing/2014/main" id="{2E650016-4D99-43BE-A7CD-54C6F824C6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2" name="Text Box 7">
          <a:extLst>
            <a:ext uri="{FF2B5EF4-FFF2-40B4-BE49-F238E27FC236}">
              <a16:creationId xmlns:a16="http://schemas.microsoft.com/office/drawing/2014/main" id="{BF65F321-FA8D-45BF-A4FB-C932294A6A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3" name="Text Box 7">
          <a:extLst>
            <a:ext uri="{FF2B5EF4-FFF2-40B4-BE49-F238E27FC236}">
              <a16:creationId xmlns:a16="http://schemas.microsoft.com/office/drawing/2014/main" id="{F545CA74-20DA-4E50-AC3C-730F885558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4" name="Text Box 7">
          <a:extLst>
            <a:ext uri="{FF2B5EF4-FFF2-40B4-BE49-F238E27FC236}">
              <a16:creationId xmlns:a16="http://schemas.microsoft.com/office/drawing/2014/main" id="{B0528E39-790C-4FD7-B099-3F0DDBD9FB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5" name="Text Box 7">
          <a:extLst>
            <a:ext uri="{FF2B5EF4-FFF2-40B4-BE49-F238E27FC236}">
              <a16:creationId xmlns:a16="http://schemas.microsoft.com/office/drawing/2014/main" id="{EB17D973-A538-4B3B-9B44-0188074DCA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6" name="Text Box 7">
          <a:extLst>
            <a:ext uri="{FF2B5EF4-FFF2-40B4-BE49-F238E27FC236}">
              <a16:creationId xmlns:a16="http://schemas.microsoft.com/office/drawing/2014/main" id="{503B3F58-1997-4B13-8B6A-A34AA35B1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7" name="Text Box 7">
          <a:extLst>
            <a:ext uri="{FF2B5EF4-FFF2-40B4-BE49-F238E27FC236}">
              <a16:creationId xmlns:a16="http://schemas.microsoft.com/office/drawing/2014/main" id="{106CCCC4-98F5-4D7D-8F6F-98C44190A5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8" name="Text Box 7">
          <a:extLst>
            <a:ext uri="{FF2B5EF4-FFF2-40B4-BE49-F238E27FC236}">
              <a16:creationId xmlns:a16="http://schemas.microsoft.com/office/drawing/2014/main" id="{76C3C907-ED2F-45CA-AACB-C9951CBDC5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9" name="Text Box 7">
          <a:extLst>
            <a:ext uri="{FF2B5EF4-FFF2-40B4-BE49-F238E27FC236}">
              <a16:creationId xmlns:a16="http://schemas.microsoft.com/office/drawing/2014/main" id="{487F1F66-8D03-4CF3-8CA9-C9DE133377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0" name="Text Box 7">
          <a:extLst>
            <a:ext uri="{FF2B5EF4-FFF2-40B4-BE49-F238E27FC236}">
              <a16:creationId xmlns:a16="http://schemas.microsoft.com/office/drawing/2014/main" id="{57710E6E-1268-4159-863C-81A6F001F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1" name="Text Box 7">
          <a:extLst>
            <a:ext uri="{FF2B5EF4-FFF2-40B4-BE49-F238E27FC236}">
              <a16:creationId xmlns:a16="http://schemas.microsoft.com/office/drawing/2014/main" id="{71704B3B-F7D0-4787-B548-C524897581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2" name="Text Box 7">
          <a:extLst>
            <a:ext uri="{FF2B5EF4-FFF2-40B4-BE49-F238E27FC236}">
              <a16:creationId xmlns:a16="http://schemas.microsoft.com/office/drawing/2014/main" id="{06E6C22B-BEB1-4B39-9F2C-4CB275251C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3" name="Text Box 7">
          <a:extLst>
            <a:ext uri="{FF2B5EF4-FFF2-40B4-BE49-F238E27FC236}">
              <a16:creationId xmlns:a16="http://schemas.microsoft.com/office/drawing/2014/main" id="{64EB838C-E80B-4445-B074-7C386E9085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4" name="Text Box 7">
          <a:extLst>
            <a:ext uri="{FF2B5EF4-FFF2-40B4-BE49-F238E27FC236}">
              <a16:creationId xmlns:a16="http://schemas.microsoft.com/office/drawing/2014/main" id="{4AFA90E5-09D5-45D5-BD75-4BAB26EE8E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5" name="Text Box 7">
          <a:extLst>
            <a:ext uri="{FF2B5EF4-FFF2-40B4-BE49-F238E27FC236}">
              <a16:creationId xmlns:a16="http://schemas.microsoft.com/office/drawing/2014/main" id="{AC5297DE-AD26-4F81-9A55-405586040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6" name="Text Box 7">
          <a:extLst>
            <a:ext uri="{FF2B5EF4-FFF2-40B4-BE49-F238E27FC236}">
              <a16:creationId xmlns:a16="http://schemas.microsoft.com/office/drawing/2014/main" id="{45A1AACE-6025-4D87-9C89-4823F29C7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7" name="Text Box 7">
          <a:extLst>
            <a:ext uri="{FF2B5EF4-FFF2-40B4-BE49-F238E27FC236}">
              <a16:creationId xmlns:a16="http://schemas.microsoft.com/office/drawing/2014/main" id="{5E28B4A9-D059-48DD-BAA0-A90A608646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8" name="Text Box 7">
          <a:extLst>
            <a:ext uri="{FF2B5EF4-FFF2-40B4-BE49-F238E27FC236}">
              <a16:creationId xmlns:a16="http://schemas.microsoft.com/office/drawing/2014/main" id="{77AE8C1E-BA3B-44CB-8C99-0ACD3655FC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9" name="Text Box 7">
          <a:extLst>
            <a:ext uri="{FF2B5EF4-FFF2-40B4-BE49-F238E27FC236}">
              <a16:creationId xmlns:a16="http://schemas.microsoft.com/office/drawing/2014/main" id="{0EA855FC-EA72-48C3-A875-F1F0235222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0" name="Text Box 7">
          <a:extLst>
            <a:ext uri="{FF2B5EF4-FFF2-40B4-BE49-F238E27FC236}">
              <a16:creationId xmlns:a16="http://schemas.microsoft.com/office/drawing/2014/main" id="{F675985F-16E5-4A2D-8C2D-296069757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1" name="Text Box 7">
          <a:extLst>
            <a:ext uri="{FF2B5EF4-FFF2-40B4-BE49-F238E27FC236}">
              <a16:creationId xmlns:a16="http://schemas.microsoft.com/office/drawing/2014/main" id="{CC7F0848-7F4D-4F57-8344-8E6EF64BAA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2" name="Text Box 7">
          <a:extLst>
            <a:ext uri="{FF2B5EF4-FFF2-40B4-BE49-F238E27FC236}">
              <a16:creationId xmlns:a16="http://schemas.microsoft.com/office/drawing/2014/main" id="{0162DC78-3670-472C-9AC8-F3774EC550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3" name="Text Box 7">
          <a:extLst>
            <a:ext uri="{FF2B5EF4-FFF2-40B4-BE49-F238E27FC236}">
              <a16:creationId xmlns:a16="http://schemas.microsoft.com/office/drawing/2014/main" id="{EC439952-93B0-4639-86FB-F5E3236522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4" name="Text Box 7">
          <a:extLst>
            <a:ext uri="{FF2B5EF4-FFF2-40B4-BE49-F238E27FC236}">
              <a16:creationId xmlns:a16="http://schemas.microsoft.com/office/drawing/2014/main" id="{27B2490C-A583-42D3-9F26-EF0B35BC30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5" name="Text Box 7">
          <a:extLst>
            <a:ext uri="{FF2B5EF4-FFF2-40B4-BE49-F238E27FC236}">
              <a16:creationId xmlns:a16="http://schemas.microsoft.com/office/drawing/2014/main" id="{022FE01B-9BA8-4322-887F-788D38DF72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6" name="Text Box 7">
          <a:extLst>
            <a:ext uri="{FF2B5EF4-FFF2-40B4-BE49-F238E27FC236}">
              <a16:creationId xmlns:a16="http://schemas.microsoft.com/office/drawing/2014/main" id="{A3F2B570-1533-410C-9DA9-31ED404340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7" name="Text Box 7">
          <a:extLst>
            <a:ext uri="{FF2B5EF4-FFF2-40B4-BE49-F238E27FC236}">
              <a16:creationId xmlns:a16="http://schemas.microsoft.com/office/drawing/2014/main" id="{1EE5A3AB-740A-41CA-A1A5-5E966CBF4B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8" name="Text Box 7">
          <a:extLst>
            <a:ext uri="{FF2B5EF4-FFF2-40B4-BE49-F238E27FC236}">
              <a16:creationId xmlns:a16="http://schemas.microsoft.com/office/drawing/2014/main" id="{D190659D-6D8D-47FD-8D60-D672768A6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9" name="Text Box 7">
          <a:extLst>
            <a:ext uri="{FF2B5EF4-FFF2-40B4-BE49-F238E27FC236}">
              <a16:creationId xmlns:a16="http://schemas.microsoft.com/office/drawing/2014/main" id="{0D39F9AB-3233-46A6-92B6-CE4C71CBB4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0" name="Text Box 7">
          <a:extLst>
            <a:ext uri="{FF2B5EF4-FFF2-40B4-BE49-F238E27FC236}">
              <a16:creationId xmlns:a16="http://schemas.microsoft.com/office/drawing/2014/main" id="{4A076BD9-B301-4BBF-9AF7-B2CCFC37C6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1" name="Text Box 7">
          <a:extLst>
            <a:ext uri="{FF2B5EF4-FFF2-40B4-BE49-F238E27FC236}">
              <a16:creationId xmlns:a16="http://schemas.microsoft.com/office/drawing/2014/main" id="{52BF705C-BDF2-4153-9978-4CD4412775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2" name="Text Box 7">
          <a:extLst>
            <a:ext uri="{FF2B5EF4-FFF2-40B4-BE49-F238E27FC236}">
              <a16:creationId xmlns:a16="http://schemas.microsoft.com/office/drawing/2014/main" id="{D04CB913-6E7E-4841-8CBE-35DA8EBBC4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3" name="Text Box 7">
          <a:extLst>
            <a:ext uri="{FF2B5EF4-FFF2-40B4-BE49-F238E27FC236}">
              <a16:creationId xmlns:a16="http://schemas.microsoft.com/office/drawing/2014/main" id="{BCE72BC5-D007-46C9-8FDE-6378AD4630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4" name="Text Box 7">
          <a:extLst>
            <a:ext uri="{FF2B5EF4-FFF2-40B4-BE49-F238E27FC236}">
              <a16:creationId xmlns:a16="http://schemas.microsoft.com/office/drawing/2014/main" id="{F98C55BA-2553-4EF2-8E4D-2437E05651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5" name="Text Box 7">
          <a:extLst>
            <a:ext uri="{FF2B5EF4-FFF2-40B4-BE49-F238E27FC236}">
              <a16:creationId xmlns:a16="http://schemas.microsoft.com/office/drawing/2014/main" id="{882D3638-097A-4D50-8FAC-C0C81BB68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6" name="Text Box 7">
          <a:extLst>
            <a:ext uri="{FF2B5EF4-FFF2-40B4-BE49-F238E27FC236}">
              <a16:creationId xmlns:a16="http://schemas.microsoft.com/office/drawing/2014/main" id="{62D45F0F-8D99-4AB2-8404-015A3243F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7" name="Text Box 7">
          <a:extLst>
            <a:ext uri="{FF2B5EF4-FFF2-40B4-BE49-F238E27FC236}">
              <a16:creationId xmlns:a16="http://schemas.microsoft.com/office/drawing/2014/main" id="{F7012238-DF98-4117-90F8-25A4B2374E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8" name="Text Box 7">
          <a:extLst>
            <a:ext uri="{FF2B5EF4-FFF2-40B4-BE49-F238E27FC236}">
              <a16:creationId xmlns:a16="http://schemas.microsoft.com/office/drawing/2014/main" id="{08F91CDA-1942-4C9B-8DCB-CA884B60E2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9" name="Text Box 7">
          <a:extLst>
            <a:ext uri="{FF2B5EF4-FFF2-40B4-BE49-F238E27FC236}">
              <a16:creationId xmlns:a16="http://schemas.microsoft.com/office/drawing/2014/main" id="{2307F417-D1B6-4240-9781-EEEDBB9EB4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0" name="Text Box 7">
          <a:extLst>
            <a:ext uri="{FF2B5EF4-FFF2-40B4-BE49-F238E27FC236}">
              <a16:creationId xmlns:a16="http://schemas.microsoft.com/office/drawing/2014/main" id="{AA63F046-712C-4379-A8D5-FC0EFF8D6D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1" name="Text Box 7">
          <a:extLst>
            <a:ext uri="{FF2B5EF4-FFF2-40B4-BE49-F238E27FC236}">
              <a16:creationId xmlns:a16="http://schemas.microsoft.com/office/drawing/2014/main" id="{25A38BE4-407C-4352-AA6B-14812A936B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2" name="Text Box 7">
          <a:extLst>
            <a:ext uri="{FF2B5EF4-FFF2-40B4-BE49-F238E27FC236}">
              <a16:creationId xmlns:a16="http://schemas.microsoft.com/office/drawing/2014/main" id="{EF0F47E9-D94A-4314-806D-9BA7460A72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3" name="Text Box 7">
          <a:extLst>
            <a:ext uri="{FF2B5EF4-FFF2-40B4-BE49-F238E27FC236}">
              <a16:creationId xmlns:a16="http://schemas.microsoft.com/office/drawing/2014/main" id="{116D3581-9A6E-47FB-97C0-F0A85C809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4" name="Text Box 7">
          <a:extLst>
            <a:ext uri="{FF2B5EF4-FFF2-40B4-BE49-F238E27FC236}">
              <a16:creationId xmlns:a16="http://schemas.microsoft.com/office/drawing/2014/main" id="{8BDEB7AF-F08E-4C9D-8304-3FD93B7CA0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5" name="Text Box 7">
          <a:extLst>
            <a:ext uri="{FF2B5EF4-FFF2-40B4-BE49-F238E27FC236}">
              <a16:creationId xmlns:a16="http://schemas.microsoft.com/office/drawing/2014/main" id="{CA7BCFAA-6504-43AE-8C09-28ACB7FA87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6" name="Text Box 7">
          <a:extLst>
            <a:ext uri="{FF2B5EF4-FFF2-40B4-BE49-F238E27FC236}">
              <a16:creationId xmlns:a16="http://schemas.microsoft.com/office/drawing/2014/main" id="{F364C449-FD0F-42A8-B7F9-107D666C81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7" name="Text Box 7">
          <a:extLst>
            <a:ext uri="{FF2B5EF4-FFF2-40B4-BE49-F238E27FC236}">
              <a16:creationId xmlns:a16="http://schemas.microsoft.com/office/drawing/2014/main" id="{2FF3B5EC-C6AD-4DCB-8CB8-CDD9912E35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8" name="Text Box 7">
          <a:extLst>
            <a:ext uri="{FF2B5EF4-FFF2-40B4-BE49-F238E27FC236}">
              <a16:creationId xmlns:a16="http://schemas.microsoft.com/office/drawing/2014/main" id="{035135E3-4B36-49CC-93BD-6185CFB3A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9" name="Text Box 7">
          <a:extLst>
            <a:ext uri="{FF2B5EF4-FFF2-40B4-BE49-F238E27FC236}">
              <a16:creationId xmlns:a16="http://schemas.microsoft.com/office/drawing/2014/main" id="{78B772BF-6C5F-4D38-B664-1BE786B83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0" name="Text Box 7">
          <a:extLst>
            <a:ext uri="{FF2B5EF4-FFF2-40B4-BE49-F238E27FC236}">
              <a16:creationId xmlns:a16="http://schemas.microsoft.com/office/drawing/2014/main" id="{458795E8-2B72-47B5-8C5C-601E96C8A8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1" name="Text Box 7">
          <a:extLst>
            <a:ext uri="{FF2B5EF4-FFF2-40B4-BE49-F238E27FC236}">
              <a16:creationId xmlns:a16="http://schemas.microsoft.com/office/drawing/2014/main" id="{839BD443-F186-4E14-A33C-4BEE43C173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2" name="Text Box 7">
          <a:extLst>
            <a:ext uri="{FF2B5EF4-FFF2-40B4-BE49-F238E27FC236}">
              <a16:creationId xmlns:a16="http://schemas.microsoft.com/office/drawing/2014/main" id="{C017CDDE-27D1-44D1-BE7B-4C219D5FC4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3" name="Text Box 7">
          <a:extLst>
            <a:ext uri="{FF2B5EF4-FFF2-40B4-BE49-F238E27FC236}">
              <a16:creationId xmlns:a16="http://schemas.microsoft.com/office/drawing/2014/main" id="{3579F6A9-1C04-4697-9CAE-5B6E8727EE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4" name="Text Box 7">
          <a:extLst>
            <a:ext uri="{FF2B5EF4-FFF2-40B4-BE49-F238E27FC236}">
              <a16:creationId xmlns:a16="http://schemas.microsoft.com/office/drawing/2014/main" id="{F4B6EF5D-6AB9-410E-93E8-8C5563BF1C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5" name="Text Box 7">
          <a:extLst>
            <a:ext uri="{FF2B5EF4-FFF2-40B4-BE49-F238E27FC236}">
              <a16:creationId xmlns:a16="http://schemas.microsoft.com/office/drawing/2014/main" id="{65380416-0BF5-4926-9CC6-94566296EB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6" name="Text Box 7">
          <a:extLst>
            <a:ext uri="{FF2B5EF4-FFF2-40B4-BE49-F238E27FC236}">
              <a16:creationId xmlns:a16="http://schemas.microsoft.com/office/drawing/2014/main" id="{A5EC23D8-4FDB-4829-821A-9A766B3B6C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7" name="Text Box 7">
          <a:extLst>
            <a:ext uri="{FF2B5EF4-FFF2-40B4-BE49-F238E27FC236}">
              <a16:creationId xmlns:a16="http://schemas.microsoft.com/office/drawing/2014/main" id="{04D24760-76E3-4081-9B98-CCB3AB17B5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8" name="Text Box 7">
          <a:extLst>
            <a:ext uri="{FF2B5EF4-FFF2-40B4-BE49-F238E27FC236}">
              <a16:creationId xmlns:a16="http://schemas.microsoft.com/office/drawing/2014/main" id="{F2698DDD-4367-4346-B8B7-06480D7B1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9" name="Text Box 7">
          <a:extLst>
            <a:ext uri="{FF2B5EF4-FFF2-40B4-BE49-F238E27FC236}">
              <a16:creationId xmlns:a16="http://schemas.microsoft.com/office/drawing/2014/main" id="{068013A9-B6F4-402D-B305-7411326D82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0" name="Text Box 7">
          <a:extLst>
            <a:ext uri="{FF2B5EF4-FFF2-40B4-BE49-F238E27FC236}">
              <a16:creationId xmlns:a16="http://schemas.microsoft.com/office/drawing/2014/main" id="{454439C2-9621-4B80-B1B9-3D867C2E47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1" name="Text Box 7">
          <a:extLst>
            <a:ext uri="{FF2B5EF4-FFF2-40B4-BE49-F238E27FC236}">
              <a16:creationId xmlns:a16="http://schemas.microsoft.com/office/drawing/2014/main" id="{9FC9651D-B0F0-4126-AA31-FE31500064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2" name="Text Box 7">
          <a:extLst>
            <a:ext uri="{FF2B5EF4-FFF2-40B4-BE49-F238E27FC236}">
              <a16:creationId xmlns:a16="http://schemas.microsoft.com/office/drawing/2014/main" id="{591F6ADC-F4D4-40E4-A07C-2E9C48AC13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3" name="Text Box 7">
          <a:extLst>
            <a:ext uri="{FF2B5EF4-FFF2-40B4-BE49-F238E27FC236}">
              <a16:creationId xmlns:a16="http://schemas.microsoft.com/office/drawing/2014/main" id="{81EE409A-F979-49BA-B271-DDC018127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4" name="Text Box 7">
          <a:extLst>
            <a:ext uri="{FF2B5EF4-FFF2-40B4-BE49-F238E27FC236}">
              <a16:creationId xmlns:a16="http://schemas.microsoft.com/office/drawing/2014/main" id="{B76176F4-6CEE-4C45-9AEB-52686EB6FC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5" name="Text Box 7">
          <a:extLst>
            <a:ext uri="{FF2B5EF4-FFF2-40B4-BE49-F238E27FC236}">
              <a16:creationId xmlns:a16="http://schemas.microsoft.com/office/drawing/2014/main" id="{1049D0AE-CC1B-4800-AB6C-C3444BA8E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6" name="Text Box 7">
          <a:extLst>
            <a:ext uri="{FF2B5EF4-FFF2-40B4-BE49-F238E27FC236}">
              <a16:creationId xmlns:a16="http://schemas.microsoft.com/office/drawing/2014/main" id="{BE64988E-3815-4D5C-A560-121D4A4FD0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7" name="Text Box 7">
          <a:extLst>
            <a:ext uri="{FF2B5EF4-FFF2-40B4-BE49-F238E27FC236}">
              <a16:creationId xmlns:a16="http://schemas.microsoft.com/office/drawing/2014/main" id="{016DBF33-47D9-4FB2-B57A-8183F18C3B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8" name="Text Box 7">
          <a:extLst>
            <a:ext uri="{FF2B5EF4-FFF2-40B4-BE49-F238E27FC236}">
              <a16:creationId xmlns:a16="http://schemas.microsoft.com/office/drawing/2014/main" id="{AA81A301-EA0D-4853-8277-F90BCF82C1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9" name="Text Box 7">
          <a:extLst>
            <a:ext uri="{FF2B5EF4-FFF2-40B4-BE49-F238E27FC236}">
              <a16:creationId xmlns:a16="http://schemas.microsoft.com/office/drawing/2014/main" id="{6D7A7BE6-D897-4450-A5F0-FEED6AD658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0" name="Text Box 7">
          <a:extLst>
            <a:ext uri="{FF2B5EF4-FFF2-40B4-BE49-F238E27FC236}">
              <a16:creationId xmlns:a16="http://schemas.microsoft.com/office/drawing/2014/main" id="{B573503E-37AC-4005-96E0-22D616B636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1" name="Text Box 7">
          <a:extLst>
            <a:ext uri="{FF2B5EF4-FFF2-40B4-BE49-F238E27FC236}">
              <a16:creationId xmlns:a16="http://schemas.microsoft.com/office/drawing/2014/main" id="{A652876A-51BF-4853-978A-6112C661F0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2" name="Text Box 7">
          <a:extLst>
            <a:ext uri="{FF2B5EF4-FFF2-40B4-BE49-F238E27FC236}">
              <a16:creationId xmlns:a16="http://schemas.microsoft.com/office/drawing/2014/main" id="{7538B048-2169-4D59-824C-22518CD7A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3" name="Text Box 7">
          <a:extLst>
            <a:ext uri="{FF2B5EF4-FFF2-40B4-BE49-F238E27FC236}">
              <a16:creationId xmlns:a16="http://schemas.microsoft.com/office/drawing/2014/main" id="{C8DEF137-D002-42A9-A33E-506B693EA2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4" name="Text Box 7">
          <a:extLst>
            <a:ext uri="{FF2B5EF4-FFF2-40B4-BE49-F238E27FC236}">
              <a16:creationId xmlns:a16="http://schemas.microsoft.com/office/drawing/2014/main" id="{11FBBA74-1035-40D8-A067-7AF10855C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5" name="Text Box 7">
          <a:extLst>
            <a:ext uri="{FF2B5EF4-FFF2-40B4-BE49-F238E27FC236}">
              <a16:creationId xmlns:a16="http://schemas.microsoft.com/office/drawing/2014/main" id="{2FEDCD0A-38AE-42A9-BDC5-7E74B9530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6" name="Text Box 7">
          <a:extLst>
            <a:ext uri="{FF2B5EF4-FFF2-40B4-BE49-F238E27FC236}">
              <a16:creationId xmlns:a16="http://schemas.microsoft.com/office/drawing/2014/main" id="{A677566C-36DB-495B-8BDB-03E9651EC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7" name="Text Box 7">
          <a:extLst>
            <a:ext uri="{FF2B5EF4-FFF2-40B4-BE49-F238E27FC236}">
              <a16:creationId xmlns:a16="http://schemas.microsoft.com/office/drawing/2014/main" id="{D29BF702-5266-4CF9-983C-CF09B5EB1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8" name="Text Box 7">
          <a:extLst>
            <a:ext uri="{FF2B5EF4-FFF2-40B4-BE49-F238E27FC236}">
              <a16:creationId xmlns:a16="http://schemas.microsoft.com/office/drawing/2014/main" id="{6905ABA1-729F-4E1E-A791-C30C9F4062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9" name="Text Box 7">
          <a:extLst>
            <a:ext uri="{FF2B5EF4-FFF2-40B4-BE49-F238E27FC236}">
              <a16:creationId xmlns:a16="http://schemas.microsoft.com/office/drawing/2014/main" id="{C401529E-6F1C-497B-95A4-462D9EA187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0" name="Text Box 7">
          <a:extLst>
            <a:ext uri="{FF2B5EF4-FFF2-40B4-BE49-F238E27FC236}">
              <a16:creationId xmlns:a16="http://schemas.microsoft.com/office/drawing/2014/main" id="{84EAFFDE-92A9-45D3-9BD6-71125679A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1" name="Text Box 7">
          <a:extLst>
            <a:ext uri="{FF2B5EF4-FFF2-40B4-BE49-F238E27FC236}">
              <a16:creationId xmlns:a16="http://schemas.microsoft.com/office/drawing/2014/main" id="{EFEF8D5F-B04B-44DB-9462-AD809DDF42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2" name="Text Box 7">
          <a:extLst>
            <a:ext uri="{FF2B5EF4-FFF2-40B4-BE49-F238E27FC236}">
              <a16:creationId xmlns:a16="http://schemas.microsoft.com/office/drawing/2014/main" id="{8B48DE1A-C080-4F85-A67D-87F81E5F36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3" name="Text Box 7">
          <a:extLst>
            <a:ext uri="{FF2B5EF4-FFF2-40B4-BE49-F238E27FC236}">
              <a16:creationId xmlns:a16="http://schemas.microsoft.com/office/drawing/2014/main" id="{FFB6AE01-A75C-4302-A618-9B2D3A4859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4" name="Text Box 7">
          <a:extLst>
            <a:ext uri="{FF2B5EF4-FFF2-40B4-BE49-F238E27FC236}">
              <a16:creationId xmlns:a16="http://schemas.microsoft.com/office/drawing/2014/main" id="{E4F2FBBC-54D1-4B3C-9936-7FA89A809E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5" name="Text Box 7">
          <a:extLst>
            <a:ext uri="{FF2B5EF4-FFF2-40B4-BE49-F238E27FC236}">
              <a16:creationId xmlns:a16="http://schemas.microsoft.com/office/drawing/2014/main" id="{E5695F3C-2D9C-414A-95A0-2E811D05C2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6" name="Text Box 7">
          <a:extLst>
            <a:ext uri="{FF2B5EF4-FFF2-40B4-BE49-F238E27FC236}">
              <a16:creationId xmlns:a16="http://schemas.microsoft.com/office/drawing/2014/main" id="{13968B05-27A2-435C-B737-29DBC6CD4B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7" name="Text Box 7">
          <a:extLst>
            <a:ext uri="{FF2B5EF4-FFF2-40B4-BE49-F238E27FC236}">
              <a16:creationId xmlns:a16="http://schemas.microsoft.com/office/drawing/2014/main" id="{B9277EC7-AA28-467B-8181-36AD833C37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8" name="Text Box 7">
          <a:extLst>
            <a:ext uri="{FF2B5EF4-FFF2-40B4-BE49-F238E27FC236}">
              <a16:creationId xmlns:a16="http://schemas.microsoft.com/office/drawing/2014/main" id="{57CA7546-A628-4189-93B6-07BD7D49EB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9" name="Text Box 7">
          <a:extLst>
            <a:ext uri="{FF2B5EF4-FFF2-40B4-BE49-F238E27FC236}">
              <a16:creationId xmlns:a16="http://schemas.microsoft.com/office/drawing/2014/main" id="{335F7EA4-716E-4474-AD67-13DCDA584C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0" name="Text Box 7">
          <a:extLst>
            <a:ext uri="{FF2B5EF4-FFF2-40B4-BE49-F238E27FC236}">
              <a16:creationId xmlns:a16="http://schemas.microsoft.com/office/drawing/2014/main" id="{9A41BCE9-26CA-4DEA-B8D9-1CC6D443C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1" name="Text Box 7">
          <a:extLst>
            <a:ext uri="{FF2B5EF4-FFF2-40B4-BE49-F238E27FC236}">
              <a16:creationId xmlns:a16="http://schemas.microsoft.com/office/drawing/2014/main" id="{2F49986F-B461-44C9-840C-3368A3D047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2" name="Text Box 7">
          <a:extLst>
            <a:ext uri="{FF2B5EF4-FFF2-40B4-BE49-F238E27FC236}">
              <a16:creationId xmlns:a16="http://schemas.microsoft.com/office/drawing/2014/main" id="{0CF9E840-BA79-4146-B060-28FE8F8141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3" name="Text Box 7">
          <a:extLst>
            <a:ext uri="{FF2B5EF4-FFF2-40B4-BE49-F238E27FC236}">
              <a16:creationId xmlns:a16="http://schemas.microsoft.com/office/drawing/2014/main" id="{D2AFECC1-0E27-437A-8D78-6118473865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4" name="Text Box 7">
          <a:extLst>
            <a:ext uri="{FF2B5EF4-FFF2-40B4-BE49-F238E27FC236}">
              <a16:creationId xmlns:a16="http://schemas.microsoft.com/office/drawing/2014/main" id="{2991E0FD-B475-4B8F-844E-BBA00520B2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5" name="Text Box 7">
          <a:extLst>
            <a:ext uri="{FF2B5EF4-FFF2-40B4-BE49-F238E27FC236}">
              <a16:creationId xmlns:a16="http://schemas.microsoft.com/office/drawing/2014/main" id="{F1922E02-80B0-4371-A1F3-1C0F19BEC7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6" name="Text Box 7">
          <a:extLst>
            <a:ext uri="{FF2B5EF4-FFF2-40B4-BE49-F238E27FC236}">
              <a16:creationId xmlns:a16="http://schemas.microsoft.com/office/drawing/2014/main" id="{187559A2-936D-4A64-B73D-CCA6A33941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7" name="Text Box 7">
          <a:extLst>
            <a:ext uri="{FF2B5EF4-FFF2-40B4-BE49-F238E27FC236}">
              <a16:creationId xmlns:a16="http://schemas.microsoft.com/office/drawing/2014/main" id="{D277C997-372E-4395-B30A-87E586F4A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8" name="Text Box 7">
          <a:extLst>
            <a:ext uri="{FF2B5EF4-FFF2-40B4-BE49-F238E27FC236}">
              <a16:creationId xmlns:a16="http://schemas.microsoft.com/office/drawing/2014/main" id="{3E42A94E-9E12-4A17-915A-CCAC3C8166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9" name="Text Box 7">
          <a:extLst>
            <a:ext uri="{FF2B5EF4-FFF2-40B4-BE49-F238E27FC236}">
              <a16:creationId xmlns:a16="http://schemas.microsoft.com/office/drawing/2014/main" id="{3CB30FE3-BCE5-4DDE-8E9C-1095FF7C5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0" name="Text Box 7">
          <a:extLst>
            <a:ext uri="{FF2B5EF4-FFF2-40B4-BE49-F238E27FC236}">
              <a16:creationId xmlns:a16="http://schemas.microsoft.com/office/drawing/2014/main" id="{80A86355-5D4B-4372-9A0E-56547579A0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1" name="Text Box 7">
          <a:extLst>
            <a:ext uri="{FF2B5EF4-FFF2-40B4-BE49-F238E27FC236}">
              <a16:creationId xmlns:a16="http://schemas.microsoft.com/office/drawing/2014/main" id="{7AACA1C3-ED3E-4BB7-9EDD-5F5D305BEF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2" name="Text Box 7">
          <a:extLst>
            <a:ext uri="{FF2B5EF4-FFF2-40B4-BE49-F238E27FC236}">
              <a16:creationId xmlns:a16="http://schemas.microsoft.com/office/drawing/2014/main" id="{C2F753DF-10C4-4011-B3D2-C00E2F16A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3" name="Text Box 7">
          <a:extLst>
            <a:ext uri="{FF2B5EF4-FFF2-40B4-BE49-F238E27FC236}">
              <a16:creationId xmlns:a16="http://schemas.microsoft.com/office/drawing/2014/main" id="{193F5113-192F-4ABB-A9B0-3822D764DC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4" name="Text Box 7">
          <a:extLst>
            <a:ext uri="{FF2B5EF4-FFF2-40B4-BE49-F238E27FC236}">
              <a16:creationId xmlns:a16="http://schemas.microsoft.com/office/drawing/2014/main" id="{C5FC0B8B-991F-4259-A4AF-39AA45F854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5" name="Text Box 7">
          <a:extLst>
            <a:ext uri="{FF2B5EF4-FFF2-40B4-BE49-F238E27FC236}">
              <a16:creationId xmlns:a16="http://schemas.microsoft.com/office/drawing/2014/main" id="{88C95143-8C16-4651-90C3-74478C754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6" name="Text Box 7">
          <a:extLst>
            <a:ext uri="{FF2B5EF4-FFF2-40B4-BE49-F238E27FC236}">
              <a16:creationId xmlns:a16="http://schemas.microsoft.com/office/drawing/2014/main" id="{5075972F-E269-4695-AEBD-D8DD3D9BEB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7" name="Text Box 7">
          <a:extLst>
            <a:ext uri="{FF2B5EF4-FFF2-40B4-BE49-F238E27FC236}">
              <a16:creationId xmlns:a16="http://schemas.microsoft.com/office/drawing/2014/main" id="{BCB48F76-8A3B-480C-A415-4948F3C5EE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8" name="Text Box 7">
          <a:extLst>
            <a:ext uri="{FF2B5EF4-FFF2-40B4-BE49-F238E27FC236}">
              <a16:creationId xmlns:a16="http://schemas.microsoft.com/office/drawing/2014/main" id="{2DD7E0A6-9A41-4EEA-A5D9-03A009176E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9" name="Text Box 7">
          <a:extLst>
            <a:ext uri="{FF2B5EF4-FFF2-40B4-BE49-F238E27FC236}">
              <a16:creationId xmlns:a16="http://schemas.microsoft.com/office/drawing/2014/main" id="{7421F0A5-ACDE-47C2-BC5A-67967E8273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0" name="Text Box 7">
          <a:extLst>
            <a:ext uri="{FF2B5EF4-FFF2-40B4-BE49-F238E27FC236}">
              <a16:creationId xmlns:a16="http://schemas.microsoft.com/office/drawing/2014/main" id="{FC421A9C-C0E2-46D0-8398-28B49D8072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1" name="Text Box 7">
          <a:extLst>
            <a:ext uri="{FF2B5EF4-FFF2-40B4-BE49-F238E27FC236}">
              <a16:creationId xmlns:a16="http://schemas.microsoft.com/office/drawing/2014/main" id="{5C4618EF-0865-4DE8-B304-5E991A4D58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2" name="Text Box 7">
          <a:extLst>
            <a:ext uri="{FF2B5EF4-FFF2-40B4-BE49-F238E27FC236}">
              <a16:creationId xmlns:a16="http://schemas.microsoft.com/office/drawing/2014/main" id="{8C3A89D6-7693-4497-B0ED-4ADD7F52D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3" name="Text Box 7">
          <a:extLst>
            <a:ext uri="{FF2B5EF4-FFF2-40B4-BE49-F238E27FC236}">
              <a16:creationId xmlns:a16="http://schemas.microsoft.com/office/drawing/2014/main" id="{3C7E880F-5414-4063-9938-FDD0FC58C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4" name="Text Box 7">
          <a:extLst>
            <a:ext uri="{FF2B5EF4-FFF2-40B4-BE49-F238E27FC236}">
              <a16:creationId xmlns:a16="http://schemas.microsoft.com/office/drawing/2014/main" id="{03901208-3FDE-418C-B6A1-93F66C1F1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5" name="Text Box 7">
          <a:extLst>
            <a:ext uri="{FF2B5EF4-FFF2-40B4-BE49-F238E27FC236}">
              <a16:creationId xmlns:a16="http://schemas.microsoft.com/office/drawing/2014/main" id="{F8A23A87-AE9C-4B5B-B659-CFA8FF23E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6" name="Text Box 7">
          <a:extLst>
            <a:ext uri="{FF2B5EF4-FFF2-40B4-BE49-F238E27FC236}">
              <a16:creationId xmlns:a16="http://schemas.microsoft.com/office/drawing/2014/main" id="{5B22C2A2-34A4-4FDC-92C9-4B7B577D88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7" name="Text Box 7">
          <a:extLst>
            <a:ext uri="{FF2B5EF4-FFF2-40B4-BE49-F238E27FC236}">
              <a16:creationId xmlns:a16="http://schemas.microsoft.com/office/drawing/2014/main" id="{67FF95D7-17D9-467B-9EEA-40F54CAA6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8" name="Text Box 7">
          <a:extLst>
            <a:ext uri="{FF2B5EF4-FFF2-40B4-BE49-F238E27FC236}">
              <a16:creationId xmlns:a16="http://schemas.microsoft.com/office/drawing/2014/main" id="{9597389B-7B32-4FB4-A231-0C079BC397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9" name="Text Box 7">
          <a:extLst>
            <a:ext uri="{FF2B5EF4-FFF2-40B4-BE49-F238E27FC236}">
              <a16:creationId xmlns:a16="http://schemas.microsoft.com/office/drawing/2014/main" id="{EC0B75B4-0A22-4935-805B-90551910E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0" name="Text Box 7">
          <a:extLst>
            <a:ext uri="{FF2B5EF4-FFF2-40B4-BE49-F238E27FC236}">
              <a16:creationId xmlns:a16="http://schemas.microsoft.com/office/drawing/2014/main" id="{65780F6C-1C5E-4630-BECF-CD41686757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1" name="Text Box 7">
          <a:extLst>
            <a:ext uri="{FF2B5EF4-FFF2-40B4-BE49-F238E27FC236}">
              <a16:creationId xmlns:a16="http://schemas.microsoft.com/office/drawing/2014/main" id="{CD03E53E-8C01-4E1E-9A4E-521D54072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2" name="Text Box 7">
          <a:extLst>
            <a:ext uri="{FF2B5EF4-FFF2-40B4-BE49-F238E27FC236}">
              <a16:creationId xmlns:a16="http://schemas.microsoft.com/office/drawing/2014/main" id="{1BE82179-92B9-4B66-AA98-02A3869594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3" name="Text Box 7">
          <a:extLst>
            <a:ext uri="{FF2B5EF4-FFF2-40B4-BE49-F238E27FC236}">
              <a16:creationId xmlns:a16="http://schemas.microsoft.com/office/drawing/2014/main" id="{5FC3502B-B860-4189-8035-97258A1DC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4" name="Text Box 7">
          <a:extLst>
            <a:ext uri="{FF2B5EF4-FFF2-40B4-BE49-F238E27FC236}">
              <a16:creationId xmlns:a16="http://schemas.microsoft.com/office/drawing/2014/main" id="{3DAF4085-2CF5-4373-A846-3BC025B364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5" name="Text Box 7">
          <a:extLst>
            <a:ext uri="{FF2B5EF4-FFF2-40B4-BE49-F238E27FC236}">
              <a16:creationId xmlns:a16="http://schemas.microsoft.com/office/drawing/2014/main" id="{8C50C0C1-07E9-4CB2-82AB-0E115240E7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6" name="Text Box 7">
          <a:extLst>
            <a:ext uri="{FF2B5EF4-FFF2-40B4-BE49-F238E27FC236}">
              <a16:creationId xmlns:a16="http://schemas.microsoft.com/office/drawing/2014/main" id="{403D2436-3834-4C5B-B073-CB708B4764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7" name="Text Box 7">
          <a:extLst>
            <a:ext uri="{FF2B5EF4-FFF2-40B4-BE49-F238E27FC236}">
              <a16:creationId xmlns:a16="http://schemas.microsoft.com/office/drawing/2014/main" id="{00BFEE8C-3753-4B46-8C47-011E981933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8" name="Text Box 7">
          <a:extLst>
            <a:ext uri="{FF2B5EF4-FFF2-40B4-BE49-F238E27FC236}">
              <a16:creationId xmlns:a16="http://schemas.microsoft.com/office/drawing/2014/main" id="{A7E6860C-DC25-4F1F-9CF4-D77C7FAB2B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9" name="Text Box 7">
          <a:extLst>
            <a:ext uri="{FF2B5EF4-FFF2-40B4-BE49-F238E27FC236}">
              <a16:creationId xmlns:a16="http://schemas.microsoft.com/office/drawing/2014/main" id="{1EF20773-772E-4B5D-B52D-AD8D0E7F57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0" name="Text Box 7">
          <a:extLst>
            <a:ext uri="{FF2B5EF4-FFF2-40B4-BE49-F238E27FC236}">
              <a16:creationId xmlns:a16="http://schemas.microsoft.com/office/drawing/2014/main" id="{54784102-EC25-4BA6-9764-33796285D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1" name="Text Box 7">
          <a:extLst>
            <a:ext uri="{FF2B5EF4-FFF2-40B4-BE49-F238E27FC236}">
              <a16:creationId xmlns:a16="http://schemas.microsoft.com/office/drawing/2014/main" id="{05028650-AAAB-4F8F-88E0-D11F30835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2" name="Text Box 7">
          <a:extLst>
            <a:ext uri="{FF2B5EF4-FFF2-40B4-BE49-F238E27FC236}">
              <a16:creationId xmlns:a16="http://schemas.microsoft.com/office/drawing/2014/main" id="{0D70D3B2-4822-48AC-B5DD-A514F41A0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3" name="Text Box 7">
          <a:extLst>
            <a:ext uri="{FF2B5EF4-FFF2-40B4-BE49-F238E27FC236}">
              <a16:creationId xmlns:a16="http://schemas.microsoft.com/office/drawing/2014/main" id="{5895F916-E398-4019-A487-691538BA76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4" name="Text Box 7">
          <a:extLst>
            <a:ext uri="{FF2B5EF4-FFF2-40B4-BE49-F238E27FC236}">
              <a16:creationId xmlns:a16="http://schemas.microsoft.com/office/drawing/2014/main" id="{695E1ADE-39EB-41FD-AA66-644B86F6ED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5" name="Text Box 7">
          <a:extLst>
            <a:ext uri="{FF2B5EF4-FFF2-40B4-BE49-F238E27FC236}">
              <a16:creationId xmlns:a16="http://schemas.microsoft.com/office/drawing/2014/main" id="{CD157BF7-DEB5-429B-932F-C4B434AF4B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6" name="Text Box 7">
          <a:extLst>
            <a:ext uri="{FF2B5EF4-FFF2-40B4-BE49-F238E27FC236}">
              <a16:creationId xmlns:a16="http://schemas.microsoft.com/office/drawing/2014/main" id="{E187A0C3-9385-43E9-A426-42960C0721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7" name="Text Box 7">
          <a:extLst>
            <a:ext uri="{FF2B5EF4-FFF2-40B4-BE49-F238E27FC236}">
              <a16:creationId xmlns:a16="http://schemas.microsoft.com/office/drawing/2014/main" id="{BBA2FBA1-A1F1-42A7-8D7E-FA8D892F1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8" name="Text Box 7">
          <a:extLst>
            <a:ext uri="{FF2B5EF4-FFF2-40B4-BE49-F238E27FC236}">
              <a16:creationId xmlns:a16="http://schemas.microsoft.com/office/drawing/2014/main" id="{58EA9A1C-5C58-4B97-8950-30A8D48C10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9" name="Text Box 7">
          <a:extLst>
            <a:ext uri="{FF2B5EF4-FFF2-40B4-BE49-F238E27FC236}">
              <a16:creationId xmlns:a16="http://schemas.microsoft.com/office/drawing/2014/main" id="{1BEB441A-AE62-47B6-A149-26933CCB8B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0" name="Text Box 7">
          <a:extLst>
            <a:ext uri="{FF2B5EF4-FFF2-40B4-BE49-F238E27FC236}">
              <a16:creationId xmlns:a16="http://schemas.microsoft.com/office/drawing/2014/main" id="{3ABC5BE5-D070-4F7F-9CDA-26BECF4F2C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1" name="Text Box 7">
          <a:extLst>
            <a:ext uri="{FF2B5EF4-FFF2-40B4-BE49-F238E27FC236}">
              <a16:creationId xmlns:a16="http://schemas.microsoft.com/office/drawing/2014/main" id="{1F0AF518-0470-4ED9-8E7E-C33A12C59E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2" name="Text Box 7">
          <a:extLst>
            <a:ext uri="{FF2B5EF4-FFF2-40B4-BE49-F238E27FC236}">
              <a16:creationId xmlns:a16="http://schemas.microsoft.com/office/drawing/2014/main" id="{9E583ED3-7D09-4476-AA2B-2CA2A7D9E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3" name="Text Box 7">
          <a:extLst>
            <a:ext uri="{FF2B5EF4-FFF2-40B4-BE49-F238E27FC236}">
              <a16:creationId xmlns:a16="http://schemas.microsoft.com/office/drawing/2014/main" id="{534A2192-FCBB-4EDC-A858-BA13F8010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4" name="Text Box 7">
          <a:extLst>
            <a:ext uri="{FF2B5EF4-FFF2-40B4-BE49-F238E27FC236}">
              <a16:creationId xmlns:a16="http://schemas.microsoft.com/office/drawing/2014/main" id="{F11264EC-495C-4754-ABFC-7E5C3C058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5" name="Text Box 7">
          <a:extLst>
            <a:ext uri="{FF2B5EF4-FFF2-40B4-BE49-F238E27FC236}">
              <a16:creationId xmlns:a16="http://schemas.microsoft.com/office/drawing/2014/main" id="{AF5BAEC7-A2B0-4061-A3D2-4EAA8BDA08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6" name="Text Box 7">
          <a:extLst>
            <a:ext uri="{FF2B5EF4-FFF2-40B4-BE49-F238E27FC236}">
              <a16:creationId xmlns:a16="http://schemas.microsoft.com/office/drawing/2014/main" id="{09571887-3680-4D38-96A3-5825A77C25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7" name="Text Box 7">
          <a:extLst>
            <a:ext uri="{FF2B5EF4-FFF2-40B4-BE49-F238E27FC236}">
              <a16:creationId xmlns:a16="http://schemas.microsoft.com/office/drawing/2014/main" id="{A8BA049D-FD51-4E44-B6A2-CACC13AEB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8" name="Text Box 7">
          <a:extLst>
            <a:ext uri="{FF2B5EF4-FFF2-40B4-BE49-F238E27FC236}">
              <a16:creationId xmlns:a16="http://schemas.microsoft.com/office/drawing/2014/main" id="{A8C62D10-6736-435F-A9FE-B37DAB9CB8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9" name="Text Box 7">
          <a:extLst>
            <a:ext uri="{FF2B5EF4-FFF2-40B4-BE49-F238E27FC236}">
              <a16:creationId xmlns:a16="http://schemas.microsoft.com/office/drawing/2014/main" id="{EBECC6FD-88ED-4DB0-A189-028B3C6CD6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0" name="Text Box 7">
          <a:extLst>
            <a:ext uri="{FF2B5EF4-FFF2-40B4-BE49-F238E27FC236}">
              <a16:creationId xmlns:a16="http://schemas.microsoft.com/office/drawing/2014/main" id="{B6F2F646-45B6-414B-9FC0-081F70952C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1" name="Text Box 7">
          <a:extLst>
            <a:ext uri="{FF2B5EF4-FFF2-40B4-BE49-F238E27FC236}">
              <a16:creationId xmlns:a16="http://schemas.microsoft.com/office/drawing/2014/main" id="{3886EDB8-3804-4A13-A562-87DB5B5AF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2" name="Text Box 7">
          <a:extLst>
            <a:ext uri="{FF2B5EF4-FFF2-40B4-BE49-F238E27FC236}">
              <a16:creationId xmlns:a16="http://schemas.microsoft.com/office/drawing/2014/main" id="{87979F2D-3C5B-42E2-8758-55F3D36DAF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3" name="Text Box 7">
          <a:extLst>
            <a:ext uri="{FF2B5EF4-FFF2-40B4-BE49-F238E27FC236}">
              <a16:creationId xmlns:a16="http://schemas.microsoft.com/office/drawing/2014/main" id="{5CC287A2-9A36-42AA-A5AA-454F70A7F0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4" name="Text Box 7">
          <a:extLst>
            <a:ext uri="{FF2B5EF4-FFF2-40B4-BE49-F238E27FC236}">
              <a16:creationId xmlns:a16="http://schemas.microsoft.com/office/drawing/2014/main" id="{740D3984-77D7-46A9-8B0A-872E1F814B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5" name="Text Box 7">
          <a:extLst>
            <a:ext uri="{FF2B5EF4-FFF2-40B4-BE49-F238E27FC236}">
              <a16:creationId xmlns:a16="http://schemas.microsoft.com/office/drawing/2014/main" id="{B27C8FCC-42C9-46AC-8FEC-B95F1058B1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6" name="Text Box 7">
          <a:extLst>
            <a:ext uri="{FF2B5EF4-FFF2-40B4-BE49-F238E27FC236}">
              <a16:creationId xmlns:a16="http://schemas.microsoft.com/office/drawing/2014/main" id="{F2D6C5B3-EFE0-4275-90E8-16202020B2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7" name="Text Box 7">
          <a:extLst>
            <a:ext uri="{FF2B5EF4-FFF2-40B4-BE49-F238E27FC236}">
              <a16:creationId xmlns:a16="http://schemas.microsoft.com/office/drawing/2014/main" id="{72C16199-0DD0-4C7A-B4A1-92772EA4D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8" name="Text Box 7">
          <a:extLst>
            <a:ext uri="{FF2B5EF4-FFF2-40B4-BE49-F238E27FC236}">
              <a16:creationId xmlns:a16="http://schemas.microsoft.com/office/drawing/2014/main" id="{63217834-AD11-4904-90D5-029197C32A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9" name="Text Box 7">
          <a:extLst>
            <a:ext uri="{FF2B5EF4-FFF2-40B4-BE49-F238E27FC236}">
              <a16:creationId xmlns:a16="http://schemas.microsoft.com/office/drawing/2014/main" id="{7C49969E-1697-41D6-80F5-606A9F6A8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0" name="Text Box 7">
          <a:extLst>
            <a:ext uri="{FF2B5EF4-FFF2-40B4-BE49-F238E27FC236}">
              <a16:creationId xmlns:a16="http://schemas.microsoft.com/office/drawing/2014/main" id="{79426C5C-3682-47AA-8623-1968D0B327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1" name="Text Box 7">
          <a:extLst>
            <a:ext uri="{FF2B5EF4-FFF2-40B4-BE49-F238E27FC236}">
              <a16:creationId xmlns:a16="http://schemas.microsoft.com/office/drawing/2014/main" id="{8DE90C59-8921-42EF-9B5B-39359404F6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2" name="Text Box 7">
          <a:extLst>
            <a:ext uri="{FF2B5EF4-FFF2-40B4-BE49-F238E27FC236}">
              <a16:creationId xmlns:a16="http://schemas.microsoft.com/office/drawing/2014/main" id="{9520B330-B629-4261-A3A9-ABDF238C6C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3" name="Text Box 7">
          <a:extLst>
            <a:ext uri="{FF2B5EF4-FFF2-40B4-BE49-F238E27FC236}">
              <a16:creationId xmlns:a16="http://schemas.microsoft.com/office/drawing/2014/main" id="{42F383CB-F28F-40A7-8CE9-CFB7881BF6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4" name="Text Box 7">
          <a:extLst>
            <a:ext uri="{FF2B5EF4-FFF2-40B4-BE49-F238E27FC236}">
              <a16:creationId xmlns:a16="http://schemas.microsoft.com/office/drawing/2014/main" id="{F5403B0D-3E3A-4BE7-8065-F3B25DC8A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5" name="Text Box 7">
          <a:extLst>
            <a:ext uri="{FF2B5EF4-FFF2-40B4-BE49-F238E27FC236}">
              <a16:creationId xmlns:a16="http://schemas.microsoft.com/office/drawing/2014/main" id="{42BA74F9-A57F-405C-AA76-413E9C9AFA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6" name="Text Box 7">
          <a:extLst>
            <a:ext uri="{FF2B5EF4-FFF2-40B4-BE49-F238E27FC236}">
              <a16:creationId xmlns:a16="http://schemas.microsoft.com/office/drawing/2014/main" id="{1772D439-BE90-473F-B601-B2D7D8E869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7" name="Text Box 7">
          <a:extLst>
            <a:ext uri="{FF2B5EF4-FFF2-40B4-BE49-F238E27FC236}">
              <a16:creationId xmlns:a16="http://schemas.microsoft.com/office/drawing/2014/main" id="{863BF458-22CA-4F4C-8CDF-F54B7CA602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8" name="Text Box 7">
          <a:extLst>
            <a:ext uri="{FF2B5EF4-FFF2-40B4-BE49-F238E27FC236}">
              <a16:creationId xmlns:a16="http://schemas.microsoft.com/office/drawing/2014/main" id="{DCDB3517-7754-4ADF-BDC0-64ADB7ED1F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9" name="Text Box 7">
          <a:extLst>
            <a:ext uri="{FF2B5EF4-FFF2-40B4-BE49-F238E27FC236}">
              <a16:creationId xmlns:a16="http://schemas.microsoft.com/office/drawing/2014/main" id="{4A80EC8C-8530-4EEF-B3C6-B84CCD70D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0" name="Text Box 7">
          <a:extLst>
            <a:ext uri="{FF2B5EF4-FFF2-40B4-BE49-F238E27FC236}">
              <a16:creationId xmlns:a16="http://schemas.microsoft.com/office/drawing/2014/main" id="{626CD768-E1DE-4C22-B89E-0658B7301E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1" name="Text Box 7">
          <a:extLst>
            <a:ext uri="{FF2B5EF4-FFF2-40B4-BE49-F238E27FC236}">
              <a16:creationId xmlns:a16="http://schemas.microsoft.com/office/drawing/2014/main" id="{527E426C-12B6-458E-A04B-413B975F5B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2" name="Text Box 7">
          <a:extLst>
            <a:ext uri="{FF2B5EF4-FFF2-40B4-BE49-F238E27FC236}">
              <a16:creationId xmlns:a16="http://schemas.microsoft.com/office/drawing/2014/main" id="{EB2BCEF3-08C6-4491-905A-890C1FE39A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3" name="Text Box 7">
          <a:extLst>
            <a:ext uri="{FF2B5EF4-FFF2-40B4-BE49-F238E27FC236}">
              <a16:creationId xmlns:a16="http://schemas.microsoft.com/office/drawing/2014/main" id="{BE141A87-77BF-4909-AFC3-41992133C8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4" name="Text Box 7">
          <a:extLst>
            <a:ext uri="{FF2B5EF4-FFF2-40B4-BE49-F238E27FC236}">
              <a16:creationId xmlns:a16="http://schemas.microsoft.com/office/drawing/2014/main" id="{341B2BF9-2405-4C93-91B2-A9EF013DB3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5" name="Text Box 7">
          <a:extLst>
            <a:ext uri="{FF2B5EF4-FFF2-40B4-BE49-F238E27FC236}">
              <a16:creationId xmlns:a16="http://schemas.microsoft.com/office/drawing/2014/main" id="{3A6EA822-2D7A-4B06-A7B6-315CF6710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6" name="Text Box 7">
          <a:extLst>
            <a:ext uri="{FF2B5EF4-FFF2-40B4-BE49-F238E27FC236}">
              <a16:creationId xmlns:a16="http://schemas.microsoft.com/office/drawing/2014/main" id="{278607BB-EA38-4C77-A0A2-DA29FC9289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7" name="Text Box 7">
          <a:extLst>
            <a:ext uri="{FF2B5EF4-FFF2-40B4-BE49-F238E27FC236}">
              <a16:creationId xmlns:a16="http://schemas.microsoft.com/office/drawing/2014/main" id="{138D9F19-EA5F-404C-BCE3-2532AC37FB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8" name="Text Box 7">
          <a:extLst>
            <a:ext uri="{FF2B5EF4-FFF2-40B4-BE49-F238E27FC236}">
              <a16:creationId xmlns:a16="http://schemas.microsoft.com/office/drawing/2014/main" id="{B4428839-6D39-4299-B022-E250DE8673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9" name="Text Box 7">
          <a:extLst>
            <a:ext uri="{FF2B5EF4-FFF2-40B4-BE49-F238E27FC236}">
              <a16:creationId xmlns:a16="http://schemas.microsoft.com/office/drawing/2014/main" id="{224A377E-1F07-4030-9F3F-3A460867AE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0" name="Text Box 7">
          <a:extLst>
            <a:ext uri="{FF2B5EF4-FFF2-40B4-BE49-F238E27FC236}">
              <a16:creationId xmlns:a16="http://schemas.microsoft.com/office/drawing/2014/main" id="{C2EAE246-5056-47FB-8E22-B63D9B7DB3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1" name="Text Box 7">
          <a:extLst>
            <a:ext uri="{FF2B5EF4-FFF2-40B4-BE49-F238E27FC236}">
              <a16:creationId xmlns:a16="http://schemas.microsoft.com/office/drawing/2014/main" id="{E38FE53E-C905-4A6A-9DD9-C93A08A990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2" name="Text Box 7">
          <a:extLst>
            <a:ext uri="{FF2B5EF4-FFF2-40B4-BE49-F238E27FC236}">
              <a16:creationId xmlns:a16="http://schemas.microsoft.com/office/drawing/2014/main" id="{3C513EF4-4C60-4914-A0EA-AB4D3D3A61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3" name="Text Box 7">
          <a:extLst>
            <a:ext uri="{FF2B5EF4-FFF2-40B4-BE49-F238E27FC236}">
              <a16:creationId xmlns:a16="http://schemas.microsoft.com/office/drawing/2014/main" id="{BD9C0A6B-F91A-4511-B34C-8FD2E9714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4" name="Text Box 7">
          <a:extLst>
            <a:ext uri="{FF2B5EF4-FFF2-40B4-BE49-F238E27FC236}">
              <a16:creationId xmlns:a16="http://schemas.microsoft.com/office/drawing/2014/main" id="{004D59CA-FC1E-49CA-BF3D-8C4496B489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5" name="Text Box 7">
          <a:extLst>
            <a:ext uri="{FF2B5EF4-FFF2-40B4-BE49-F238E27FC236}">
              <a16:creationId xmlns:a16="http://schemas.microsoft.com/office/drawing/2014/main" id="{1AC712B8-B6AD-40CF-ABD8-545E45066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6" name="Text Box 7">
          <a:extLst>
            <a:ext uri="{FF2B5EF4-FFF2-40B4-BE49-F238E27FC236}">
              <a16:creationId xmlns:a16="http://schemas.microsoft.com/office/drawing/2014/main" id="{FFA44D2F-6D9E-44F5-8CC2-3E0AB075BA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7" name="Text Box 7">
          <a:extLst>
            <a:ext uri="{FF2B5EF4-FFF2-40B4-BE49-F238E27FC236}">
              <a16:creationId xmlns:a16="http://schemas.microsoft.com/office/drawing/2014/main" id="{B88BEC2E-E272-4082-A875-9786B30120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8" name="Text Box 7">
          <a:extLst>
            <a:ext uri="{FF2B5EF4-FFF2-40B4-BE49-F238E27FC236}">
              <a16:creationId xmlns:a16="http://schemas.microsoft.com/office/drawing/2014/main" id="{5AF9BD35-A5C7-485A-92FD-0690E45091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9" name="Text Box 7">
          <a:extLst>
            <a:ext uri="{FF2B5EF4-FFF2-40B4-BE49-F238E27FC236}">
              <a16:creationId xmlns:a16="http://schemas.microsoft.com/office/drawing/2014/main" id="{0F6221AD-9E70-4BE2-8555-4D7005058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0" name="Text Box 7">
          <a:extLst>
            <a:ext uri="{FF2B5EF4-FFF2-40B4-BE49-F238E27FC236}">
              <a16:creationId xmlns:a16="http://schemas.microsoft.com/office/drawing/2014/main" id="{E80F7C18-5DCA-42A5-A5D3-22EC6AD70E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1" name="Text Box 7">
          <a:extLst>
            <a:ext uri="{FF2B5EF4-FFF2-40B4-BE49-F238E27FC236}">
              <a16:creationId xmlns:a16="http://schemas.microsoft.com/office/drawing/2014/main" id="{578FC6B4-75F4-4B76-9EE8-D5AC04F1B4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2" name="Text Box 7">
          <a:extLst>
            <a:ext uri="{FF2B5EF4-FFF2-40B4-BE49-F238E27FC236}">
              <a16:creationId xmlns:a16="http://schemas.microsoft.com/office/drawing/2014/main" id="{FD406F7F-B461-4AA9-B3BD-007EB2F95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3" name="Text Box 7">
          <a:extLst>
            <a:ext uri="{FF2B5EF4-FFF2-40B4-BE49-F238E27FC236}">
              <a16:creationId xmlns:a16="http://schemas.microsoft.com/office/drawing/2014/main" id="{AC5E2764-D063-403D-BF9A-CD61CF1BE3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4" name="Text Box 7">
          <a:extLst>
            <a:ext uri="{FF2B5EF4-FFF2-40B4-BE49-F238E27FC236}">
              <a16:creationId xmlns:a16="http://schemas.microsoft.com/office/drawing/2014/main" id="{7479A130-618B-44A5-B2B3-FE15083D9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5" name="Text Box 7">
          <a:extLst>
            <a:ext uri="{FF2B5EF4-FFF2-40B4-BE49-F238E27FC236}">
              <a16:creationId xmlns:a16="http://schemas.microsoft.com/office/drawing/2014/main" id="{518E0650-CF7E-4FFE-AC81-E728855D6D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6" name="Text Box 7">
          <a:extLst>
            <a:ext uri="{FF2B5EF4-FFF2-40B4-BE49-F238E27FC236}">
              <a16:creationId xmlns:a16="http://schemas.microsoft.com/office/drawing/2014/main" id="{40DFB289-CC23-413E-B1B9-C2979020E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7" name="Text Box 7">
          <a:extLst>
            <a:ext uri="{FF2B5EF4-FFF2-40B4-BE49-F238E27FC236}">
              <a16:creationId xmlns:a16="http://schemas.microsoft.com/office/drawing/2014/main" id="{23A19BEC-B12D-4F71-AC22-74077233D1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8" name="Text Box 7">
          <a:extLst>
            <a:ext uri="{FF2B5EF4-FFF2-40B4-BE49-F238E27FC236}">
              <a16:creationId xmlns:a16="http://schemas.microsoft.com/office/drawing/2014/main" id="{D529EE07-858D-481C-8B46-BD8D364733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9" name="Text Box 7">
          <a:extLst>
            <a:ext uri="{FF2B5EF4-FFF2-40B4-BE49-F238E27FC236}">
              <a16:creationId xmlns:a16="http://schemas.microsoft.com/office/drawing/2014/main" id="{E0B9BCC6-CD66-4F89-A46F-F1FDE9908E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0" name="Text Box 7">
          <a:extLst>
            <a:ext uri="{FF2B5EF4-FFF2-40B4-BE49-F238E27FC236}">
              <a16:creationId xmlns:a16="http://schemas.microsoft.com/office/drawing/2014/main" id="{DF6C8E44-1BE4-4744-8B4F-3E3397D51E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1" name="Text Box 7">
          <a:extLst>
            <a:ext uri="{FF2B5EF4-FFF2-40B4-BE49-F238E27FC236}">
              <a16:creationId xmlns:a16="http://schemas.microsoft.com/office/drawing/2014/main" id="{7808765F-54D6-4532-ABE1-F4A0782288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2" name="Text Box 7">
          <a:extLst>
            <a:ext uri="{FF2B5EF4-FFF2-40B4-BE49-F238E27FC236}">
              <a16:creationId xmlns:a16="http://schemas.microsoft.com/office/drawing/2014/main" id="{011922F2-63FD-4404-B780-F36FF9E7FD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3" name="Text Box 7">
          <a:extLst>
            <a:ext uri="{FF2B5EF4-FFF2-40B4-BE49-F238E27FC236}">
              <a16:creationId xmlns:a16="http://schemas.microsoft.com/office/drawing/2014/main" id="{969CF5BE-7CAE-4E6C-89F9-030269781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4" name="Text Box 7">
          <a:extLst>
            <a:ext uri="{FF2B5EF4-FFF2-40B4-BE49-F238E27FC236}">
              <a16:creationId xmlns:a16="http://schemas.microsoft.com/office/drawing/2014/main" id="{B73F4B71-0C31-47A0-AA9F-2CFBB2F8FC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5" name="Text Box 7">
          <a:extLst>
            <a:ext uri="{FF2B5EF4-FFF2-40B4-BE49-F238E27FC236}">
              <a16:creationId xmlns:a16="http://schemas.microsoft.com/office/drawing/2014/main" id="{20496F9D-A35D-4269-A30D-B28D6C0B1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6" name="Text Box 7">
          <a:extLst>
            <a:ext uri="{FF2B5EF4-FFF2-40B4-BE49-F238E27FC236}">
              <a16:creationId xmlns:a16="http://schemas.microsoft.com/office/drawing/2014/main" id="{EC8867C1-0932-4021-9C6C-8A471EBA07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7" name="Text Box 7">
          <a:extLst>
            <a:ext uri="{FF2B5EF4-FFF2-40B4-BE49-F238E27FC236}">
              <a16:creationId xmlns:a16="http://schemas.microsoft.com/office/drawing/2014/main" id="{9E9883E7-6D63-48B8-97CF-181F6EEEE2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8" name="Text Box 7">
          <a:extLst>
            <a:ext uri="{FF2B5EF4-FFF2-40B4-BE49-F238E27FC236}">
              <a16:creationId xmlns:a16="http://schemas.microsoft.com/office/drawing/2014/main" id="{93E355E4-3A57-4BFA-BEF5-0BECFF364C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9" name="Text Box 7">
          <a:extLst>
            <a:ext uri="{FF2B5EF4-FFF2-40B4-BE49-F238E27FC236}">
              <a16:creationId xmlns:a16="http://schemas.microsoft.com/office/drawing/2014/main" id="{DF4EACB9-01F9-4581-B2D8-8FC74A6E97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0" name="Text Box 7">
          <a:extLst>
            <a:ext uri="{FF2B5EF4-FFF2-40B4-BE49-F238E27FC236}">
              <a16:creationId xmlns:a16="http://schemas.microsoft.com/office/drawing/2014/main" id="{EFE8F9FC-FA48-4088-801C-6B055FEAD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1" name="Text Box 7">
          <a:extLst>
            <a:ext uri="{FF2B5EF4-FFF2-40B4-BE49-F238E27FC236}">
              <a16:creationId xmlns:a16="http://schemas.microsoft.com/office/drawing/2014/main" id="{FC45CC9B-CC4B-40AE-ABEB-699DBEDA73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2" name="Text Box 7">
          <a:extLst>
            <a:ext uri="{FF2B5EF4-FFF2-40B4-BE49-F238E27FC236}">
              <a16:creationId xmlns:a16="http://schemas.microsoft.com/office/drawing/2014/main" id="{DF6B8C24-3564-4A3A-AEB6-1EDA55E35F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3" name="Text Box 7">
          <a:extLst>
            <a:ext uri="{FF2B5EF4-FFF2-40B4-BE49-F238E27FC236}">
              <a16:creationId xmlns:a16="http://schemas.microsoft.com/office/drawing/2014/main" id="{A4841FB2-5AE3-473D-8162-CBCB1C0AB0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4" name="Text Box 7">
          <a:extLst>
            <a:ext uri="{FF2B5EF4-FFF2-40B4-BE49-F238E27FC236}">
              <a16:creationId xmlns:a16="http://schemas.microsoft.com/office/drawing/2014/main" id="{707ED973-2CD8-410E-9A76-BDC673393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5" name="Text Box 7">
          <a:extLst>
            <a:ext uri="{FF2B5EF4-FFF2-40B4-BE49-F238E27FC236}">
              <a16:creationId xmlns:a16="http://schemas.microsoft.com/office/drawing/2014/main" id="{58C5EFBE-2A35-41D3-9C89-EB97068FE9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6" name="Text Box 7">
          <a:extLst>
            <a:ext uri="{FF2B5EF4-FFF2-40B4-BE49-F238E27FC236}">
              <a16:creationId xmlns:a16="http://schemas.microsoft.com/office/drawing/2014/main" id="{33C5B863-DE7C-4AF0-8027-1F79C18992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7" name="Text Box 7">
          <a:extLst>
            <a:ext uri="{FF2B5EF4-FFF2-40B4-BE49-F238E27FC236}">
              <a16:creationId xmlns:a16="http://schemas.microsoft.com/office/drawing/2014/main" id="{F245C376-77BE-432D-A65E-DA2EE7B645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8" name="Text Box 7">
          <a:extLst>
            <a:ext uri="{FF2B5EF4-FFF2-40B4-BE49-F238E27FC236}">
              <a16:creationId xmlns:a16="http://schemas.microsoft.com/office/drawing/2014/main" id="{409AFE8D-2236-4A66-A112-BA8525479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9" name="Text Box 7">
          <a:extLst>
            <a:ext uri="{FF2B5EF4-FFF2-40B4-BE49-F238E27FC236}">
              <a16:creationId xmlns:a16="http://schemas.microsoft.com/office/drawing/2014/main" id="{7CA2283B-FE11-409E-AB80-30F948CEC1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0" name="Text Box 7">
          <a:extLst>
            <a:ext uri="{FF2B5EF4-FFF2-40B4-BE49-F238E27FC236}">
              <a16:creationId xmlns:a16="http://schemas.microsoft.com/office/drawing/2014/main" id="{5790868E-958D-4C1F-824A-872C3B40C0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1" name="Text Box 7">
          <a:extLst>
            <a:ext uri="{FF2B5EF4-FFF2-40B4-BE49-F238E27FC236}">
              <a16:creationId xmlns:a16="http://schemas.microsoft.com/office/drawing/2014/main" id="{2D95BE6B-7408-49B8-BF96-949039E74E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2" name="Text Box 7">
          <a:extLst>
            <a:ext uri="{FF2B5EF4-FFF2-40B4-BE49-F238E27FC236}">
              <a16:creationId xmlns:a16="http://schemas.microsoft.com/office/drawing/2014/main" id="{4EF67F91-234D-4560-AC96-795DAC64A5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3" name="Text Box 7">
          <a:extLst>
            <a:ext uri="{FF2B5EF4-FFF2-40B4-BE49-F238E27FC236}">
              <a16:creationId xmlns:a16="http://schemas.microsoft.com/office/drawing/2014/main" id="{6B05C40A-D7A2-4620-9713-B42B8590B5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4" name="Text Box 7">
          <a:extLst>
            <a:ext uri="{FF2B5EF4-FFF2-40B4-BE49-F238E27FC236}">
              <a16:creationId xmlns:a16="http://schemas.microsoft.com/office/drawing/2014/main" id="{889102F3-E831-49BA-85F2-23B2A091D5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5" name="Text Box 7">
          <a:extLst>
            <a:ext uri="{FF2B5EF4-FFF2-40B4-BE49-F238E27FC236}">
              <a16:creationId xmlns:a16="http://schemas.microsoft.com/office/drawing/2014/main" id="{898D9D7A-B5A7-4738-9EBC-9220AFE45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6" name="Text Box 7">
          <a:extLst>
            <a:ext uri="{FF2B5EF4-FFF2-40B4-BE49-F238E27FC236}">
              <a16:creationId xmlns:a16="http://schemas.microsoft.com/office/drawing/2014/main" id="{83403FDB-74DE-49E0-B75B-EACD1FF46A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7" name="Text Box 7">
          <a:extLst>
            <a:ext uri="{FF2B5EF4-FFF2-40B4-BE49-F238E27FC236}">
              <a16:creationId xmlns:a16="http://schemas.microsoft.com/office/drawing/2014/main" id="{D3A9ED98-5EF4-4C4E-9765-E4E45E9964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8" name="Text Box 7">
          <a:extLst>
            <a:ext uri="{FF2B5EF4-FFF2-40B4-BE49-F238E27FC236}">
              <a16:creationId xmlns:a16="http://schemas.microsoft.com/office/drawing/2014/main" id="{29A18E63-6C6D-4E7E-9BB2-673F6C3445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9" name="Text Box 7">
          <a:extLst>
            <a:ext uri="{FF2B5EF4-FFF2-40B4-BE49-F238E27FC236}">
              <a16:creationId xmlns:a16="http://schemas.microsoft.com/office/drawing/2014/main" id="{6F91E622-ADDE-410C-B249-02F4357B7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0" name="Text Box 7">
          <a:extLst>
            <a:ext uri="{FF2B5EF4-FFF2-40B4-BE49-F238E27FC236}">
              <a16:creationId xmlns:a16="http://schemas.microsoft.com/office/drawing/2014/main" id="{3ED79038-D67A-4D91-B888-A6D931F99E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1" name="Text Box 7">
          <a:extLst>
            <a:ext uri="{FF2B5EF4-FFF2-40B4-BE49-F238E27FC236}">
              <a16:creationId xmlns:a16="http://schemas.microsoft.com/office/drawing/2014/main" id="{D6A8579D-804A-4D89-A7AB-9690C8B996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2" name="Text Box 7">
          <a:extLst>
            <a:ext uri="{FF2B5EF4-FFF2-40B4-BE49-F238E27FC236}">
              <a16:creationId xmlns:a16="http://schemas.microsoft.com/office/drawing/2014/main" id="{D6AA6BC5-3685-4D52-A959-95D8F4E04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3" name="Text Box 7">
          <a:extLst>
            <a:ext uri="{FF2B5EF4-FFF2-40B4-BE49-F238E27FC236}">
              <a16:creationId xmlns:a16="http://schemas.microsoft.com/office/drawing/2014/main" id="{C0B5F933-702D-4B2B-B01F-888BE8169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4" name="Text Box 7">
          <a:extLst>
            <a:ext uri="{FF2B5EF4-FFF2-40B4-BE49-F238E27FC236}">
              <a16:creationId xmlns:a16="http://schemas.microsoft.com/office/drawing/2014/main" id="{19FB8D99-F7D1-4F08-B080-701D3256A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5" name="Text Box 7">
          <a:extLst>
            <a:ext uri="{FF2B5EF4-FFF2-40B4-BE49-F238E27FC236}">
              <a16:creationId xmlns:a16="http://schemas.microsoft.com/office/drawing/2014/main" id="{BAD09E4A-4252-444D-A355-EF4280BD9E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6" name="Text Box 7">
          <a:extLst>
            <a:ext uri="{FF2B5EF4-FFF2-40B4-BE49-F238E27FC236}">
              <a16:creationId xmlns:a16="http://schemas.microsoft.com/office/drawing/2014/main" id="{DFD4B520-ABD6-4069-AE50-656BA9A7B6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7" name="Text Box 7">
          <a:extLst>
            <a:ext uri="{FF2B5EF4-FFF2-40B4-BE49-F238E27FC236}">
              <a16:creationId xmlns:a16="http://schemas.microsoft.com/office/drawing/2014/main" id="{07E59CC1-5D6D-43B2-B55E-BFB64497F0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8" name="Text Box 7">
          <a:extLst>
            <a:ext uri="{FF2B5EF4-FFF2-40B4-BE49-F238E27FC236}">
              <a16:creationId xmlns:a16="http://schemas.microsoft.com/office/drawing/2014/main" id="{7DC61FF7-19E5-487D-82DF-56EE5721ED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9" name="Text Box 7">
          <a:extLst>
            <a:ext uri="{FF2B5EF4-FFF2-40B4-BE49-F238E27FC236}">
              <a16:creationId xmlns:a16="http://schemas.microsoft.com/office/drawing/2014/main" id="{B89EB9D5-A975-4FC3-83EE-0928FCAB7C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0" name="Text Box 7">
          <a:extLst>
            <a:ext uri="{FF2B5EF4-FFF2-40B4-BE49-F238E27FC236}">
              <a16:creationId xmlns:a16="http://schemas.microsoft.com/office/drawing/2014/main" id="{123638A6-7EC8-46E9-B9A6-D37C5426C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1" name="Text Box 7">
          <a:extLst>
            <a:ext uri="{FF2B5EF4-FFF2-40B4-BE49-F238E27FC236}">
              <a16:creationId xmlns:a16="http://schemas.microsoft.com/office/drawing/2014/main" id="{4C5C25C9-58DE-4E3D-AEFA-ABD2714BC5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2" name="Text Box 7">
          <a:extLst>
            <a:ext uri="{FF2B5EF4-FFF2-40B4-BE49-F238E27FC236}">
              <a16:creationId xmlns:a16="http://schemas.microsoft.com/office/drawing/2014/main" id="{1AC41252-12D6-44F2-BDB3-6C328F414E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3" name="Text Box 7">
          <a:extLst>
            <a:ext uri="{FF2B5EF4-FFF2-40B4-BE49-F238E27FC236}">
              <a16:creationId xmlns:a16="http://schemas.microsoft.com/office/drawing/2014/main" id="{7675325D-5BA7-4BF4-8606-298509EA98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4" name="Text Box 7">
          <a:extLst>
            <a:ext uri="{FF2B5EF4-FFF2-40B4-BE49-F238E27FC236}">
              <a16:creationId xmlns:a16="http://schemas.microsoft.com/office/drawing/2014/main" id="{7D99FBDD-3C71-45E8-9AA3-FDCE4963A5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5" name="Text Box 7">
          <a:extLst>
            <a:ext uri="{FF2B5EF4-FFF2-40B4-BE49-F238E27FC236}">
              <a16:creationId xmlns:a16="http://schemas.microsoft.com/office/drawing/2014/main" id="{E5B23AB7-FCAF-462F-AA3D-38A0227485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6" name="Text Box 7">
          <a:extLst>
            <a:ext uri="{FF2B5EF4-FFF2-40B4-BE49-F238E27FC236}">
              <a16:creationId xmlns:a16="http://schemas.microsoft.com/office/drawing/2014/main" id="{0FE71E4B-4804-46F8-9D6F-EF0E3C0D5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7" name="Text Box 7">
          <a:extLst>
            <a:ext uri="{FF2B5EF4-FFF2-40B4-BE49-F238E27FC236}">
              <a16:creationId xmlns:a16="http://schemas.microsoft.com/office/drawing/2014/main" id="{7CAE5C75-338B-40CE-9B74-21114C1D1A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8" name="Text Box 7">
          <a:extLst>
            <a:ext uri="{FF2B5EF4-FFF2-40B4-BE49-F238E27FC236}">
              <a16:creationId xmlns:a16="http://schemas.microsoft.com/office/drawing/2014/main" id="{829B05A8-F245-4623-9B05-03648DB1F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9" name="Text Box 7">
          <a:extLst>
            <a:ext uri="{FF2B5EF4-FFF2-40B4-BE49-F238E27FC236}">
              <a16:creationId xmlns:a16="http://schemas.microsoft.com/office/drawing/2014/main" id="{3E0A4020-6068-4BAF-AB95-C760EF6D1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0" name="Text Box 7">
          <a:extLst>
            <a:ext uri="{FF2B5EF4-FFF2-40B4-BE49-F238E27FC236}">
              <a16:creationId xmlns:a16="http://schemas.microsoft.com/office/drawing/2014/main" id="{131BE644-EC8E-4A63-ADA7-51C2D9CB8F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1" name="Text Box 7">
          <a:extLst>
            <a:ext uri="{FF2B5EF4-FFF2-40B4-BE49-F238E27FC236}">
              <a16:creationId xmlns:a16="http://schemas.microsoft.com/office/drawing/2014/main" id="{694EFBBD-AB7C-47B6-888A-5DE487806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2" name="Text Box 7">
          <a:extLst>
            <a:ext uri="{FF2B5EF4-FFF2-40B4-BE49-F238E27FC236}">
              <a16:creationId xmlns:a16="http://schemas.microsoft.com/office/drawing/2014/main" id="{CC3D4BD1-9CD8-4980-9E68-644E711F7E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3" name="Text Box 7">
          <a:extLst>
            <a:ext uri="{FF2B5EF4-FFF2-40B4-BE49-F238E27FC236}">
              <a16:creationId xmlns:a16="http://schemas.microsoft.com/office/drawing/2014/main" id="{F8746C43-E5BA-44A3-9798-D098CA33E6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4" name="Text Box 7">
          <a:extLst>
            <a:ext uri="{FF2B5EF4-FFF2-40B4-BE49-F238E27FC236}">
              <a16:creationId xmlns:a16="http://schemas.microsoft.com/office/drawing/2014/main" id="{2A9ACD1E-FBCB-4E01-B68B-3DB81E1F4F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5" name="Text Box 7">
          <a:extLst>
            <a:ext uri="{FF2B5EF4-FFF2-40B4-BE49-F238E27FC236}">
              <a16:creationId xmlns:a16="http://schemas.microsoft.com/office/drawing/2014/main" id="{FC1C9EE3-EB62-455D-8603-C385F3E55D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6" name="Text Box 7">
          <a:extLst>
            <a:ext uri="{FF2B5EF4-FFF2-40B4-BE49-F238E27FC236}">
              <a16:creationId xmlns:a16="http://schemas.microsoft.com/office/drawing/2014/main" id="{ABBBE290-AFE5-4A5A-86A7-F9352A9D64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7" name="Text Box 7">
          <a:extLst>
            <a:ext uri="{FF2B5EF4-FFF2-40B4-BE49-F238E27FC236}">
              <a16:creationId xmlns:a16="http://schemas.microsoft.com/office/drawing/2014/main" id="{722E7B5E-3404-46CF-8FA5-3A960A1EDF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8" name="Text Box 7">
          <a:extLst>
            <a:ext uri="{FF2B5EF4-FFF2-40B4-BE49-F238E27FC236}">
              <a16:creationId xmlns:a16="http://schemas.microsoft.com/office/drawing/2014/main" id="{FC1A51D9-33A3-4B6E-8014-87318DD408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9" name="Text Box 7">
          <a:extLst>
            <a:ext uri="{FF2B5EF4-FFF2-40B4-BE49-F238E27FC236}">
              <a16:creationId xmlns:a16="http://schemas.microsoft.com/office/drawing/2014/main" id="{B0347314-EFF2-4311-A595-9AE1B0D21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0" name="Text Box 7">
          <a:extLst>
            <a:ext uri="{FF2B5EF4-FFF2-40B4-BE49-F238E27FC236}">
              <a16:creationId xmlns:a16="http://schemas.microsoft.com/office/drawing/2014/main" id="{7DE5BC44-BD0E-4D62-B9A9-36D52FA9C5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1" name="Text Box 7">
          <a:extLst>
            <a:ext uri="{FF2B5EF4-FFF2-40B4-BE49-F238E27FC236}">
              <a16:creationId xmlns:a16="http://schemas.microsoft.com/office/drawing/2014/main" id="{E025FFD9-894B-4256-B3F9-B974CDDC5B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2" name="Text Box 7">
          <a:extLst>
            <a:ext uri="{FF2B5EF4-FFF2-40B4-BE49-F238E27FC236}">
              <a16:creationId xmlns:a16="http://schemas.microsoft.com/office/drawing/2014/main" id="{F4EB3F37-3DC2-4AA6-B57E-ECC524DC5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3" name="Text Box 7">
          <a:extLst>
            <a:ext uri="{FF2B5EF4-FFF2-40B4-BE49-F238E27FC236}">
              <a16:creationId xmlns:a16="http://schemas.microsoft.com/office/drawing/2014/main" id="{73B9AF34-77BB-468F-813E-4ABF6A282B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4" name="Text Box 7">
          <a:extLst>
            <a:ext uri="{FF2B5EF4-FFF2-40B4-BE49-F238E27FC236}">
              <a16:creationId xmlns:a16="http://schemas.microsoft.com/office/drawing/2014/main" id="{AD141410-F73A-4039-A934-BED131051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5" name="Text Box 7">
          <a:extLst>
            <a:ext uri="{FF2B5EF4-FFF2-40B4-BE49-F238E27FC236}">
              <a16:creationId xmlns:a16="http://schemas.microsoft.com/office/drawing/2014/main" id="{D2BBFA38-B0DD-42B6-8B8D-2AECBB1BCE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6" name="Text Box 7">
          <a:extLst>
            <a:ext uri="{FF2B5EF4-FFF2-40B4-BE49-F238E27FC236}">
              <a16:creationId xmlns:a16="http://schemas.microsoft.com/office/drawing/2014/main" id="{7F63781A-A10F-42D0-9ECC-58E51E3D5C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7" name="Text Box 7">
          <a:extLst>
            <a:ext uri="{FF2B5EF4-FFF2-40B4-BE49-F238E27FC236}">
              <a16:creationId xmlns:a16="http://schemas.microsoft.com/office/drawing/2014/main" id="{AFF4579F-4643-4FA9-84CD-76A3D2B39E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8" name="Text Box 7">
          <a:extLst>
            <a:ext uri="{FF2B5EF4-FFF2-40B4-BE49-F238E27FC236}">
              <a16:creationId xmlns:a16="http://schemas.microsoft.com/office/drawing/2014/main" id="{14C72BD9-ECC6-4F2C-A2F7-040B6C1F6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9" name="Text Box 7">
          <a:extLst>
            <a:ext uri="{FF2B5EF4-FFF2-40B4-BE49-F238E27FC236}">
              <a16:creationId xmlns:a16="http://schemas.microsoft.com/office/drawing/2014/main" id="{0328108D-F32E-472B-94BC-1565724E7E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0" name="Text Box 7">
          <a:extLst>
            <a:ext uri="{FF2B5EF4-FFF2-40B4-BE49-F238E27FC236}">
              <a16:creationId xmlns:a16="http://schemas.microsoft.com/office/drawing/2014/main" id="{E2C4DA48-CE2D-4A2C-B6D6-86A087AA03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1" name="Text Box 7">
          <a:extLst>
            <a:ext uri="{FF2B5EF4-FFF2-40B4-BE49-F238E27FC236}">
              <a16:creationId xmlns:a16="http://schemas.microsoft.com/office/drawing/2014/main" id="{0D5598E0-5407-4295-85C7-EA9C591FF0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2" name="Text Box 7">
          <a:extLst>
            <a:ext uri="{FF2B5EF4-FFF2-40B4-BE49-F238E27FC236}">
              <a16:creationId xmlns:a16="http://schemas.microsoft.com/office/drawing/2014/main" id="{945A8D2F-E372-4BA4-BE28-EB8CE2F0C7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3" name="Text Box 7">
          <a:extLst>
            <a:ext uri="{FF2B5EF4-FFF2-40B4-BE49-F238E27FC236}">
              <a16:creationId xmlns:a16="http://schemas.microsoft.com/office/drawing/2014/main" id="{647A036D-E821-4284-8E1E-862CF20A67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4" name="Text Box 7">
          <a:extLst>
            <a:ext uri="{FF2B5EF4-FFF2-40B4-BE49-F238E27FC236}">
              <a16:creationId xmlns:a16="http://schemas.microsoft.com/office/drawing/2014/main" id="{576A6CB6-5006-406E-B8A8-B4A5E8DB94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5" name="Text Box 7">
          <a:extLst>
            <a:ext uri="{FF2B5EF4-FFF2-40B4-BE49-F238E27FC236}">
              <a16:creationId xmlns:a16="http://schemas.microsoft.com/office/drawing/2014/main" id="{878A5FF8-5817-44D8-89A7-624192F257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6" name="Text Box 7">
          <a:extLst>
            <a:ext uri="{FF2B5EF4-FFF2-40B4-BE49-F238E27FC236}">
              <a16:creationId xmlns:a16="http://schemas.microsoft.com/office/drawing/2014/main" id="{BD2B8D61-4B7C-4923-8834-C133576C51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7" name="Text Box 7">
          <a:extLst>
            <a:ext uri="{FF2B5EF4-FFF2-40B4-BE49-F238E27FC236}">
              <a16:creationId xmlns:a16="http://schemas.microsoft.com/office/drawing/2014/main" id="{5095C1F8-B1FC-455C-B134-21C9A9A961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8" name="Text Box 7">
          <a:extLst>
            <a:ext uri="{FF2B5EF4-FFF2-40B4-BE49-F238E27FC236}">
              <a16:creationId xmlns:a16="http://schemas.microsoft.com/office/drawing/2014/main" id="{E1B8EFAD-7395-4326-A426-5D741B4075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9" name="Text Box 7">
          <a:extLst>
            <a:ext uri="{FF2B5EF4-FFF2-40B4-BE49-F238E27FC236}">
              <a16:creationId xmlns:a16="http://schemas.microsoft.com/office/drawing/2014/main" id="{1A4CFFF7-CD3D-4EF5-B33C-E07E464A56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0" name="Text Box 7">
          <a:extLst>
            <a:ext uri="{FF2B5EF4-FFF2-40B4-BE49-F238E27FC236}">
              <a16:creationId xmlns:a16="http://schemas.microsoft.com/office/drawing/2014/main" id="{7EE6D08F-FA03-40E7-9A07-392DA1EF43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1" name="Text Box 7">
          <a:extLst>
            <a:ext uri="{FF2B5EF4-FFF2-40B4-BE49-F238E27FC236}">
              <a16:creationId xmlns:a16="http://schemas.microsoft.com/office/drawing/2014/main" id="{49985B7C-7385-438E-96A9-74981B023A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2" name="Text Box 7">
          <a:extLst>
            <a:ext uri="{FF2B5EF4-FFF2-40B4-BE49-F238E27FC236}">
              <a16:creationId xmlns:a16="http://schemas.microsoft.com/office/drawing/2014/main" id="{AEDE8ABA-29ED-42AD-86B8-986BB6A86F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3" name="Text Box 7">
          <a:extLst>
            <a:ext uri="{FF2B5EF4-FFF2-40B4-BE49-F238E27FC236}">
              <a16:creationId xmlns:a16="http://schemas.microsoft.com/office/drawing/2014/main" id="{1B711423-409A-44FC-8DD0-EC04B70075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4" name="Text Box 7">
          <a:extLst>
            <a:ext uri="{FF2B5EF4-FFF2-40B4-BE49-F238E27FC236}">
              <a16:creationId xmlns:a16="http://schemas.microsoft.com/office/drawing/2014/main" id="{C2855F7C-5363-4129-86C8-A1F4D131BD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5" name="Text Box 7">
          <a:extLst>
            <a:ext uri="{FF2B5EF4-FFF2-40B4-BE49-F238E27FC236}">
              <a16:creationId xmlns:a16="http://schemas.microsoft.com/office/drawing/2014/main" id="{956ED8B7-829E-4D1E-9618-88192ACDE1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6" name="Text Box 7">
          <a:extLst>
            <a:ext uri="{FF2B5EF4-FFF2-40B4-BE49-F238E27FC236}">
              <a16:creationId xmlns:a16="http://schemas.microsoft.com/office/drawing/2014/main" id="{3D1F245F-BEC5-449C-8BE3-D602439EEB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7" name="Text Box 7">
          <a:extLst>
            <a:ext uri="{FF2B5EF4-FFF2-40B4-BE49-F238E27FC236}">
              <a16:creationId xmlns:a16="http://schemas.microsoft.com/office/drawing/2014/main" id="{1B43476E-3343-4F87-BFC0-1D9BD05747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8" name="Text Box 7">
          <a:extLst>
            <a:ext uri="{FF2B5EF4-FFF2-40B4-BE49-F238E27FC236}">
              <a16:creationId xmlns:a16="http://schemas.microsoft.com/office/drawing/2014/main" id="{042C6AF7-CCD1-4538-A153-EFBDF7CF7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9" name="Text Box 7">
          <a:extLst>
            <a:ext uri="{FF2B5EF4-FFF2-40B4-BE49-F238E27FC236}">
              <a16:creationId xmlns:a16="http://schemas.microsoft.com/office/drawing/2014/main" id="{4E55317C-BDC7-4497-A6B9-B1EED5C601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0" name="Text Box 7">
          <a:extLst>
            <a:ext uri="{FF2B5EF4-FFF2-40B4-BE49-F238E27FC236}">
              <a16:creationId xmlns:a16="http://schemas.microsoft.com/office/drawing/2014/main" id="{F1D34EAD-75EA-46A9-8D08-50F353C9DD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1" name="Text Box 7">
          <a:extLst>
            <a:ext uri="{FF2B5EF4-FFF2-40B4-BE49-F238E27FC236}">
              <a16:creationId xmlns:a16="http://schemas.microsoft.com/office/drawing/2014/main" id="{64A61129-2635-46AE-91DA-ADD79376F8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2" name="Text Box 7">
          <a:extLst>
            <a:ext uri="{FF2B5EF4-FFF2-40B4-BE49-F238E27FC236}">
              <a16:creationId xmlns:a16="http://schemas.microsoft.com/office/drawing/2014/main" id="{CF6054E6-4111-4E50-8561-7DF266C5C6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3" name="Text Box 7">
          <a:extLst>
            <a:ext uri="{FF2B5EF4-FFF2-40B4-BE49-F238E27FC236}">
              <a16:creationId xmlns:a16="http://schemas.microsoft.com/office/drawing/2014/main" id="{EA69A50A-DBDD-42D7-AAF6-6DE1B45E72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4" name="Text Box 7">
          <a:extLst>
            <a:ext uri="{FF2B5EF4-FFF2-40B4-BE49-F238E27FC236}">
              <a16:creationId xmlns:a16="http://schemas.microsoft.com/office/drawing/2014/main" id="{43BBB201-1BC1-4791-A360-F19CFE4C16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5" name="Text Box 7">
          <a:extLst>
            <a:ext uri="{FF2B5EF4-FFF2-40B4-BE49-F238E27FC236}">
              <a16:creationId xmlns:a16="http://schemas.microsoft.com/office/drawing/2014/main" id="{0CCEFE29-9556-43AE-905D-8B888E7E1C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6" name="Text Box 7">
          <a:extLst>
            <a:ext uri="{FF2B5EF4-FFF2-40B4-BE49-F238E27FC236}">
              <a16:creationId xmlns:a16="http://schemas.microsoft.com/office/drawing/2014/main" id="{7FAA7101-C22F-457F-B3D9-E0CBC5B693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7" name="Text Box 7">
          <a:extLst>
            <a:ext uri="{FF2B5EF4-FFF2-40B4-BE49-F238E27FC236}">
              <a16:creationId xmlns:a16="http://schemas.microsoft.com/office/drawing/2014/main" id="{B1F73289-6713-402F-B2D3-CFB011D2D7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8" name="Text Box 7">
          <a:extLst>
            <a:ext uri="{FF2B5EF4-FFF2-40B4-BE49-F238E27FC236}">
              <a16:creationId xmlns:a16="http://schemas.microsoft.com/office/drawing/2014/main" id="{6257B92A-EDD0-4E24-9447-589AACBC7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9" name="Text Box 7">
          <a:extLst>
            <a:ext uri="{FF2B5EF4-FFF2-40B4-BE49-F238E27FC236}">
              <a16:creationId xmlns:a16="http://schemas.microsoft.com/office/drawing/2014/main" id="{773E60DE-3175-45AC-B0B7-EB90EC8DE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0" name="Text Box 7">
          <a:extLst>
            <a:ext uri="{FF2B5EF4-FFF2-40B4-BE49-F238E27FC236}">
              <a16:creationId xmlns:a16="http://schemas.microsoft.com/office/drawing/2014/main" id="{C31CA8D3-03A8-4A0C-9957-3F276D203A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1" name="Text Box 7">
          <a:extLst>
            <a:ext uri="{FF2B5EF4-FFF2-40B4-BE49-F238E27FC236}">
              <a16:creationId xmlns:a16="http://schemas.microsoft.com/office/drawing/2014/main" id="{849B1A6D-E27B-4AA0-9A7A-806428D44A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2" name="Text Box 7">
          <a:extLst>
            <a:ext uri="{FF2B5EF4-FFF2-40B4-BE49-F238E27FC236}">
              <a16:creationId xmlns:a16="http://schemas.microsoft.com/office/drawing/2014/main" id="{41B25A7F-5747-4B0B-BFB6-D71869622D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3" name="Text Box 7">
          <a:extLst>
            <a:ext uri="{FF2B5EF4-FFF2-40B4-BE49-F238E27FC236}">
              <a16:creationId xmlns:a16="http://schemas.microsoft.com/office/drawing/2014/main" id="{2A5C0F65-12E5-4ACC-9F5D-8BB105ED1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4" name="Text Box 7">
          <a:extLst>
            <a:ext uri="{FF2B5EF4-FFF2-40B4-BE49-F238E27FC236}">
              <a16:creationId xmlns:a16="http://schemas.microsoft.com/office/drawing/2014/main" id="{4977096B-75B4-4B72-8894-CF9E84C160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5" name="Text Box 7">
          <a:extLst>
            <a:ext uri="{FF2B5EF4-FFF2-40B4-BE49-F238E27FC236}">
              <a16:creationId xmlns:a16="http://schemas.microsoft.com/office/drawing/2014/main" id="{2A1805D0-603C-4529-A1FA-380AD21D23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6" name="Text Box 7">
          <a:extLst>
            <a:ext uri="{FF2B5EF4-FFF2-40B4-BE49-F238E27FC236}">
              <a16:creationId xmlns:a16="http://schemas.microsoft.com/office/drawing/2014/main" id="{A1B5ED54-A44E-4260-A7DC-DF7A66A637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7" name="Text Box 7">
          <a:extLst>
            <a:ext uri="{FF2B5EF4-FFF2-40B4-BE49-F238E27FC236}">
              <a16:creationId xmlns:a16="http://schemas.microsoft.com/office/drawing/2014/main" id="{A19565D2-E959-4C19-B6EC-4399CD23B2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8" name="Text Box 7">
          <a:extLst>
            <a:ext uri="{FF2B5EF4-FFF2-40B4-BE49-F238E27FC236}">
              <a16:creationId xmlns:a16="http://schemas.microsoft.com/office/drawing/2014/main" id="{8AE6B5ED-86AE-48D3-BA09-18A9D2E439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9" name="Text Box 7">
          <a:extLst>
            <a:ext uri="{FF2B5EF4-FFF2-40B4-BE49-F238E27FC236}">
              <a16:creationId xmlns:a16="http://schemas.microsoft.com/office/drawing/2014/main" id="{86C89B63-6B45-4323-9358-016B938E15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0" name="Text Box 7">
          <a:extLst>
            <a:ext uri="{FF2B5EF4-FFF2-40B4-BE49-F238E27FC236}">
              <a16:creationId xmlns:a16="http://schemas.microsoft.com/office/drawing/2014/main" id="{51EF91C5-32B4-4477-AEE4-2627A5D7F4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1" name="Text Box 7">
          <a:extLst>
            <a:ext uri="{FF2B5EF4-FFF2-40B4-BE49-F238E27FC236}">
              <a16:creationId xmlns:a16="http://schemas.microsoft.com/office/drawing/2014/main" id="{DDFCC866-A287-472A-98E1-54641150AF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2" name="Text Box 7">
          <a:extLst>
            <a:ext uri="{FF2B5EF4-FFF2-40B4-BE49-F238E27FC236}">
              <a16:creationId xmlns:a16="http://schemas.microsoft.com/office/drawing/2014/main" id="{AD336E2B-5328-44F0-8576-FBF97EF48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3" name="Text Box 7">
          <a:extLst>
            <a:ext uri="{FF2B5EF4-FFF2-40B4-BE49-F238E27FC236}">
              <a16:creationId xmlns:a16="http://schemas.microsoft.com/office/drawing/2014/main" id="{E8548DD8-AB74-46CE-A50E-CB5D1FB56B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4" name="Text Box 7">
          <a:extLst>
            <a:ext uri="{FF2B5EF4-FFF2-40B4-BE49-F238E27FC236}">
              <a16:creationId xmlns:a16="http://schemas.microsoft.com/office/drawing/2014/main" id="{3B81E452-49AA-44C1-AF15-E94BB2E062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5" name="Text Box 7">
          <a:extLst>
            <a:ext uri="{FF2B5EF4-FFF2-40B4-BE49-F238E27FC236}">
              <a16:creationId xmlns:a16="http://schemas.microsoft.com/office/drawing/2014/main" id="{6FFC401A-2ABA-45DA-A56B-F258D62FEC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6" name="Text Box 7">
          <a:extLst>
            <a:ext uri="{FF2B5EF4-FFF2-40B4-BE49-F238E27FC236}">
              <a16:creationId xmlns:a16="http://schemas.microsoft.com/office/drawing/2014/main" id="{3B083E17-A063-4C7C-B0B5-3E0D487712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7" name="Text Box 7">
          <a:extLst>
            <a:ext uri="{FF2B5EF4-FFF2-40B4-BE49-F238E27FC236}">
              <a16:creationId xmlns:a16="http://schemas.microsoft.com/office/drawing/2014/main" id="{223D4CAD-AAB6-481C-A316-5C01952D46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8" name="Text Box 7">
          <a:extLst>
            <a:ext uri="{FF2B5EF4-FFF2-40B4-BE49-F238E27FC236}">
              <a16:creationId xmlns:a16="http://schemas.microsoft.com/office/drawing/2014/main" id="{B8DC5C70-4999-4D99-A627-5876451CE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9" name="Text Box 7">
          <a:extLst>
            <a:ext uri="{FF2B5EF4-FFF2-40B4-BE49-F238E27FC236}">
              <a16:creationId xmlns:a16="http://schemas.microsoft.com/office/drawing/2014/main" id="{936528DA-0845-4CE1-BFA8-1ACDA38F2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0" name="Text Box 7">
          <a:extLst>
            <a:ext uri="{FF2B5EF4-FFF2-40B4-BE49-F238E27FC236}">
              <a16:creationId xmlns:a16="http://schemas.microsoft.com/office/drawing/2014/main" id="{5F9F7A55-21B9-4F92-8AFF-8C84E2926C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1" name="Text Box 7">
          <a:extLst>
            <a:ext uri="{FF2B5EF4-FFF2-40B4-BE49-F238E27FC236}">
              <a16:creationId xmlns:a16="http://schemas.microsoft.com/office/drawing/2014/main" id="{9AB890B7-38AC-4099-B392-383C9D3285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2" name="Text Box 7">
          <a:extLst>
            <a:ext uri="{FF2B5EF4-FFF2-40B4-BE49-F238E27FC236}">
              <a16:creationId xmlns:a16="http://schemas.microsoft.com/office/drawing/2014/main" id="{B7E303D2-94A4-46CC-B9CD-9607C504DF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3" name="Text Box 7">
          <a:extLst>
            <a:ext uri="{FF2B5EF4-FFF2-40B4-BE49-F238E27FC236}">
              <a16:creationId xmlns:a16="http://schemas.microsoft.com/office/drawing/2014/main" id="{F1460073-1285-49A5-A484-E16D51A850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4" name="Text Box 7">
          <a:extLst>
            <a:ext uri="{FF2B5EF4-FFF2-40B4-BE49-F238E27FC236}">
              <a16:creationId xmlns:a16="http://schemas.microsoft.com/office/drawing/2014/main" id="{734BED29-CA48-42DE-8F0D-85A430D10A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5" name="Text Box 7">
          <a:extLst>
            <a:ext uri="{FF2B5EF4-FFF2-40B4-BE49-F238E27FC236}">
              <a16:creationId xmlns:a16="http://schemas.microsoft.com/office/drawing/2014/main" id="{985D4B49-12C8-4D80-B503-2B53999D64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6" name="Text Box 7">
          <a:extLst>
            <a:ext uri="{FF2B5EF4-FFF2-40B4-BE49-F238E27FC236}">
              <a16:creationId xmlns:a16="http://schemas.microsoft.com/office/drawing/2014/main" id="{CDCEE1CF-FE82-421A-B4F2-B1E75289A2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7" name="Text Box 7">
          <a:extLst>
            <a:ext uri="{FF2B5EF4-FFF2-40B4-BE49-F238E27FC236}">
              <a16:creationId xmlns:a16="http://schemas.microsoft.com/office/drawing/2014/main" id="{E9D6E83A-3CD0-414C-A2AB-B142E7EA13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8" name="Text Box 7">
          <a:extLst>
            <a:ext uri="{FF2B5EF4-FFF2-40B4-BE49-F238E27FC236}">
              <a16:creationId xmlns:a16="http://schemas.microsoft.com/office/drawing/2014/main" id="{47857B72-8BB5-485E-8941-7FFEED0FAC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9" name="Text Box 7">
          <a:extLst>
            <a:ext uri="{FF2B5EF4-FFF2-40B4-BE49-F238E27FC236}">
              <a16:creationId xmlns:a16="http://schemas.microsoft.com/office/drawing/2014/main" id="{0B86DB1F-07BD-4EA2-AD15-3992C05208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0" name="Text Box 7">
          <a:extLst>
            <a:ext uri="{FF2B5EF4-FFF2-40B4-BE49-F238E27FC236}">
              <a16:creationId xmlns:a16="http://schemas.microsoft.com/office/drawing/2014/main" id="{AC3FC3F9-EA61-42CE-B8E8-2072F1D3C1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1" name="Text Box 7">
          <a:extLst>
            <a:ext uri="{FF2B5EF4-FFF2-40B4-BE49-F238E27FC236}">
              <a16:creationId xmlns:a16="http://schemas.microsoft.com/office/drawing/2014/main" id="{0E295BFB-B898-4752-B411-C9EE061E0D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2" name="Text Box 7">
          <a:extLst>
            <a:ext uri="{FF2B5EF4-FFF2-40B4-BE49-F238E27FC236}">
              <a16:creationId xmlns:a16="http://schemas.microsoft.com/office/drawing/2014/main" id="{F4ABA70B-EC8F-4775-9F88-1D3E007283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3" name="Text Box 7">
          <a:extLst>
            <a:ext uri="{FF2B5EF4-FFF2-40B4-BE49-F238E27FC236}">
              <a16:creationId xmlns:a16="http://schemas.microsoft.com/office/drawing/2014/main" id="{AE3E0DD0-B719-4C5F-9BD9-D698E54D08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4" name="Text Box 7">
          <a:extLst>
            <a:ext uri="{FF2B5EF4-FFF2-40B4-BE49-F238E27FC236}">
              <a16:creationId xmlns:a16="http://schemas.microsoft.com/office/drawing/2014/main" id="{45AEEBFC-0DE4-481F-B02A-5C80C43DCF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5" name="Text Box 7">
          <a:extLst>
            <a:ext uri="{FF2B5EF4-FFF2-40B4-BE49-F238E27FC236}">
              <a16:creationId xmlns:a16="http://schemas.microsoft.com/office/drawing/2014/main" id="{BA20704C-DCF7-4CB7-AB21-79D0E2455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6" name="Text Box 7">
          <a:extLst>
            <a:ext uri="{FF2B5EF4-FFF2-40B4-BE49-F238E27FC236}">
              <a16:creationId xmlns:a16="http://schemas.microsoft.com/office/drawing/2014/main" id="{81AB22E7-B4B3-4A1C-B344-82C4ACDA7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7" name="Text Box 7">
          <a:extLst>
            <a:ext uri="{FF2B5EF4-FFF2-40B4-BE49-F238E27FC236}">
              <a16:creationId xmlns:a16="http://schemas.microsoft.com/office/drawing/2014/main" id="{06E04142-5511-4FEF-8E7A-CFEE4EFB75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8" name="Text Box 7">
          <a:extLst>
            <a:ext uri="{FF2B5EF4-FFF2-40B4-BE49-F238E27FC236}">
              <a16:creationId xmlns:a16="http://schemas.microsoft.com/office/drawing/2014/main" id="{38494C54-5CF8-4867-8DEA-135FE555E4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9" name="Text Box 7">
          <a:extLst>
            <a:ext uri="{FF2B5EF4-FFF2-40B4-BE49-F238E27FC236}">
              <a16:creationId xmlns:a16="http://schemas.microsoft.com/office/drawing/2014/main" id="{C619CA19-E45C-46A0-8F08-9D0A1D1FE2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0" name="Text Box 7">
          <a:extLst>
            <a:ext uri="{FF2B5EF4-FFF2-40B4-BE49-F238E27FC236}">
              <a16:creationId xmlns:a16="http://schemas.microsoft.com/office/drawing/2014/main" id="{1CB26989-D233-4360-B31F-7887453D3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1" name="Text Box 7">
          <a:extLst>
            <a:ext uri="{FF2B5EF4-FFF2-40B4-BE49-F238E27FC236}">
              <a16:creationId xmlns:a16="http://schemas.microsoft.com/office/drawing/2014/main" id="{84F8DBEC-5492-49F9-9AEA-727B5233AB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2" name="Text Box 7">
          <a:extLst>
            <a:ext uri="{FF2B5EF4-FFF2-40B4-BE49-F238E27FC236}">
              <a16:creationId xmlns:a16="http://schemas.microsoft.com/office/drawing/2014/main" id="{123396A6-FEC7-4061-B1D1-36C14824C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3" name="Text Box 7">
          <a:extLst>
            <a:ext uri="{FF2B5EF4-FFF2-40B4-BE49-F238E27FC236}">
              <a16:creationId xmlns:a16="http://schemas.microsoft.com/office/drawing/2014/main" id="{5F83ED69-67B1-4A53-B954-BEB6E3A628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4" name="Text Box 7">
          <a:extLst>
            <a:ext uri="{FF2B5EF4-FFF2-40B4-BE49-F238E27FC236}">
              <a16:creationId xmlns:a16="http://schemas.microsoft.com/office/drawing/2014/main" id="{6DF63F4E-7C7B-401D-818B-0B8EF6F99F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5" name="Text Box 7">
          <a:extLst>
            <a:ext uri="{FF2B5EF4-FFF2-40B4-BE49-F238E27FC236}">
              <a16:creationId xmlns:a16="http://schemas.microsoft.com/office/drawing/2014/main" id="{E6D0774C-A888-4D98-813B-3A969377E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6" name="Text Box 7">
          <a:extLst>
            <a:ext uri="{FF2B5EF4-FFF2-40B4-BE49-F238E27FC236}">
              <a16:creationId xmlns:a16="http://schemas.microsoft.com/office/drawing/2014/main" id="{5A54FC13-E765-4D3D-AB6B-AAFF58F94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7" name="Text Box 7">
          <a:extLst>
            <a:ext uri="{FF2B5EF4-FFF2-40B4-BE49-F238E27FC236}">
              <a16:creationId xmlns:a16="http://schemas.microsoft.com/office/drawing/2014/main" id="{116CBE11-56A1-4247-B744-5C54522727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8" name="Text Box 7">
          <a:extLst>
            <a:ext uri="{FF2B5EF4-FFF2-40B4-BE49-F238E27FC236}">
              <a16:creationId xmlns:a16="http://schemas.microsoft.com/office/drawing/2014/main" id="{57A2012F-ED2C-41E8-BD20-3ECA5D9A0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9" name="Text Box 7">
          <a:extLst>
            <a:ext uri="{FF2B5EF4-FFF2-40B4-BE49-F238E27FC236}">
              <a16:creationId xmlns:a16="http://schemas.microsoft.com/office/drawing/2014/main" id="{8BDF3D2F-C948-46A6-99D7-9FC737D79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0" name="Text Box 7">
          <a:extLst>
            <a:ext uri="{FF2B5EF4-FFF2-40B4-BE49-F238E27FC236}">
              <a16:creationId xmlns:a16="http://schemas.microsoft.com/office/drawing/2014/main" id="{A01C944A-6E24-47DF-A7FC-21D47DB0E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1" name="Text Box 7">
          <a:extLst>
            <a:ext uri="{FF2B5EF4-FFF2-40B4-BE49-F238E27FC236}">
              <a16:creationId xmlns:a16="http://schemas.microsoft.com/office/drawing/2014/main" id="{B1E7AB1B-7891-41B9-9A33-9F36313329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2" name="Text Box 7">
          <a:extLst>
            <a:ext uri="{FF2B5EF4-FFF2-40B4-BE49-F238E27FC236}">
              <a16:creationId xmlns:a16="http://schemas.microsoft.com/office/drawing/2014/main" id="{16550F4D-7123-4E1A-A3E9-504A296F4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3" name="Text Box 7">
          <a:extLst>
            <a:ext uri="{FF2B5EF4-FFF2-40B4-BE49-F238E27FC236}">
              <a16:creationId xmlns:a16="http://schemas.microsoft.com/office/drawing/2014/main" id="{8D87A3E5-4FAC-44DE-A863-C22576B0EE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4" name="Text Box 7">
          <a:extLst>
            <a:ext uri="{FF2B5EF4-FFF2-40B4-BE49-F238E27FC236}">
              <a16:creationId xmlns:a16="http://schemas.microsoft.com/office/drawing/2014/main" id="{039F863C-3F47-4B94-83BD-0898D25B86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5" name="Text Box 7">
          <a:extLst>
            <a:ext uri="{FF2B5EF4-FFF2-40B4-BE49-F238E27FC236}">
              <a16:creationId xmlns:a16="http://schemas.microsoft.com/office/drawing/2014/main" id="{C6A5BFA0-7D8B-4B12-852F-2A8C02B0D4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6" name="Text Box 7">
          <a:extLst>
            <a:ext uri="{FF2B5EF4-FFF2-40B4-BE49-F238E27FC236}">
              <a16:creationId xmlns:a16="http://schemas.microsoft.com/office/drawing/2014/main" id="{5BD8672F-D74D-454C-B8F4-56847CF89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7" name="Text Box 7">
          <a:extLst>
            <a:ext uri="{FF2B5EF4-FFF2-40B4-BE49-F238E27FC236}">
              <a16:creationId xmlns:a16="http://schemas.microsoft.com/office/drawing/2014/main" id="{6881A5F4-A7CE-4BE9-93E3-362CE2EFEC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8" name="Text Box 7">
          <a:extLst>
            <a:ext uri="{FF2B5EF4-FFF2-40B4-BE49-F238E27FC236}">
              <a16:creationId xmlns:a16="http://schemas.microsoft.com/office/drawing/2014/main" id="{3E5F3936-00B4-49C6-B4BB-4A724044F3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9" name="Text Box 7">
          <a:extLst>
            <a:ext uri="{FF2B5EF4-FFF2-40B4-BE49-F238E27FC236}">
              <a16:creationId xmlns:a16="http://schemas.microsoft.com/office/drawing/2014/main" id="{C4CFE493-AEE3-4279-B81A-515CFC6EE4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0" name="Text Box 7">
          <a:extLst>
            <a:ext uri="{FF2B5EF4-FFF2-40B4-BE49-F238E27FC236}">
              <a16:creationId xmlns:a16="http://schemas.microsoft.com/office/drawing/2014/main" id="{ECBF7399-6270-47FE-B49A-A00B61EAFB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1" name="Text Box 7">
          <a:extLst>
            <a:ext uri="{FF2B5EF4-FFF2-40B4-BE49-F238E27FC236}">
              <a16:creationId xmlns:a16="http://schemas.microsoft.com/office/drawing/2014/main" id="{E1FB8D1B-1809-4DB9-93D9-A4E18062F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2" name="Text Box 7">
          <a:extLst>
            <a:ext uri="{FF2B5EF4-FFF2-40B4-BE49-F238E27FC236}">
              <a16:creationId xmlns:a16="http://schemas.microsoft.com/office/drawing/2014/main" id="{90D53D6D-9F27-4974-82CB-D4B111B46F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3" name="Text Box 7">
          <a:extLst>
            <a:ext uri="{FF2B5EF4-FFF2-40B4-BE49-F238E27FC236}">
              <a16:creationId xmlns:a16="http://schemas.microsoft.com/office/drawing/2014/main" id="{A9C1B965-72D6-4333-A4F0-FBEFCC8BEA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4" name="Text Box 7">
          <a:extLst>
            <a:ext uri="{FF2B5EF4-FFF2-40B4-BE49-F238E27FC236}">
              <a16:creationId xmlns:a16="http://schemas.microsoft.com/office/drawing/2014/main" id="{EB032948-5D88-461C-A225-B0A3D81A6F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5" name="Text Box 7">
          <a:extLst>
            <a:ext uri="{FF2B5EF4-FFF2-40B4-BE49-F238E27FC236}">
              <a16:creationId xmlns:a16="http://schemas.microsoft.com/office/drawing/2014/main" id="{47847D8B-D7D5-4081-B577-AC26EC671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6" name="Text Box 7">
          <a:extLst>
            <a:ext uri="{FF2B5EF4-FFF2-40B4-BE49-F238E27FC236}">
              <a16:creationId xmlns:a16="http://schemas.microsoft.com/office/drawing/2014/main" id="{1CD64C6F-BBAF-4B0E-AE79-48C2B625CA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7" name="Text Box 7">
          <a:extLst>
            <a:ext uri="{FF2B5EF4-FFF2-40B4-BE49-F238E27FC236}">
              <a16:creationId xmlns:a16="http://schemas.microsoft.com/office/drawing/2014/main" id="{3B57FA3C-7CBE-4F49-B2CA-7CF6791111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8" name="Text Box 7">
          <a:extLst>
            <a:ext uri="{FF2B5EF4-FFF2-40B4-BE49-F238E27FC236}">
              <a16:creationId xmlns:a16="http://schemas.microsoft.com/office/drawing/2014/main" id="{4FDBC379-F6A3-478B-864D-ED9924029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9" name="Text Box 7">
          <a:extLst>
            <a:ext uri="{FF2B5EF4-FFF2-40B4-BE49-F238E27FC236}">
              <a16:creationId xmlns:a16="http://schemas.microsoft.com/office/drawing/2014/main" id="{8A651E09-E6A0-40C7-BE11-240ABD2605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0" name="Text Box 7">
          <a:extLst>
            <a:ext uri="{FF2B5EF4-FFF2-40B4-BE49-F238E27FC236}">
              <a16:creationId xmlns:a16="http://schemas.microsoft.com/office/drawing/2014/main" id="{2189BB27-616F-4F33-9706-9872A8B21C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1" name="Text Box 7">
          <a:extLst>
            <a:ext uri="{FF2B5EF4-FFF2-40B4-BE49-F238E27FC236}">
              <a16:creationId xmlns:a16="http://schemas.microsoft.com/office/drawing/2014/main" id="{C043D15E-73F8-4B38-BBF8-A65E2E1E56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2" name="Text Box 7">
          <a:extLst>
            <a:ext uri="{FF2B5EF4-FFF2-40B4-BE49-F238E27FC236}">
              <a16:creationId xmlns:a16="http://schemas.microsoft.com/office/drawing/2014/main" id="{D2F9333A-F866-48CB-9A23-A140A0A244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3" name="Text Box 7">
          <a:extLst>
            <a:ext uri="{FF2B5EF4-FFF2-40B4-BE49-F238E27FC236}">
              <a16:creationId xmlns:a16="http://schemas.microsoft.com/office/drawing/2014/main" id="{58DD7A0D-9C01-4C15-ABB0-B5FEA5F2E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4" name="Text Box 7">
          <a:extLst>
            <a:ext uri="{FF2B5EF4-FFF2-40B4-BE49-F238E27FC236}">
              <a16:creationId xmlns:a16="http://schemas.microsoft.com/office/drawing/2014/main" id="{ED15C4B0-015E-4423-9EF4-5DEDE7B77B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5" name="Text Box 7">
          <a:extLst>
            <a:ext uri="{FF2B5EF4-FFF2-40B4-BE49-F238E27FC236}">
              <a16:creationId xmlns:a16="http://schemas.microsoft.com/office/drawing/2014/main" id="{FB4C6647-8073-4F08-9532-49180C104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6" name="Text Box 7">
          <a:extLst>
            <a:ext uri="{FF2B5EF4-FFF2-40B4-BE49-F238E27FC236}">
              <a16:creationId xmlns:a16="http://schemas.microsoft.com/office/drawing/2014/main" id="{826CE4BB-F8CC-4F2D-B174-328F210D20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7" name="Text Box 7">
          <a:extLst>
            <a:ext uri="{FF2B5EF4-FFF2-40B4-BE49-F238E27FC236}">
              <a16:creationId xmlns:a16="http://schemas.microsoft.com/office/drawing/2014/main" id="{3BECA7B5-0BB8-4812-8D2C-0B3C01745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8" name="Text Box 7">
          <a:extLst>
            <a:ext uri="{FF2B5EF4-FFF2-40B4-BE49-F238E27FC236}">
              <a16:creationId xmlns:a16="http://schemas.microsoft.com/office/drawing/2014/main" id="{3B2BF5E3-2FAE-4D1F-923C-39E4F181E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9" name="Text Box 7">
          <a:extLst>
            <a:ext uri="{FF2B5EF4-FFF2-40B4-BE49-F238E27FC236}">
              <a16:creationId xmlns:a16="http://schemas.microsoft.com/office/drawing/2014/main" id="{32A9E5D8-46A3-47F9-88A7-E1C526D524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0" name="Text Box 7">
          <a:extLst>
            <a:ext uri="{FF2B5EF4-FFF2-40B4-BE49-F238E27FC236}">
              <a16:creationId xmlns:a16="http://schemas.microsoft.com/office/drawing/2014/main" id="{605A592E-2AC5-46B9-ACA8-08C890C2FE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1" name="Text Box 7">
          <a:extLst>
            <a:ext uri="{FF2B5EF4-FFF2-40B4-BE49-F238E27FC236}">
              <a16:creationId xmlns:a16="http://schemas.microsoft.com/office/drawing/2014/main" id="{C3C55D4D-9531-4FF2-A25B-99337DA62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2" name="Text Box 7">
          <a:extLst>
            <a:ext uri="{FF2B5EF4-FFF2-40B4-BE49-F238E27FC236}">
              <a16:creationId xmlns:a16="http://schemas.microsoft.com/office/drawing/2014/main" id="{D0AE776C-C085-45A4-B395-F6BBC69E0D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3" name="Text Box 7">
          <a:extLst>
            <a:ext uri="{FF2B5EF4-FFF2-40B4-BE49-F238E27FC236}">
              <a16:creationId xmlns:a16="http://schemas.microsoft.com/office/drawing/2014/main" id="{2116B24F-41E7-42A3-A063-6CC9E870FB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4" name="Text Box 7">
          <a:extLst>
            <a:ext uri="{FF2B5EF4-FFF2-40B4-BE49-F238E27FC236}">
              <a16:creationId xmlns:a16="http://schemas.microsoft.com/office/drawing/2014/main" id="{19E7A1A8-5E72-4988-AE96-FFD93CF4D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5" name="Text Box 7">
          <a:extLst>
            <a:ext uri="{FF2B5EF4-FFF2-40B4-BE49-F238E27FC236}">
              <a16:creationId xmlns:a16="http://schemas.microsoft.com/office/drawing/2014/main" id="{C200A4E3-148D-4579-98A9-EE6BD2C138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856" name="Text Box 7">
          <a:extLst>
            <a:ext uri="{FF2B5EF4-FFF2-40B4-BE49-F238E27FC236}">
              <a16:creationId xmlns:a16="http://schemas.microsoft.com/office/drawing/2014/main" id="{758F592E-D6CB-4321-813E-B8901B1FD814}"/>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57" name="Text Box 7">
          <a:extLst>
            <a:ext uri="{FF2B5EF4-FFF2-40B4-BE49-F238E27FC236}">
              <a16:creationId xmlns:a16="http://schemas.microsoft.com/office/drawing/2014/main" id="{4B9241D5-ABD1-44A5-B339-9FBBFE32490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58" name="Text Box 7">
          <a:extLst>
            <a:ext uri="{FF2B5EF4-FFF2-40B4-BE49-F238E27FC236}">
              <a16:creationId xmlns:a16="http://schemas.microsoft.com/office/drawing/2014/main" id="{29357B21-53DB-45F8-B394-E6ED0E2AEE6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59" name="Text Box 7">
          <a:extLst>
            <a:ext uri="{FF2B5EF4-FFF2-40B4-BE49-F238E27FC236}">
              <a16:creationId xmlns:a16="http://schemas.microsoft.com/office/drawing/2014/main" id="{8FEC31EC-FB6C-4B34-9E5E-F1B06161192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0" name="Text Box 7">
          <a:extLst>
            <a:ext uri="{FF2B5EF4-FFF2-40B4-BE49-F238E27FC236}">
              <a16:creationId xmlns:a16="http://schemas.microsoft.com/office/drawing/2014/main" id="{DE65FD56-ADB9-46E9-A24C-E5F99FADE1F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1" name="Text Box 7">
          <a:extLst>
            <a:ext uri="{FF2B5EF4-FFF2-40B4-BE49-F238E27FC236}">
              <a16:creationId xmlns:a16="http://schemas.microsoft.com/office/drawing/2014/main" id="{E1D0A21E-82EF-48D4-99BD-53761B2DBD8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2" name="Text Box 7">
          <a:extLst>
            <a:ext uri="{FF2B5EF4-FFF2-40B4-BE49-F238E27FC236}">
              <a16:creationId xmlns:a16="http://schemas.microsoft.com/office/drawing/2014/main" id="{DF9E86D2-0E81-41BD-9905-C329688EE24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3" name="Text Box 7">
          <a:extLst>
            <a:ext uri="{FF2B5EF4-FFF2-40B4-BE49-F238E27FC236}">
              <a16:creationId xmlns:a16="http://schemas.microsoft.com/office/drawing/2014/main" id="{614FF75B-B986-4BEF-A82B-E5287148A2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4" name="Text Box 7">
          <a:extLst>
            <a:ext uri="{FF2B5EF4-FFF2-40B4-BE49-F238E27FC236}">
              <a16:creationId xmlns:a16="http://schemas.microsoft.com/office/drawing/2014/main" id="{D9E4B712-B43A-4E36-8A10-BAA9D6B047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5" name="Text Box 7">
          <a:extLst>
            <a:ext uri="{FF2B5EF4-FFF2-40B4-BE49-F238E27FC236}">
              <a16:creationId xmlns:a16="http://schemas.microsoft.com/office/drawing/2014/main" id="{5A2CD187-F004-4FC6-BE44-06B41E1F65C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6" name="Text Box 7">
          <a:extLst>
            <a:ext uri="{FF2B5EF4-FFF2-40B4-BE49-F238E27FC236}">
              <a16:creationId xmlns:a16="http://schemas.microsoft.com/office/drawing/2014/main" id="{792A72ED-B990-4E56-8D2E-6FB9B083175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7" name="Text Box 7">
          <a:extLst>
            <a:ext uri="{FF2B5EF4-FFF2-40B4-BE49-F238E27FC236}">
              <a16:creationId xmlns:a16="http://schemas.microsoft.com/office/drawing/2014/main" id="{5C238967-97C6-4ABF-B9A1-79F5866E6BE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8" name="Text Box 7">
          <a:extLst>
            <a:ext uri="{FF2B5EF4-FFF2-40B4-BE49-F238E27FC236}">
              <a16:creationId xmlns:a16="http://schemas.microsoft.com/office/drawing/2014/main" id="{0A45E6D5-A008-485C-8EC9-D1FC65D553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9" name="Text Box 7">
          <a:extLst>
            <a:ext uri="{FF2B5EF4-FFF2-40B4-BE49-F238E27FC236}">
              <a16:creationId xmlns:a16="http://schemas.microsoft.com/office/drawing/2014/main" id="{97B39E39-98F3-4E9B-8D8B-8387711956A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0" name="Text Box 7">
          <a:extLst>
            <a:ext uri="{FF2B5EF4-FFF2-40B4-BE49-F238E27FC236}">
              <a16:creationId xmlns:a16="http://schemas.microsoft.com/office/drawing/2014/main" id="{90ED2AE1-38FC-4053-81AC-323CF392906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1" name="Text Box 7">
          <a:extLst>
            <a:ext uri="{FF2B5EF4-FFF2-40B4-BE49-F238E27FC236}">
              <a16:creationId xmlns:a16="http://schemas.microsoft.com/office/drawing/2014/main" id="{1B4B0FF5-A3B2-4B91-AE9D-3E08AE832D1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2" name="Text Box 7">
          <a:extLst>
            <a:ext uri="{FF2B5EF4-FFF2-40B4-BE49-F238E27FC236}">
              <a16:creationId xmlns:a16="http://schemas.microsoft.com/office/drawing/2014/main" id="{B0FFE180-8D37-4E09-A05E-79E68FA24ED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3" name="Text Box 7">
          <a:extLst>
            <a:ext uri="{FF2B5EF4-FFF2-40B4-BE49-F238E27FC236}">
              <a16:creationId xmlns:a16="http://schemas.microsoft.com/office/drawing/2014/main" id="{D3BD0E02-0E1E-42A2-A72B-8DAEA53D3CE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4" name="Text Box 7">
          <a:extLst>
            <a:ext uri="{FF2B5EF4-FFF2-40B4-BE49-F238E27FC236}">
              <a16:creationId xmlns:a16="http://schemas.microsoft.com/office/drawing/2014/main" id="{8CD476A4-2C8B-4E07-9676-B2EA7DDF88D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5" name="Text Box 7">
          <a:extLst>
            <a:ext uri="{FF2B5EF4-FFF2-40B4-BE49-F238E27FC236}">
              <a16:creationId xmlns:a16="http://schemas.microsoft.com/office/drawing/2014/main" id="{C77C49FD-FD8B-46A0-943F-776F59D497F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6" name="Text Box 7">
          <a:extLst>
            <a:ext uri="{FF2B5EF4-FFF2-40B4-BE49-F238E27FC236}">
              <a16:creationId xmlns:a16="http://schemas.microsoft.com/office/drawing/2014/main" id="{610150FC-2726-4366-B2F4-90B183D3381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7" name="Text Box 7">
          <a:extLst>
            <a:ext uri="{FF2B5EF4-FFF2-40B4-BE49-F238E27FC236}">
              <a16:creationId xmlns:a16="http://schemas.microsoft.com/office/drawing/2014/main" id="{2F02E0B3-8165-4E2F-AFF3-FC77BEC3F3D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8" name="Text Box 7">
          <a:extLst>
            <a:ext uri="{FF2B5EF4-FFF2-40B4-BE49-F238E27FC236}">
              <a16:creationId xmlns:a16="http://schemas.microsoft.com/office/drawing/2014/main" id="{EFD3333A-0E08-430A-9B49-CEEB5E849A6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9" name="Text Box 7">
          <a:extLst>
            <a:ext uri="{FF2B5EF4-FFF2-40B4-BE49-F238E27FC236}">
              <a16:creationId xmlns:a16="http://schemas.microsoft.com/office/drawing/2014/main" id="{9E8ECA33-8338-451A-BA6B-9139C3FB7C0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0" name="Text Box 7">
          <a:extLst>
            <a:ext uri="{FF2B5EF4-FFF2-40B4-BE49-F238E27FC236}">
              <a16:creationId xmlns:a16="http://schemas.microsoft.com/office/drawing/2014/main" id="{F05B0373-E5D3-415F-AC0D-A586259B8EB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1" name="Text Box 7">
          <a:extLst>
            <a:ext uri="{FF2B5EF4-FFF2-40B4-BE49-F238E27FC236}">
              <a16:creationId xmlns:a16="http://schemas.microsoft.com/office/drawing/2014/main" id="{9CD19C32-FDE2-4987-B530-731B5462D31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2" name="Text Box 7">
          <a:extLst>
            <a:ext uri="{FF2B5EF4-FFF2-40B4-BE49-F238E27FC236}">
              <a16:creationId xmlns:a16="http://schemas.microsoft.com/office/drawing/2014/main" id="{A6479819-E446-4237-8F7D-0245F29658C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3" name="Text Box 7">
          <a:extLst>
            <a:ext uri="{FF2B5EF4-FFF2-40B4-BE49-F238E27FC236}">
              <a16:creationId xmlns:a16="http://schemas.microsoft.com/office/drawing/2014/main" id="{8914F7AD-ECEA-4334-AB80-BD557830D35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4" name="Text Box 7">
          <a:extLst>
            <a:ext uri="{FF2B5EF4-FFF2-40B4-BE49-F238E27FC236}">
              <a16:creationId xmlns:a16="http://schemas.microsoft.com/office/drawing/2014/main" id="{3BF5BEBA-4CC5-477B-AB3B-9397DDA63DD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5" name="Text Box 7">
          <a:extLst>
            <a:ext uri="{FF2B5EF4-FFF2-40B4-BE49-F238E27FC236}">
              <a16:creationId xmlns:a16="http://schemas.microsoft.com/office/drawing/2014/main" id="{AFEAC82E-6E03-45B6-8575-ABAF568E13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6" name="Text Box 7">
          <a:extLst>
            <a:ext uri="{FF2B5EF4-FFF2-40B4-BE49-F238E27FC236}">
              <a16:creationId xmlns:a16="http://schemas.microsoft.com/office/drawing/2014/main" id="{96702D71-2D2E-481D-ACEB-6BA748AEAAB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7" name="Text Box 7">
          <a:extLst>
            <a:ext uri="{FF2B5EF4-FFF2-40B4-BE49-F238E27FC236}">
              <a16:creationId xmlns:a16="http://schemas.microsoft.com/office/drawing/2014/main" id="{68A3D58A-CFC9-4E4C-927D-E1EEEA030ED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8" name="Text Box 7">
          <a:extLst>
            <a:ext uri="{FF2B5EF4-FFF2-40B4-BE49-F238E27FC236}">
              <a16:creationId xmlns:a16="http://schemas.microsoft.com/office/drawing/2014/main" id="{78860138-5721-4E22-8E87-633BD7535D3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9" name="Text Box 7">
          <a:extLst>
            <a:ext uri="{FF2B5EF4-FFF2-40B4-BE49-F238E27FC236}">
              <a16:creationId xmlns:a16="http://schemas.microsoft.com/office/drawing/2014/main" id="{88C9BA05-6C63-4D48-BE16-6B7C4666AD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0" name="Text Box 7">
          <a:extLst>
            <a:ext uri="{FF2B5EF4-FFF2-40B4-BE49-F238E27FC236}">
              <a16:creationId xmlns:a16="http://schemas.microsoft.com/office/drawing/2014/main" id="{AB75E773-5978-4495-B70A-C78E2458BBA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1" name="Text Box 7">
          <a:extLst>
            <a:ext uri="{FF2B5EF4-FFF2-40B4-BE49-F238E27FC236}">
              <a16:creationId xmlns:a16="http://schemas.microsoft.com/office/drawing/2014/main" id="{CEA5791D-1E71-4D43-98EA-159CBA355A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2" name="Text Box 7">
          <a:extLst>
            <a:ext uri="{FF2B5EF4-FFF2-40B4-BE49-F238E27FC236}">
              <a16:creationId xmlns:a16="http://schemas.microsoft.com/office/drawing/2014/main" id="{642865CC-EBE1-48DC-8AE7-DFCC5915A77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3" name="Text Box 7">
          <a:extLst>
            <a:ext uri="{FF2B5EF4-FFF2-40B4-BE49-F238E27FC236}">
              <a16:creationId xmlns:a16="http://schemas.microsoft.com/office/drawing/2014/main" id="{8A0C57FB-DB59-47B4-844A-945B219F264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4" name="Text Box 7">
          <a:extLst>
            <a:ext uri="{FF2B5EF4-FFF2-40B4-BE49-F238E27FC236}">
              <a16:creationId xmlns:a16="http://schemas.microsoft.com/office/drawing/2014/main" id="{D4AD4F23-A6ED-460A-A59F-9C93D2B530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5" name="Text Box 7">
          <a:extLst>
            <a:ext uri="{FF2B5EF4-FFF2-40B4-BE49-F238E27FC236}">
              <a16:creationId xmlns:a16="http://schemas.microsoft.com/office/drawing/2014/main" id="{DC2210FF-5318-4492-816C-3FA1FDC2A53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6" name="Text Box 7">
          <a:extLst>
            <a:ext uri="{FF2B5EF4-FFF2-40B4-BE49-F238E27FC236}">
              <a16:creationId xmlns:a16="http://schemas.microsoft.com/office/drawing/2014/main" id="{B3BDED30-A304-4E2D-B536-A4E95E9D699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7" name="Text Box 7">
          <a:extLst>
            <a:ext uri="{FF2B5EF4-FFF2-40B4-BE49-F238E27FC236}">
              <a16:creationId xmlns:a16="http://schemas.microsoft.com/office/drawing/2014/main" id="{7449F884-45AA-4723-9768-6146D1301D8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8" name="Text Box 7">
          <a:extLst>
            <a:ext uri="{FF2B5EF4-FFF2-40B4-BE49-F238E27FC236}">
              <a16:creationId xmlns:a16="http://schemas.microsoft.com/office/drawing/2014/main" id="{C52ECAB7-E8BB-4F50-89C4-B04B12786A0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9" name="Text Box 7">
          <a:extLst>
            <a:ext uri="{FF2B5EF4-FFF2-40B4-BE49-F238E27FC236}">
              <a16:creationId xmlns:a16="http://schemas.microsoft.com/office/drawing/2014/main" id="{EE195BF3-B9DB-42AE-9226-39861149763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0" name="Text Box 7">
          <a:extLst>
            <a:ext uri="{FF2B5EF4-FFF2-40B4-BE49-F238E27FC236}">
              <a16:creationId xmlns:a16="http://schemas.microsoft.com/office/drawing/2014/main" id="{C22115EF-3C11-4FB7-A9E7-60CAF9B562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1" name="Text Box 7">
          <a:extLst>
            <a:ext uri="{FF2B5EF4-FFF2-40B4-BE49-F238E27FC236}">
              <a16:creationId xmlns:a16="http://schemas.microsoft.com/office/drawing/2014/main" id="{2530E555-1EFB-4516-9C8B-824E08FD3F3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2" name="Text Box 7">
          <a:extLst>
            <a:ext uri="{FF2B5EF4-FFF2-40B4-BE49-F238E27FC236}">
              <a16:creationId xmlns:a16="http://schemas.microsoft.com/office/drawing/2014/main" id="{93C44732-06B0-4739-9CE0-0809AB84898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3" name="Text Box 7">
          <a:extLst>
            <a:ext uri="{FF2B5EF4-FFF2-40B4-BE49-F238E27FC236}">
              <a16:creationId xmlns:a16="http://schemas.microsoft.com/office/drawing/2014/main" id="{7BEA8C8A-32EF-4485-AEE8-E274C3A0AA8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4" name="Text Box 7">
          <a:extLst>
            <a:ext uri="{FF2B5EF4-FFF2-40B4-BE49-F238E27FC236}">
              <a16:creationId xmlns:a16="http://schemas.microsoft.com/office/drawing/2014/main" id="{4C24C022-1DC2-439E-A567-A119784D9B2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5" name="Text Box 7">
          <a:extLst>
            <a:ext uri="{FF2B5EF4-FFF2-40B4-BE49-F238E27FC236}">
              <a16:creationId xmlns:a16="http://schemas.microsoft.com/office/drawing/2014/main" id="{78CB1AB9-A4E5-4A10-976A-DF1376B5A72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6" name="Text Box 7">
          <a:extLst>
            <a:ext uri="{FF2B5EF4-FFF2-40B4-BE49-F238E27FC236}">
              <a16:creationId xmlns:a16="http://schemas.microsoft.com/office/drawing/2014/main" id="{C1D2C97D-53ED-4870-99C8-2F0AB43E95A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7" name="Text Box 7">
          <a:extLst>
            <a:ext uri="{FF2B5EF4-FFF2-40B4-BE49-F238E27FC236}">
              <a16:creationId xmlns:a16="http://schemas.microsoft.com/office/drawing/2014/main" id="{F093575E-FC51-490A-82E5-0D508D48B5E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8" name="Text Box 7">
          <a:extLst>
            <a:ext uri="{FF2B5EF4-FFF2-40B4-BE49-F238E27FC236}">
              <a16:creationId xmlns:a16="http://schemas.microsoft.com/office/drawing/2014/main" id="{CCFEDEB8-DE8B-4990-9BFC-215AFDE7A58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9" name="Text Box 7">
          <a:extLst>
            <a:ext uri="{FF2B5EF4-FFF2-40B4-BE49-F238E27FC236}">
              <a16:creationId xmlns:a16="http://schemas.microsoft.com/office/drawing/2014/main" id="{0260B297-19E6-4629-8A31-1A542AED73A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0" name="Text Box 7">
          <a:extLst>
            <a:ext uri="{FF2B5EF4-FFF2-40B4-BE49-F238E27FC236}">
              <a16:creationId xmlns:a16="http://schemas.microsoft.com/office/drawing/2014/main" id="{1A3273C9-17DF-43A1-ABFF-7F6B4E737A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1" name="Text Box 7">
          <a:extLst>
            <a:ext uri="{FF2B5EF4-FFF2-40B4-BE49-F238E27FC236}">
              <a16:creationId xmlns:a16="http://schemas.microsoft.com/office/drawing/2014/main" id="{55FD564C-A8C4-4C20-B4FD-89D994E0D3F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2" name="Text Box 7">
          <a:extLst>
            <a:ext uri="{FF2B5EF4-FFF2-40B4-BE49-F238E27FC236}">
              <a16:creationId xmlns:a16="http://schemas.microsoft.com/office/drawing/2014/main" id="{68526E3C-CECE-4AF0-A4B6-F0C7A10C991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3" name="Text Box 7">
          <a:extLst>
            <a:ext uri="{FF2B5EF4-FFF2-40B4-BE49-F238E27FC236}">
              <a16:creationId xmlns:a16="http://schemas.microsoft.com/office/drawing/2014/main" id="{4012C041-AE93-4773-B329-8C713A6E654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4" name="Text Box 7">
          <a:extLst>
            <a:ext uri="{FF2B5EF4-FFF2-40B4-BE49-F238E27FC236}">
              <a16:creationId xmlns:a16="http://schemas.microsoft.com/office/drawing/2014/main" id="{2E35C978-D9B4-4BD4-B463-287D015F49B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5" name="Text Box 7">
          <a:extLst>
            <a:ext uri="{FF2B5EF4-FFF2-40B4-BE49-F238E27FC236}">
              <a16:creationId xmlns:a16="http://schemas.microsoft.com/office/drawing/2014/main" id="{3A1E1388-B94D-49D4-81C1-9A73BC7FC75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6" name="Text Box 7">
          <a:extLst>
            <a:ext uri="{FF2B5EF4-FFF2-40B4-BE49-F238E27FC236}">
              <a16:creationId xmlns:a16="http://schemas.microsoft.com/office/drawing/2014/main" id="{05F7B25E-F9AA-4140-8CA7-B448C372DE4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7" name="Text Box 7">
          <a:extLst>
            <a:ext uri="{FF2B5EF4-FFF2-40B4-BE49-F238E27FC236}">
              <a16:creationId xmlns:a16="http://schemas.microsoft.com/office/drawing/2014/main" id="{02DA8FAC-DAB2-4F03-A12C-522118F21E5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8" name="Text Box 7">
          <a:extLst>
            <a:ext uri="{FF2B5EF4-FFF2-40B4-BE49-F238E27FC236}">
              <a16:creationId xmlns:a16="http://schemas.microsoft.com/office/drawing/2014/main" id="{3D7BCB20-9B58-46CD-B728-E4658E87AD5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9" name="Text Box 7">
          <a:extLst>
            <a:ext uri="{FF2B5EF4-FFF2-40B4-BE49-F238E27FC236}">
              <a16:creationId xmlns:a16="http://schemas.microsoft.com/office/drawing/2014/main" id="{B12AC216-664D-4220-A42F-2DD162D5A8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0" name="Text Box 7">
          <a:extLst>
            <a:ext uri="{FF2B5EF4-FFF2-40B4-BE49-F238E27FC236}">
              <a16:creationId xmlns:a16="http://schemas.microsoft.com/office/drawing/2014/main" id="{031A4471-F115-4609-B65D-F5293E5BAEC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1" name="Text Box 7">
          <a:extLst>
            <a:ext uri="{FF2B5EF4-FFF2-40B4-BE49-F238E27FC236}">
              <a16:creationId xmlns:a16="http://schemas.microsoft.com/office/drawing/2014/main" id="{EB5CAB36-8B23-472F-AB3C-0DE327A2A26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2" name="Text Box 7">
          <a:extLst>
            <a:ext uri="{FF2B5EF4-FFF2-40B4-BE49-F238E27FC236}">
              <a16:creationId xmlns:a16="http://schemas.microsoft.com/office/drawing/2014/main" id="{B0528FAD-BD6E-45D6-BC78-B76ADE8729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3" name="Text Box 7">
          <a:extLst>
            <a:ext uri="{FF2B5EF4-FFF2-40B4-BE49-F238E27FC236}">
              <a16:creationId xmlns:a16="http://schemas.microsoft.com/office/drawing/2014/main" id="{DFA5667A-8D20-4A41-AA26-2A7478D4F70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4" name="Text Box 7">
          <a:extLst>
            <a:ext uri="{FF2B5EF4-FFF2-40B4-BE49-F238E27FC236}">
              <a16:creationId xmlns:a16="http://schemas.microsoft.com/office/drawing/2014/main" id="{8CFF6748-0D5C-4B31-A510-5DE20B5957D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5" name="Text Box 7">
          <a:extLst>
            <a:ext uri="{FF2B5EF4-FFF2-40B4-BE49-F238E27FC236}">
              <a16:creationId xmlns:a16="http://schemas.microsoft.com/office/drawing/2014/main" id="{B93CA0D4-E834-451E-90BC-1E84A0292A9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6" name="Text Box 7">
          <a:extLst>
            <a:ext uri="{FF2B5EF4-FFF2-40B4-BE49-F238E27FC236}">
              <a16:creationId xmlns:a16="http://schemas.microsoft.com/office/drawing/2014/main" id="{DF342225-88AF-403F-A736-73C168EF5A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7" name="Text Box 7">
          <a:extLst>
            <a:ext uri="{FF2B5EF4-FFF2-40B4-BE49-F238E27FC236}">
              <a16:creationId xmlns:a16="http://schemas.microsoft.com/office/drawing/2014/main" id="{A1FF98FE-FFEB-4A6E-A609-671AFD7DF10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8" name="Text Box 7">
          <a:extLst>
            <a:ext uri="{FF2B5EF4-FFF2-40B4-BE49-F238E27FC236}">
              <a16:creationId xmlns:a16="http://schemas.microsoft.com/office/drawing/2014/main" id="{2179E80F-7D0C-4DF7-A7B8-0E382B312E8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9" name="Text Box 7">
          <a:extLst>
            <a:ext uri="{FF2B5EF4-FFF2-40B4-BE49-F238E27FC236}">
              <a16:creationId xmlns:a16="http://schemas.microsoft.com/office/drawing/2014/main" id="{4199E4B8-D243-476B-B628-BA666DECA7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0" name="Text Box 7">
          <a:extLst>
            <a:ext uri="{FF2B5EF4-FFF2-40B4-BE49-F238E27FC236}">
              <a16:creationId xmlns:a16="http://schemas.microsoft.com/office/drawing/2014/main" id="{A13CD460-1F7E-4C15-8338-D76A109413B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1" name="Text Box 7">
          <a:extLst>
            <a:ext uri="{FF2B5EF4-FFF2-40B4-BE49-F238E27FC236}">
              <a16:creationId xmlns:a16="http://schemas.microsoft.com/office/drawing/2014/main" id="{5AE9CD5B-D18D-4A47-A58E-D49F319CAB7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2" name="Text Box 7">
          <a:extLst>
            <a:ext uri="{FF2B5EF4-FFF2-40B4-BE49-F238E27FC236}">
              <a16:creationId xmlns:a16="http://schemas.microsoft.com/office/drawing/2014/main" id="{488E156A-7899-4C6B-A91F-3D670D1E923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3" name="Text Box 7">
          <a:extLst>
            <a:ext uri="{FF2B5EF4-FFF2-40B4-BE49-F238E27FC236}">
              <a16:creationId xmlns:a16="http://schemas.microsoft.com/office/drawing/2014/main" id="{31D62B91-1525-4F24-9398-9760CDC4DAD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4" name="Text Box 7">
          <a:extLst>
            <a:ext uri="{FF2B5EF4-FFF2-40B4-BE49-F238E27FC236}">
              <a16:creationId xmlns:a16="http://schemas.microsoft.com/office/drawing/2014/main" id="{815CD0C9-C444-4003-96E6-EB7D8018C1A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5" name="Text Box 7">
          <a:extLst>
            <a:ext uri="{FF2B5EF4-FFF2-40B4-BE49-F238E27FC236}">
              <a16:creationId xmlns:a16="http://schemas.microsoft.com/office/drawing/2014/main" id="{A1E3D024-4F12-4562-9371-699594732A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6" name="Text Box 7">
          <a:extLst>
            <a:ext uri="{FF2B5EF4-FFF2-40B4-BE49-F238E27FC236}">
              <a16:creationId xmlns:a16="http://schemas.microsoft.com/office/drawing/2014/main" id="{A7C5E85D-BEBA-48F3-B988-361307CDB71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7" name="Text Box 7">
          <a:extLst>
            <a:ext uri="{FF2B5EF4-FFF2-40B4-BE49-F238E27FC236}">
              <a16:creationId xmlns:a16="http://schemas.microsoft.com/office/drawing/2014/main" id="{16BFAAB7-1381-4182-8693-A6B2476F54E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8" name="Text Box 7">
          <a:extLst>
            <a:ext uri="{FF2B5EF4-FFF2-40B4-BE49-F238E27FC236}">
              <a16:creationId xmlns:a16="http://schemas.microsoft.com/office/drawing/2014/main" id="{D1B5A446-4788-4B30-94CE-B569AD2174C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9" name="Text Box 7">
          <a:extLst>
            <a:ext uri="{FF2B5EF4-FFF2-40B4-BE49-F238E27FC236}">
              <a16:creationId xmlns:a16="http://schemas.microsoft.com/office/drawing/2014/main" id="{BC915143-1726-4349-8526-318717667F6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0" name="Text Box 7">
          <a:extLst>
            <a:ext uri="{FF2B5EF4-FFF2-40B4-BE49-F238E27FC236}">
              <a16:creationId xmlns:a16="http://schemas.microsoft.com/office/drawing/2014/main" id="{839351BC-E8C7-439A-B95A-F8A3F557D7A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1" name="Text Box 7">
          <a:extLst>
            <a:ext uri="{FF2B5EF4-FFF2-40B4-BE49-F238E27FC236}">
              <a16:creationId xmlns:a16="http://schemas.microsoft.com/office/drawing/2014/main" id="{3DE7B394-E36E-4525-9D6E-292DEB96B3F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2" name="Text Box 7">
          <a:extLst>
            <a:ext uri="{FF2B5EF4-FFF2-40B4-BE49-F238E27FC236}">
              <a16:creationId xmlns:a16="http://schemas.microsoft.com/office/drawing/2014/main" id="{97EA230F-2676-4CC2-B0B9-D6937A925A8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3" name="Text Box 7">
          <a:extLst>
            <a:ext uri="{FF2B5EF4-FFF2-40B4-BE49-F238E27FC236}">
              <a16:creationId xmlns:a16="http://schemas.microsoft.com/office/drawing/2014/main" id="{83771468-2C27-40B4-81B1-8F184FB9F49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4" name="Text Box 7">
          <a:extLst>
            <a:ext uri="{FF2B5EF4-FFF2-40B4-BE49-F238E27FC236}">
              <a16:creationId xmlns:a16="http://schemas.microsoft.com/office/drawing/2014/main" id="{D3080C86-2965-4563-B456-DB207205854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5" name="Text Box 7">
          <a:extLst>
            <a:ext uri="{FF2B5EF4-FFF2-40B4-BE49-F238E27FC236}">
              <a16:creationId xmlns:a16="http://schemas.microsoft.com/office/drawing/2014/main" id="{5F7F9014-4693-4770-9C29-07BF83F97BE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6" name="Text Box 7">
          <a:extLst>
            <a:ext uri="{FF2B5EF4-FFF2-40B4-BE49-F238E27FC236}">
              <a16:creationId xmlns:a16="http://schemas.microsoft.com/office/drawing/2014/main" id="{889A28C7-9579-47B4-8C7A-B4405A692D0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7" name="Text Box 7">
          <a:extLst>
            <a:ext uri="{FF2B5EF4-FFF2-40B4-BE49-F238E27FC236}">
              <a16:creationId xmlns:a16="http://schemas.microsoft.com/office/drawing/2014/main" id="{7267A7C8-9376-40FA-BEC7-9139B5A266E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2948" name="Text Box 7">
          <a:extLst>
            <a:ext uri="{FF2B5EF4-FFF2-40B4-BE49-F238E27FC236}">
              <a16:creationId xmlns:a16="http://schemas.microsoft.com/office/drawing/2014/main" id="{E80D0C92-AB90-403D-A33E-6C1BBD2F2C3A}"/>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2949" name="Text Box 7">
          <a:extLst>
            <a:ext uri="{FF2B5EF4-FFF2-40B4-BE49-F238E27FC236}">
              <a16:creationId xmlns:a16="http://schemas.microsoft.com/office/drawing/2014/main" id="{DAFCF549-C805-40FE-B288-99D7B53E41EF}"/>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2950" name="Text Box 7">
          <a:extLst>
            <a:ext uri="{FF2B5EF4-FFF2-40B4-BE49-F238E27FC236}">
              <a16:creationId xmlns:a16="http://schemas.microsoft.com/office/drawing/2014/main" id="{6CDAF02C-8DA1-45C0-81DC-18B922A33F91}"/>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2951" name="Text Box 7">
          <a:extLst>
            <a:ext uri="{FF2B5EF4-FFF2-40B4-BE49-F238E27FC236}">
              <a16:creationId xmlns:a16="http://schemas.microsoft.com/office/drawing/2014/main" id="{CE6AAA20-CEA5-4488-95DD-F5A7558549AC}"/>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2952" name="Text Box 7">
          <a:extLst>
            <a:ext uri="{FF2B5EF4-FFF2-40B4-BE49-F238E27FC236}">
              <a16:creationId xmlns:a16="http://schemas.microsoft.com/office/drawing/2014/main" id="{EEC4DB1C-599D-4729-96DD-DBB63F82701D}"/>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3" name="Text Box 7">
          <a:extLst>
            <a:ext uri="{FF2B5EF4-FFF2-40B4-BE49-F238E27FC236}">
              <a16:creationId xmlns:a16="http://schemas.microsoft.com/office/drawing/2014/main" id="{0646F018-4F54-4383-929F-98358563B18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4" name="Text Box 7">
          <a:extLst>
            <a:ext uri="{FF2B5EF4-FFF2-40B4-BE49-F238E27FC236}">
              <a16:creationId xmlns:a16="http://schemas.microsoft.com/office/drawing/2014/main" id="{1B1E8653-62F1-4D3F-999C-604C4477CD1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5" name="Text Box 7">
          <a:extLst>
            <a:ext uri="{FF2B5EF4-FFF2-40B4-BE49-F238E27FC236}">
              <a16:creationId xmlns:a16="http://schemas.microsoft.com/office/drawing/2014/main" id="{E8FE09E8-F592-40E3-9E27-1EAB22CA855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6" name="Text Box 7">
          <a:extLst>
            <a:ext uri="{FF2B5EF4-FFF2-40B4-BE49-F238E27FC236}">
              <a16:creationId xmlns:a16="http://schemas.microsoft.com/office/drawing/2014/main" id="{CA552C58-652F-4AFD-8D0B-F1AD540C06A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7" name="Text Box 7">
          <a:extLst>
            <a:ext uri="{FF2B5EF4-FFF2-40B4-BE49-F238E27FC236}">
              <a16:creationId xmlns:a16="http://schemas.microsoft.com/office/drawing/2014/main" id="{3F11529F-160C-4ED5-9C6A-213B79B5B3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8" name="Text Box 7">
          <a:extLst>
            <a:ext uri="{FF2B5EF4-FFF2-40B4-BE49-F238E27FC236}">
              <a16:creationId xmlns:a16="http://schemas.microsoft.com/office/drawing/2014/main" id="{3322E03A-CD8E-4357-9E37-21AD61E3E08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9" name="Text Box 7">
          <a:extLst>
            <a:ext uri="{FF2B5EF4-FFF2-40B4-BE49-F238E27FC236}">
              <a16:creationId xmlns:a16="http://schemas.microsoft.com/office/drawing/2014/main" id="{814C5F96-61F0-491F-904D-80AFAEDDC5B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0" name="Text Box 7">
          <a:extLst>
            <a:ext uri="{FF2B5EF4-FFF2-40B4-BE49-F238E27FC236}">
              <a16:creationId xmlns:a16="http://schemas.microsoft.com/office/drawing/2014/main" id="{0078E422-73EA-4034-BC72-F5D7D119751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1" name="Text Box 7">
          <a:extLst>
            <a:ext uri="{FF2B5EF4-FFF2-40B4-BE49-F238E27FC236}">
              <a16:creationId xmlns:a16="http://schemas.microsoft.com/office/drawing/2014/main" id="{4DFF07EF-7055-449C-BDCB-D6D51C45FD6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2" name="Text Box 7">
          <a:extLst>
            <a:ext uri="{FF2B5EF4-FFF2-40B4-BE49-F238E27FC236}">
              <a16:creationId xmlns:a16="http://schemas.microsoft.com/office/drawing/2014/main" id="{3369A495-9085-41E3-8B7F-159E45A2D30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3" name="Text Box 7">
          <a:extLst>
            <a:ext uri="{FF2B5EF4-FFF2-40B4-BE49-F238E27FC236}">
              <a16:creationId xmlns:a16="http://schemas.microsoft.com/office/drawing/2014/main" id="{75EC0F85-FEE5-4BB8-9F75-A6E321F6F9A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4" name="Text Box 7">
          <a:extLst>
            <a:ext uri="{FF2B5EF4-FFF2-40B4-BE49-F238E27FC236}">
              <a16:creationId xmlns:a16="http://schemas.microsoft.com/office/drawing/2014/main" id="{C9DC3104-CCD4-4C5C-83B4-CCFFAD22E82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5" name="Text Box 7">
          <a:extLst>
            <a:ext uri="{FF2B5EF4-FFF2-40B4-BE49-F238E27FC236}">
              <a16:creationId xmlns:a16="http://schemas.microsoft.com/office/drawing/2014/main" id="{E01D1A6C-AA5E-42E7-91EC-6894F5B268F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6" name="Text Box 7">
          <a:extLst>
            <a:ext uri="{FF2B5EF4-FFF2-40B4-BE49-F238E27FC236}">
              <a16:creationId xmlns:a16="http://schemas.microsoft.com/office/drawing/2014/main" id="{9EDA660D-6D2A-4D13-8B73-9D57AFDC7A1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7" name="Text Box 7">
          <a:extLst>
            <a:ext uri="{FF2B5EF4-FFF2-40B4-BE49-F238E27FC236}">
              <a16:creationId xmlns:a16="http://schemas.microsoft.com/office/drawing/2014/main" id="{C2BEB17F-A2F5-4DFC-9AF3-FAD0D63CADF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8" name="Text Box 7">
          <a:extLst>
            <a:ext uri="{FF2B5EF4-FFF2-40B4-BE49-F238E27FC236}">
              <a16:creationId xmlns:a16="http://schemas.microsoft.com/office/drawing/2014/main" id="{D04BCEFE-C3AF-469F-AD7B-F63C3078A3F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9" name="Text Box 7">
          <a:extLst>
            <a:ext uri="{FF2B5EF4-FFF2-40B4-BE49-F238E27FC236}">
              <a16:creationId xmlns:a16="http://schemas.microsoft.com/office/drawing/2014/main" id="{1485BD30-1D26-49F8-9493-DF7C3BC403C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0" name="Text Box 7">
          <a:extLst>
            <a:ext uri="{FF2B5EF4-FFF2-40B4-BE49-F238E27FC236}">
              <a16:creationId xmlns:a16="http://schemas.microsoft.com/office/drawing/2014/main" id="{3E64F9BB-1E5C-4022-9CA3-A71962EC377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1" name="Text Box 7">
          <a:extLst>
            <a:ext uri="{FF2B5EF4-FFF2-40B4-BE49-F238E27FC236}">
              <a16:creationId xmlns:a16="http://schemas.microsoft.com/office/drawing/2014/main" id="{9E85139B-C0F0-456E-ACA0-CADF2D6470D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2" name="Text Box 7">
          <a:extLst>
            <a:ext uri="{FF2B5EF4-FFF2-40B4-BE49-F238E27FC236}">
              <a16:creationId xmlns:a16="http://schemas.microsoft.com/office/drawing/2014/main" id="{B6F06FFA-573E-4B90-9232-653786BFB41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3" name="Text Box 7">
          <a:extLst>
            <a:ext uri="{FF2B5EF4-FFF2-40B4-BE49-F238E27FC236}">
              <a16:creationId xmlns:a16="http://schemas.microsoft.com/office/drawing/2014/main" id="{D529E369-E4A6-4052-95DF-AFFB61178AB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4" name="Text Box 7">
          <a:extLst>
            <a:ext uri="{FF2B5EF4-FFF2-40B4-BE49-F238E27FC236}">
              <a16:creationId xmlns:a16="http://schemas.microsoft.com/office/drawing/2014/main" id="{8D83A46B-C693-401A-AE54-B54B73768B5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5" name="Text Box 7">
          <a:extLst>
            <a:ext uri="{FF2B5EF4-FFF2-40B4-BE49-F238E27FC236}">
              <a16:creationId xmlns:a16="http://schemas.microsoft.com/office/drawing/2014/main" id="{2063D109-543D-4ED1-9FB9-6EDFB81A84B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6" name="Text Box 7">
          <a:extLst>
            <a:ext uri="{FF2B5EF4-FFF2-40B4-BE49-F238E27FC236}">
              <a16:creationId xmlns:a16="http://schemas.microsoft.com/office/drawing/2014/main" id="{2B6C4F62-A852-4DFC-AAC6-853CC66BFED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7" name="Text Box 7">
          <a:extLst>
            <a:ext uri="{FF2B5EF4-FFF2-40B4-BE49-F238E27FC236}">
              <a16:creationId xmlns:a16="http://schemas.microsoft.com/office/drawing/2014/main" id="{E695A7F5-37AD-49B3-B9D2-9A0B9477C64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8" name="Text Box 7">
          <a:extLst>
            <a:ext uri="{FF2B5EF4-FFF2-40B4-BE49-F238E27FC236}">
              <a16:creationId xmlns:a16="http://schemas.microsoft.com/office/drawing/2014/main" id="{0E9D1152-26C9-4A30-972A-C521F07C523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9" name="Text Box 7">
          <a:extLst>
            <a:ext uri="{FF2B5EF4-FFF2-40B4-BE49-F238E27FC236}">
              <a16:creationId xmlns:a16="http://schemas.microsoft.com/office/drawing/2014/main" id="{87F2DDFC-C9AB-49EE-BDBF-6E1EB4DBDD7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0" name="Text Box 7">
          <a:extLst>
            <a:ext uri="{FF2B5EF4-FFF2-40B4-BE49-F238E27FC236}">
              <a16:creationId xmlns:a16="http://schemas.microsoft.com/office/drawing/2014/main" id="{FF39B6FF-D3B5-4E49-849A-62A7B972FA2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1" name="Text Box 7">
          <a:extLst>
            <a:ext uri="{FF2B5EF4-FFF2-40B4-BE49-F238E27FC236}">
              <a16:creationId xmlns:a16="http://schemas.microsoft.com/office/drawing/2014/main" id="{4BCE8E57-B897-47EB-836F-C399200A9BA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2" name="Text Box 7">
          <a:extLst>
            <a:ext uri="{FF2B5EF4-FFF2-40B4-BE49-F238E27FC236}">
              <a16:creationId xmlns:a16="http://schemas.microsoft.com/office/drawing/2014/main" id="{DD5EBB84-9B9D-470D-B166-4EC8EC6D2E9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3" name="Text Box 7">
          <a:extLst>
            <a:ext uri="{FF2B5EF4-FFF2-40B4-BE49-F238E27FC236}">
              <a16:creationId xmlns:a16="http://schemas.microsoft.com/office/drawing/2014/main" id="{7C6626EE-D0E3-4DE1-A0E0-7297F2182A4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4" name="Text Box 7">
          <a:extLst>
            <a:ext uri="{FF2B5EF4-FFF2-40B4-BE49-F238E27FC236}">
              <a16:creationId xmlns:a16="http://schemas.microsoft.com/office/drawing/2014/main" id="{D6AE4F80-FADE-41AD-838C-535322AAB92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5" name="Text Box 7">
          <a:extLst>
            <a:ext uri="{FF2B5EF4-FFF2-40B4-BE49-F238E27FC236}">
              <a16:creationId xmlns:a16="http://schemas.microsoft.com/office/drawing/2014/main" id="{9139D9F4-2670-4A2C-B21A-95114C22186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6" name="Text Box 7">
          <a:extLst>
            <a:ext uri="{FF2B5EF4-FFF2-40B4-BE49-F238E27FC236}">
              <a16:creationId xmlns:a16="http://schemas.microsoft.com/office/drawing/2014/main" id="{4D832F77-3E75-4B51-9C27-B621D76EDB3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7" name="Text Box 7">
          <a:extLst>
            <a:ext uri="{FF2B5EF4-FFF2-40B4-BE49-F238E27FC236}">
              <a16:creationId xmlns:a16="http://schemas.microsoft.com/office/drawing/2014/main" id="{5DFE4C61-CBAA-446E-BA76-B4045B7D2E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8" name="Text Box 7">
          <a:extLst>
            <a:ext uri="{FF2B5EF4-FFF2-40B4-BE49-F238E27FC236}">
              <a16:creationId xmlns:a16="http://schemas.microsoft.com/office/drawing/2014/main" id="{7C424015-7E78-442B-BD10-E34B447A677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9" name="Text Box 7">
          <a:extLst>
            <a:ext uri="{FF2B5EF4-FFF2-40B4-BE49-F238E27FC236}">
              <a16:creationId xmlns:a16="http://schemas.microsoft.com/office/drawing/2014/main" id="{8BA9F0CD-95C8-4715-82E2-B2998EF407F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0" name="Text Box 7">
          <a:extLst>
            <a:ext uri="{FF2B5EF4-FFF2-40B4-BE49-F238E27FC236}">
              <a16:creationId xmlns:a16="http://schemas.microsoft.com/office/drawing/2014/main" id="{4A15BFDC-471F-4587-BE9E-48855941765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1" name="Text Box 7">
          <a:extLst>
            <a:ext uri="{FF2B5EF4-FFF2-40B4-BE49-F238E27FC236}">
              <a16:creationId xmlns:a16="http://schemas.microsoft.com/office/drawing/2014/main" id="{3F4C9B24-CA27-4E17-B355-CC9B09B69C9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2" name="Text Box 7">
          <a:extLst>
            <a:ext uri="{FF2B5EF4-FFF2-40B4-BE49-F238E27FC236}">
              <a16:creationId xmlns:a16="http://schemas.microsoft.com/office/drawing/2014/main" id="{0AE76BDF-0E93-4BD5-88CF-49B15A413DF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3" name="Text Box 7">
          <a:extLst>
            <a:ext uri="{FF2B5EF4-FFF2-40B4-BE49-F238E27FC236}">
              <a16:creationId xmlns:a16="http://schemas.microsoft.com/office/drawing/2014/main" id="{0D3CC790-AB64-42F0-96D7-96FB9D29CDF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4" name="Text Box 7">
          <a:extLst>
            <a:ext uri="{FF2B5EF4-FFF2-40B4-BE49-F238E27FC236}">
              <a16:creationId xmlns:a16="http://schemas.microsoft.com/office/drawing/2014/main" id="{002D5B29-2AF6-450F-AB65-7869DE383FE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5" name="Text Box 7">
          <a:extLst>
            <a:ext uri="{FF2B5EF4-FFF2-40B4-BE49-F238E27FC236}">
              <a16:creationId xmlns:a16="http://schemas.microsoft.com/office/drawing/2014/main" id="{CDA1EC9D-511B-424A-95E1-9BA69A25C74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6" name="Text Box 7">
          <a:extLst>
            <a:ext uri="{FF2B5EF4-FFF2-40B4-BE49-F238E27FC236}">
              <a16:creationId xmlns:a16="http://schemas.microsoft.com/office/drawing/2014/main" id="{AEC5ACF0-18BA-48BA-9CD6-B8A8B374569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7" name="Text Box 7">
          <a:extLst>
            <a:ext uri="{FF2B5EF4-FFF2-40B4-BE49-F238E27FC236}">
              <a16:creationId xmlns:a16="http://schemas.microsoft.com/office/drawing/2014/main" id="{1F8DEC5F-B97D-4838-A9F7-85309841A09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8" name="Text Box 7">
          <a:extLst>
            <a:ext uri="{FF2B5EF4-FFF2-40B4-BE49-F238E27FC236}">
              <a16:creationId xmlns:a16="http://schemas.microsoft.com/office/drawing/2014/main" id="{CC0417D2-B833-4C3E-A375-554E570A007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9" name="Text Box 7">
          <a:extLst>
            <a:ext uri="{FF2B5EF4-FFF2-40B4-BE49-F238E27FC236}">
              <a16:creationId xmlns:a16="http://schemas.microsoft.com/office/drawing/2014/main" id="{15379860-2376-4148-84C2-10167E1DDEE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0" name="Text Box 7">
          <a:extLst>
            <a:ext uri="{FF2B5EF4-FFF2-40B4-BE49-F238E27FC236}">
              <a16:creationId xmlns:a16="http://schemas.microsoft.com/office/drawing/2014/main" id="{ABE68285-9B20-4E2B-863E-FC76FB2D073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1" name="Text Box 7">
          <a:extLst>
            <a:ext uri="{FF2B5EF4-FFF2-40B4-BE49-F238E27FC236}">
              <a16:creationId xmlns:a16="http://schemas.microsoft.com/office/drawing/2014/main" id="{2FFF7668-092E-4620-A9A1-911DB14AA76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2" name="Text Box 7">
          <a:extLst>
            <a:ext uri="{FF2B5EF4-FFF2-40B4-BE49-F238E27FC236}">
              <a16:creationId xmlns:a16="http://schemas.microsoft.com/office/drawing/2014/main" id="{95A684A8-4498-4D7D-A7D3-BFF7E6C3AAF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3" name="Text Box 7">
          <a:extLst>
            <a:ext uri="{FF2B5EF4-FFF2-40B4-BE49-F238E27FC236}">
              <a16:creationId xmlns:a16="http://schemas.microsoft.com/office/drawing/2014/main" id="{909ED8D8-4FE9-44D3-A9B3-B7C75F7C076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4" name="Text Box 7">
          <a:extLst>
            <a:ext uri="{FF2B5EF4-FFF2-40B4-BE49-F238E27FC236}">
              <a16:creationId xmlns:a16="http://schemas.microsoft.com/office/drawing/2014/main" id="{1F1AC394-A497-4B52-A75A-C7EB75E1AFA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5" name="Text Box 7">
          <a:extLst>
            <a:ext uri="{FF2B5EF4-FFF2-40B4-BE49-F238E27FC236}">
              <a16:creationId xmlns:a16="http://schemas.microsoft.com/office/drawing/2014/main" id="{893BFCC7-2681-4832-9F52-6CEC040169D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6" name="Text Box 7">
          <a:extLst>
            <a:ext uri="{FF2B5EF4-FFF2-40B4-BE49-F238E27FC236}">
              <a16:creationId xmlns:a16="http://schemas.microsoft.com/office/drawing/2014/main" id="{B24B2C63-7AFA-4DA7-8353-954ADF16E2C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7" name="Text Box 7">
          <a:extLst>
            <a:ext uri="{FF2B5EF4-FFF2-40B4-BE49-F238E27FC236}">
              <a16:creationId xmlns:a16="http://schemas.microsoft.com/office/drawing/2014/main" id="{23080667-C252-4E94-B636-85C1F3A9B57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8" name="Text Box 7">
          <a:extLst>
            <a:ext uri="{FF2B5EF4-FFF2-40B4-BE49-F238E27FC236}">
              <a16:creationId xmlns:a16="http://schemas.microsoft.com/office/drawing/2014/main" id="{9FF831FC-6527-4D8E-9E03-E5219E703CA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9" name="Text Box 7">
          <a:extLst>
            <a:ext uri="{FF2B5EF4-FFF2-40B4-BE49-F238E27FC236}">
              <a16:creationId xmlns:a16="http://schemas.microsoft.com/office/drawing/2014/main" id="{9656A2E2-13A7-4B48-9B67-B43DEB75BE5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0" name="Text Box 7">
          <a:extLst>
            <a:ext uri="{FF2B5EF4-FFF2-40B4-BE49-F238E27FC236}">
              <a16:creationId xmlns:a16="http://schemas.microsoft.com/office/drawing/2014/main" id="{1BF626C7-AB00-4CB5-B58E-6F40D5B3A92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1" name="Text Box 7">
          <a:extLst>
            <a:ext uri="{FF2B5EF4-FFF2-40B4-BE49-F238E27FC236}">
              <a16:creationId xmlns:a16="http://schemas.microsoft.com/office/drawing/2014/main" id="{C31EC405-6971-42BA-9002-1B61B9C2597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2" name="Text Box 7">
          <a:extLst>
            <a:ext uri="{FF2B5EF4-FFF2-40B4-BE49-F238E27FC236}">
              <a16:creationId xmlns:a16="http://schemas.microsoft.com/office/drawing/2014/main" id="{6F64A691-D8F6-491A-A3E0-46698E9CA9C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3" name="Text Box 7">
          <a:extLst>
            <a:ext uri="{FF2B5EF4-FFF2-40B4-BE49-F238E27FC236}">
              <a16:creationId xmlns:a16="http://schemas.microsoft.com/office/drawing/2014/main" id="{BA82E443-76A8-4568-A93E-18E94E455CD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4" name="Text Box 7">
          <a:extLst>
            <a:ext uri="{FF2B5EF4-FFF2-40B4-BE49-F238E27FC236}">
              <a16:creationId xmlns:a16="http://schemas.microsoft.com/office/drawing/2014/main" id="{6007DAAE-1A8E-4C48-82FE-C66742652B9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5" name="Text Box 7">
          <a:extLst>
            <a:ext uri="{FF2B5EF4-FFF2-40B4-BE49-F238E27FC236}">
              <a16:creationId xmlns:a16="http://schemas.microsoft.com/office/drawing/2014/main" id="{987C84C4-540C-4201-A531-C46EA7EBE29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6" name="Text Box 7">
          <a:extLst>
            <a:ext uri="{FF2B5EF4-FFF2-40B4-BE49-F238E27FC236}">
              <a16:creationId xmlns:a16="http://schemas.microsoft.com/office/drawing/2014/main" id="{AF9906DD-72F3-4348-B63F-C028DAF9665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7" name="Text Box 7">
          <a:extLst>
            <a:ext uri="{FF2B5EF4-FFF2-40B4-BE49-F238E27FC236}">
              <a16:creationId xmlns:a16="http://schemas.microsoft.com/office/drawing/2014/main" id="{5C5428F5-46B6-40A6-9A04-F5C7ACE9A53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8" name="Text Box 7">
          <a:extLst>
            <a:ext uri="{FF2B5EF4-FFF2-40B4-BE49-F238E27FC236}">
              <a16:creationId xmlns:a16="http://schemas.microsoft.com/office/drawing/2014/main" id="{6476AB59-FD9B-478F-9F62-77C85B32A8C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9" name="Text Box 7">
          <a:extLst>
            <a:ext uri="{FF2B5EF4-FFF2-40B4-BE49-F238E27FC236}">
              <a16:creationId xmlns:a16="http://schemas.microsoft.com/office/drawing/2014/main" id="{C97E3F4E-6434-4B6B-B9F1-D6CA20ED95A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0" name="Text Box 7">
          <a:extLst>
            <a:ext uri="{FF2B5EF4-FFF2-40B4-BE49-F238E27FC236}">
              <a16:creationId xmlns:a16="http://schemas.microsoft.com/office/drawing/2014/main" id="{497EC4F8-FA6F-4D68-8EBC-833DC2F3B50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1" name="Text Box 7">
          <a:extLst>
            <a:ext uri="{FF2B5EF4-FFF2-40B4-BE49-F238E27FC236}">
              <a16:creationId xmlns:a16="http://schemas.microsoft.com/office/drawing/2014/main" id="{AE8A10AD-A288-424B-A9ED-416EA6EC13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2" name="Text Box 7">
          <a:extLst>
            <a:ext uri="{FF2B5EF4-FFF2-40B4-BE49-F238E27FC236}">
              <a16:creationId xmlns:a16="http://schemas.microsoft.com/office/drawing/2014/main" id="{F96C57B6-E022-4901-BB99-9B0DFD28FF6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3" name="Text Box 7">
          <a:extLst>
            <a:ext uri="{FF2B5EF4-FFF2-40B4-BE49-F238E27FC236}">
              <a16:creationId xmlns:a16="http://schemas.microsoft.com/office/drawing/2014/main" id="{F639241A-8BA0-48E0-AC2B-33BB7867419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4" name="Text Box 7">
          <a:extLst>
            <a:ext uri="{FF2B5EF4-FFF2-40B4-BE49-F238E27FC236}">
              <a16:creationId xmlns:a16="http://schemas.microsoft.com/office/drawing/2014/main" id="{B51C28E2-1A6E-4A72-A472-A00A27265C0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5" name="Text Box 7">
          <a:extLst>
            <a:ext uri="{FF2B5EF4-FFF2-40B4-BE49-F238E27FC236}">
              <a16:creationId xmlns:a16="http://schemas.microsoft.com/office/drawing/2014/main" id="{BD23BCC3-2FBB-4B91-8ECF-2345F00B171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6" name="Text Box 7">
          <a:extLst>
            <a:ext uri="{FF2B5EF4-FFF2-40B4-BE49-F238E27FC236}">
              <a16:creationId xmlns:a16="http://schemas.microsoft.com/office/drawing/2014/main" id="{4A5DD9C1-BA59-4A39-A740-57F24158E5A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7" name="Text Box 7">
          <a:extLst>
            <a:ext uri="{FF2B5EF4-FFF2-40B4-BE49-F238E27FC236}">
              <a16:creationId xmlns:a16="http://schemas.microsoft.com/office/drawing/2014/main" id="{BC9D1C98-0F30-46ED-B6EC-360F8298D4D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8" name="Text Box 7">
          <a:extLst>
            <a:ext uri="{FF2B5EF4-FFF2-40B4-BE49-F238E27FC236}">
              <a16:creationId xmlns:a16="http://schemas.microsoft.com/office/drawing/2014/main" id="{1D574053-CD11-4F29-BDC1-DD4FFB30BBB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9" name="Text Box 7">
          <a:extLst>
            <a:ext uri="{FF2B5EF4-FFF2-40B4-BE49-F238E27FC236}">
              <a16:creationId xmlns:a16="http://schemas.microsoft.com/office/drawing/2014/main" id="{91FD8764-9216-4BC8-9D13-0917C8D0BE4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0" name="Text Box 7">
          <a:extLst>
            <a:ext uri="{FF2B5EF4-FFF2-40B4-BE49-F238E27FC236}">
              <a16:creationId xmlns:a16="http://schemas.microsoft.com/office/drawing/2014/main" id="{873849C8-08B8-4EA4-B78D-E01652148A1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1" name="Text Box 7">
          <a:extLst>
            <a:ext uri="{FF2B5EF4-FFF2-40B4-BE49-F238E27FC236}">
              <a16:creationId xmlns:a16="http://schemas.microsoft.com/office/drawing/2014/main" id="{9082E34B-7FC2-4ACA-A49C-7ED3B572E47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2" name="Text Box 7">
          <a:extLst>
            <a:ext uri="{FF2B5EF4-FFF2-40B4-BE49-F238E27FC236}">
              <a16:creationId xmlns:a16="http://schemas.microsoft.com/office/drawing/2014/main" id="{C3910D17-0486-4C0D-A362-D8A9023E2B6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3" name="Text Box 7">
          <a:extLst>
            <a:ext uri="{FF2B5EF4-FFF2-40B4-BE49-F238E27FC236}">
              <a16:creationId xmlns:a16="http://schemas.microsoft.com/office/drawing/2014/main" id="{E1055A0E-ADF0-4344-B4B9-A8E535C29FE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4" name="Text Box 7">
          <a:extLst>
            <a:ext uri="{FF2B5EF4-FFF2-40B4-BE49-F238E27FC236}">
              <a16:creationId xmlns:a16="http://schemas.microsoft.com/office/drawing/2014/main" id="{872EA0D0-5E3D-49DE-A115-435024F4623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5" name="Text Box 7">
          <a:extLst>
            <a:ext uri="{FF2B5EF4-FFF2-40B4-BE49-F238E27FC236}">
              <a16:creationId xmlns:a16="http://schemas.microsoft.com/office/drawing/2014/main" id="{0058601A-147F-406B-834B-E826DD211F5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6" name="Text Box 7">
          <a:extLst>
            <a:ext uri="{FF2B5EF4-FFF2-40B4-BE49-F238E27FC236}">
              <a16:creationId xmlns:a16="http://schemas.microsoft.com/office/drawing/2014/main" id="{94524BD1-CAE1-42BD-997A-BF46CE2F50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7" name="Text Box 7">
          <a:extLst>
            <a:ext uri="{FF2B5EF4-FFF2-40B4-BE49-F238E27FC236}">
              <a16:creationId xmlns:a16="http://schemas.microsoft.com/office/drawing/2014/main" id="{61AE25C2-58E4-4E81-BB11-D523EC4866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8" name="Text Box 7">
          <a:extLst>
            <a:ext uri="{FF2B5EF4-FFF2-40B4-BE49-F238E27FC236}">
              <a16:creationId xmlns:a16="http://schemas.microsoft.com/office/drawing/2014/main" id="{3CA25155-89A3-4617-92CE-F8C32F39276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9" name="Text Box 7">
          <a:extLst>
            <a:ext uri="{FF2B5EF4-FFF2-40B4-BE49-F238E27FC236}">
              <a16:creationId xmlns:a16="http://schemas.microsoft.com/office/drawing/2014/main" id="{11B27D7A-F654-4A38-AE3A-2B9CC24A7C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40" name="Text Box 7">
          <a:extLst>
            <a:ext uri="{FF2B5EF4-FFF2-40B4-BE49-F238E27FC236}">
              <a16:creationId xmlns:a16="http://schemas.microsoft.com/office/drawing/2014/main" id="{22B6942D-57E9-4B87-81C3-217CC2DF211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41" name="Text Box 7">
          <a:extLst>
            <a:ext uri="{FF2B5EF4-FFF2-40B4-BE49-F238E27FC236}">
              <a16:creationId xmlns:a16="http://schemas.microsoft.com/office/drawing/2014/main" id="{5366BB9F-6F30-420B-ACDB-A35443CC795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42" name="Text Box 7">
          <a:extLst>
            <a:ext uri="{FF2B5EF4-FFF2-40B4-BE49-F238E27FC236}">
              <a16:creationId xmlns:a16="http://schemas.microsoft.com/office/drawing/2014/main" id="{234664DB-1EAD-4DC4-A2B2-C18B4C4EBF3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43" name="Text Box 7">
          <a:extLst>
            <a:ext uri="{FF2B5EF4-FFF2-40B4-BE49-F238E27FC236}">
              <a16:creationId xmlns:a16="http://schemas.microsoft.com/office/drawing/2014/main" id="{FE6825E3-3DEE-4933-8F6D-B177BAED6E3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3044" name="Text Box 7">
          <a:extLst>
            <a:ext uri="{FF2B5EF4-FFF2-40B4-BE49-F238E27FC236}">
              <a16:creationId xmlns:a16="http://schemas.microsoft.com/office/drawing/2014/main" id="{5CF73B75-271F-425D-B4B3-06E104EB159D}"/>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3045" name="Text Box 7">
          <a:extLst>
            <a:ext uri="{FF2B5EF4-FFF2-40B4-BE49-F238E27FC236}">
              <a16:creationId xmlns:a16="http://schemas.microsoft.com/office/drawing/2014/main" id="{1787E216-7609-4FC0-B797-289C10E38395}"/>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3046" name="Text Box 7">
          <a:extLst>
            <a:ext uri="{FF2B5EF4-FFF2-40B4-BE49-F238E27FC236}">
              <a16:creationId xmlns:a16="http://schemas.microsoft.com/office/drawing/2014/main" id="{78DADAA5-2B61-469B-86F5-FDEFC6C05D62}"/>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3047" name="Text Box 7">
          <a:extLst>
            <a:ext uri="{FF2B5EF4-FFF2-40B4-BE49-F238E27FC236}">
              <a16:creationId xmlns:a16="http://schemas.microsoft.com/office/drawing/2014/main" id="{23E31426-B5E1-47D0-9734-F1544F018B57}"/>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3048" name="Text Box 7">
          <a:extLst>
            <a:ext uri="{FF2B5EF4-FFF2-40B4-BE49-F238E27FC236}">
              <a16:creationId xmlns:a16="http://schemas.microsoft.com/office/drawing/2014/main" id="{C93CB446-35F0-497C-A37B-948F4851A734}"/>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49" name="Text Box 7">
          <a:extLst>
            <a:ext uri="{FF2B5EF4-FFF2-40B4-BE49-F238E27FC236}">
              <a16:creationId xmlns:a16="http://schemas.microsoft.com/office/drawing/2014/main" id="{2605D360-FC89-4797-8B12-384DFB09E82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0" name="Text Box 7">
          <a:extLst>
            <a:ext uri="{FF2B5EF4-FFF2-40B4-BE49-F238E27FC236}">
              <a16:creationId xmlns:a16="http://schemas.microsoft.com/office/drawing/2014/main" id="{D1D8D254-28DA-472B-9846-100AAB085F3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1" name="Text Box 7">
          <a:extLst>
            <a:ext uri="{FF2B5EF4-FFF2-40B4-BE49-F238E27FC236}">
              <a16:creationId xmlns:a16="http://schemas.microsoft.com/office/drawing/2014/main" id="{DE0D020D-19A3-4CE7-8C2E-3A52EACD8BF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2" name="Text Box 7">
          <a:extLst>
            <a:ext uri="{FF2B5EF4-FFF2-40B4-BE49-F238E27FC236}">
              <a16:creationId xmlns:a16="http://schemas.microsoft.com/office/drawing/2014/main" id="{03F2C68B-E6E4-4958-9369-6AADC7C0085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3" name="Text Box 7">
          <a:extLst>
            <a:ext uri="{FF2B5EF4-FFF2-40B4-BE49-F238E27FC236}">
              <a16:creationId xmlns:a16="http://schemas.microsoft.com/office/drawing/2014/main" id="{CA0AD5AC-4C4C-4058-9DFC-82F84E72C4B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4" name="Text Box 7">
          <a:extLst>
            <a:ext uri="{FF2B5EF4-FFF2-40B4-BE49-F238E27FC236}">
              <a16:creationId xmlns:a16="http://schemas.microsoft.com/office/drawing/2014/main" id="{02A7E4AC-960C-49BC-8594-548EE406C0E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5" name="Text Box 7">
          <a:extLst>
            <a:ext uri="{FF2B5EF4-FFF2-40B4-BE49-F238E27FC236}">
              <a16:creationId xmlns:a16="http://schemas.microsoft.com/office/drawing/2014/main" id="{758898E1-46C6-4B8A-B85F-BF9C3329E07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6" name="Text Box 7">
          <a:extLst>
            <a:ext uri="{FF2B5EF4-FFF2-40B4-BE49-F238E27FC236}">
              <a16:creationId xmlns:a16="http://schemas.microsoft.com/office/drawing/2014/main" id="{E075A9E4-9B4D-4DBC-B125-33174D23911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7" name="Text Box 7">
          <a:extLst>
            <a:ext uri="{FF2B5EF4-FFF2-40B4-BE49-F238E27FC236}">
              <a16:creationId xmlns:a16="http://schemas.microsoft.com/office/drawing/2014/main" id="{E72D85E8-AB95-4195-A6DD-23D35248978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8" name="Text Box 7">
          <a:extLst>
            <a:ext uri="{FF2B5EF4-FFF2-40B4-BE49-F238E27FC236}">
              <a16:creationId xmlns:a16="http://schemas.microsoft.com/office/drawing/2014/main" id="{797151C4-A6B7-4830-BC4F-7AF6BD35CB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9" name="Text Box 7">
          <a:extLst>
            <a:ext uri="{FF2B5EF4-FFF2-40B4-BE49-F238E27FC236}">
              <a16:creationId xmlns:a16="http://schemas.microsoft.com/office/drawing/2014/main" id="{A3ED92A3-24D1-435A-9071-1CFB821C9C6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0" name="Text Box 7">
          <a:extLst>
            <a:ext uri="{FF2B5EF4-FFF2-40B4-BE49-F238E27FC236}">
              <a16:creationId xmlns:a16="http://schemas.microsoft.com/office/drawing/2014/main" id="{B144F3D2-1A52-4EA0-B84A-7CE79A5EF8D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1" name="Text Box 7">
          <a:extLst>
            <a:ext uri="{FF2B5EF4-FFF2-40B4-BE49-F238E27FC236}">
              <a16:creationId xmlns:a16="http://schemas.microsoft.com/office/drawing/2014/main" id="{5DAE4DAB-A8D7-4796-934E-C4BB306C61E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2" name="Text Box 7">
          <a:extLst>
            <a:ext uri="{FF2B5EF4-FFF2-40B4-BE49-F238E27FC236}">
              <a16:creationId xmlns:a16="http://schemas.microsoft.com/office/drawing/2014/main" id="{7376097E-8C79-41CD-9B8A-3D85F46D73A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3" name="Text Box 7">
          <a:extLst>
            <a:ext uri="{FF2B5EF4-FFF2-40B4-BE49-F238E27FC236}">
              <a16:creationId xmlns:a16="http://schemas.microsoft.com/office/drawing/2014/main" id="{F6B10E80-E2DD-4A08-BF08-64DE842BA56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4" name="Text Box 7">
          <a:extLst>
            <a:ext uri="{FF2B5EF4-FFF2-40B4-BE49-F238E27FC236}">
              <a16:creationId xmlns:a16="http://schemas.microsoft.com/office/drawing/2014/main" id="{284D25B8-24F8-4AC2-AA8F-65D10191B30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5" name="Text Box 7">
          <a:extLst>
            <a:ext uri="{FF2B5EF4-FFF2-40B4-BE49-F238E27FC236}">
              <a16:creationId xmlns:a16="http://schemas.microsoft.com/office/drawing/2014/main" id="{39E96927-5C36-4534-9483-7046E5DDAF5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6" name="Text Box 7">
          <a:extLst>
            <a:ext uri="{FF2B5EF4-FFF2-40B4-BE49-F238E27FC236}">
              <a16:creationId xmlns:a16="http://schemas.microsoft.com/office/drawing/2014/main" id="{A0F28145-DF7E-456E-B067-59A6155E55C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7" name="Text Box 7">
          <a:extLst>
            <a:ext uri="{FF2B5EF4-FFF2-40B4-BE49-F238E27FC236}">
              <a16:creationId xmlns:a16="http://schemas.microsoft.com/office/drawing/2014/main" id="{2EF7AC01-B46D-4F4A-8A61-FEEABEFFF42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8" name="Text Box 7">
          <a:extLst>
            <a:ext uri="{FF2B5EF4-FFF2-40B4-BE49-F238E27FC236}">
              <a16:creationId xmlns:a16="http://schemas.microsoft.com/office/drawing/2014/main" id="{51DE8B75-16AB-4778-BD21-0D66FC53A1F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9" name="Text Box 7">
          <a:extLst>
            <a:ext uri="{FF2B5EF4-FFF2-40B4-BE49-F238E27FC236}">
              <a16:creationId xmlns:a16="http://schemas.microsoft.com/office/drawing/2014/main" id="{7175E7CB-6B50-4610-B2F4-69E18162A25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0" name="Text Box 7">
          <a:extLst>
            <a:ext uri="{FF2B5EF4-FFF2-40B4-BE49-F238E27FC236}">
              <a16:creationId xmlns:a16="http://schemas.microsoft.com/office/drawing/2014/main" id="{82F9D200-A53B-4EF3-9479-DFB2AD32198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1" name="Text Box 7">
          <a:extLst>
            <a:ext uri="{FF2B5EF4-FFF2-40B4-BE49-F238E27FC236}">
              <a16:creationId xmlns:a16="http://schemas.microsoft.com/office/drawing/2014/main" id="{EE7838F5-B8B5-44B2-B1AE-04A97DCEBBC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2" name="Text Box 7">
          <a:extLst>
            <a:ext uri="{FF2B5EF4-FFF2-40B4-BE49-F238E27FC236}">
              <a16:creationId xmlns:a16="http://schemas.microsoft.com/office/drawing/2014/main" id="{94E2DE8A-EE64-4F05-AAE3-F7DF5BEF865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3" name="Text Box 7">
          <a:extLst>
            <a:ext uri="{FF2B5EF4-FFF2-40B4-BE49-F238E27FC236}">
              <a16:creationId xmlns:a16="http://schemas.microsoft.com/office/drawing/2014/main" id="{5976CB62-3F89-4862-946C-8C49913134F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4" name="Text Box 7">
          <a:extLst>
            <a:ext uri="{FF2B5EF4-FFF2-40B4-BE49-F238E27FC236}">
              <a16:creationId xmlns:a16="http://schemas.microsoft.com/office/drawing/2014/main" id="{BEE7802E-197B-4B9E-9AAC-21D992198A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5" name="Text Box 7">
          <a:extLst>
            <a:ext uri="{FF2B5EF4-FFF2-40B4-BE49-F238E27FC236}">
              <a16:creationId xmlns:a16="http://schemas.microsoft.com/office/drawing/2014/main" id="{55FDD0F5-367E-4169-A4B9-4B826F513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6" name="Text Box 7">
          <a:extLst>
            <a:ext uri="{FF2B5EF4-FFF2-40B4-BE49-F238E27FC236}">
              <a16:creationId xmlns:a16="http://schemas.microsoft.com/office/drawing/2014/main" id="{86F65A95-0722-4C50-864B-8EBBB1DBB98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7" name="Text Box 7">
          <a:extLst>
            <a:ext uri="{FF2B5EF4-FFF2-40B4-BE49-F238E27FC236}">
              <a16:creationId xmlns:a16="http://schemas.microsoft.com/office/drawing/2014/main" id="{18C3F1B4-C31C-45B8-8726-41B172F2712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8" name="Text Box 7">
          <a:extLst>
            <a:ext uri="{FF2B5EF4-FFF2-40B4-BE49-F238E27FC236}">
              <a16:creationId xmlns:a16="http://schemas.microsoft.com/office/drawing/2014/main" id="{CA518F0C-BD30-4239-8ECC-7FBAC0E92C0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9" name="Text Box 7">
          <a:extLst>
            <a:ext uri="{FF2B5EF4-FFF2-40B4-BE49-F238E27FC236}">
              <a16:creationId xmlns:a16="http://schemas.microsoft.com/office/drawing/2014/main" id="{7FA50D96-DF31-42D2-8478-E30770E3885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0" name="Text Box 7">
          <a:extLst>
            <a:ext uri="{FF2B5EF4-FFF2-40B4-BE49-F238E27FC236}">
              <a16:creationId xmlns:a16="http://schemas.microsoft.com/office/drawing/2014/main" id="{2DDC5D4D-97D3-465A-9F8C-3A892E19D96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1" name="Text Box 7">
          <a:extLst>
            <a:ext uri="{FF2B5EF4-FFF2-40B4-BE49-F238E27FC236}">
              <a16:creationId xmlns:a16="http://schemas.microsoft.com/office/drawing/2014/main" id="{808AE24F-2564-47C4-A467-AA39E774BF1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2" name="Text Box 7">
          <a:extLst>
            <a:ext uri="{FF2B5EF4-FFF2-40B4-BE49-F238E27FC236}">
              <a16:creationId xmlns:a16="http://schemas.microsoft.com/office/drawing/2014/main" id="{6FBFF651-CEEF-4CB5-96BC-CEFA25E94E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3" name="Text Box 7">
          <a:extLst>
            <a:ext uri="{FF2B5EF4-FFF2-40B4-BE49-F238E27FC236}">
              <a16:creationId xmlns:a16="http://schemas.microsoft.com/office/drawing/2014/main" id="{B33B8EB0-A113-4877-ADB3-24D288D3936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4" name="Text Box 7">
          <a:extLst>
            <a:ext uri="{FF2B5EF4-FFF2-40B4-BE49-F238E27FC236}">
              <a16:creationId xmlns:a16="http://schemas.microsoft.com/office/drawing/2014/main" id="{7CED067C-F236-45CE-9160-6E88F1C2023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5" name="Text Box 7">
          <a:extLst>
            <a:ext uri="{FF2B5EF4-FFF2-40B4-BE49-F238E27FC236}">
              <a16:creationId xmlns:a16="http://schemas.microsoft.com/office/drawing/2014/main" id="{D72186D3-5B7A-4F90-81CB-0FA5334E988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6" name="Text Box 7">
          <a:extLst>
            <a:ext uri="{FF2B5EF4-FFF2-40B4-BE49-F238E27FC236}">
              <a16:creationId xmlns:a16="http://schemas.microsoft.com/office/drawing/2014/main" id="{7AC5F7AC-33F0-4531-AC8B-598B12A255A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7" name="Text Box 7">
          <a:extLst>
            <a:ext uri="{FF2B5EF4-FFF2-40B4-BE49-F238E27FC236}">
              <a16:creationId xmlns:a16="http://schemas.microsoft.com/office/drawing/2014/main" id="{52E3C1C0-877E-4F0B-AF58-E27EF44A981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8" name="Text Box 7">
          <a:extLst>
            <a:ext uri="{FF2B5EF4-FFF2-40B4-BE49-F238E27FC236}">
              <a16:creationId xmlns:a16="http://schemas.microsoft.com/office/drawing/2014/main" id="{917F8E2F-CC9F-4D54-AD9D-D71C9C9AC64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9" name="Text Box 7">
          <a:extLst>
            <a:ext uri="{FF2B5EF4-FFF2-40B4-BE49-F238E27FC236}">
              <a16:creationId xmlns:a16="http://schemas.microsoft.com/office/drawing/2014/main" id="{CD08243B-55A5-4B67-B3D9-80BF82BD445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0" name="Text Box 7">
          <a:extLst>
            <a:ext uri="{FF2B5EF4-FFF2-40B4-BE49-F238E27FC236}">
              <a16:creationId xmlns:a16="http://schemas.microsoft.com/office/drawing/2014/main" id="{366F4D73-EE4B-456C-9DAC-545C14426A8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1" name="Text Box 7">
          <a:extLst>
            <a:ext uri="{FF2B5EF4-FFF2-40B4-BE49-F238E27FC236}">
              <a16:creationId xmlns:a16="http://schemas.microsoft.com/office/drawing/2014/main" id="{E777B0DB-0A4F-4DF2-9F92-AD4805B05DF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2" name="Text Box 7">
          <a:extLst>
            <a:ext uri="{FF2B5EF4-FFF2-40B4-BE49-F238E27FC236}">
              <a16:creationId xmlns:a16="http://schemas.microsoft.com/office/drawing/2014/main" id="{53E8B1AC-F35D-4A08-AAD6-D61EFC64EF6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3" name="Text Box 7">
          <a:extLst>
            <a:ext uri="{FF2B5EF4-FFF2-40B4-BE49-F238E27FC236}">
              <a16:creationId xmlns:a16="http://schemas.microsoft.com/office/drawing/2014/main" id="{D2BA9A2B-8445-4CA2-AEE9-696D31F960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4" name="Text Box 7">
          <a:extLst>
            <a:ext uri="{FF2B5EF4-FFF2-40B4-BE49-F238E27FC236}">
              <a16:creationId xmlns:a16="http://schemas.microsoft.com/office/drawing/2014/main" id="{9CE72672-CC5D-42AE-8EE7-1CEA9C3DFB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5" name="Text Box 7">
          <a:extLst>
            <a:ext uri="{FF2B5EF4-FFF2-40B4-BE49-F238E27FC236}">
              <a16:creationId xmlns:a16="http://schemas.microsoft.com/office/drawing/2014/main" id="{F78E1460-5542-4696-9F9C-B6A458AD6B5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6" name="Text Box 7">
          <a:extLst>
            <a:ext uri="{FF2B5EF4-FFF2-40B4-BE49-F238E27FC236}">
              <a16:creationId xmlns:a16="http://schemas.microsoft.com/office/drawing/2014/main" id="{FC16479E-1BFD-41C1-9B0E-39E72CED32A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7" name="Text Box 7">
          <a:extLst>
            <a:ext uri="{FF2B5EF4-FFF2-40B4-BE49-F238E27FC236}">
              <a16:creationId xmlns:a16="http://schemas.microsoft.com/office/drawing/2014/main" id="{0A3AC541-03FA-4B44-B677-05F66FA3C04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8" name="Text Box 7">
          <a:extLst>
            <a:ext uri="{FF2B5EF4-FFF2-40B4-BE49-F238E27FC236}">
              <a16:creationId xmlns:a16="http://schemas.microsoft.com/office/drawing/2014/main" id="{B08F9862-F628-4968-91DC-31C6E46C602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9" name="Text Box 7">
          <a:extLst>
            <a:ext uri="{FF2B5EF4-FFF2-40B4-BE49-F238E27FC236}">
              <a16:creationId xmlns:a16="http://schemas.microsoft.com/office/drawing/2014/main" id="{55FCF0BA-CF85-402B-BE72-C10B20D99D3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0" name="Text Box 7">
          <a:extLst>
            <a:ext uri="{FF2B5EF4-FFF2-40B4-BE49-F238E27FC236}">
              <a16:creationId xmlns:a16="http://schemas.microsoft.com/office/drawing/2014/main" id="{3F430EC6-4704-4C81-AF3D-98951237D15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1" name="Text Box 7">
          <a:extLst>
            <a:ext uri="{FF2B5EF4-FFF2-40B4-BE49-F238E27FC236}">
              <a16:creationId xmlns:a16="http://schemas.microsoft.com/office/drawing/2014/main" id="{52F6ACFD-5981-4F86-A2FE-C3DF4A2DF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2" name="Text Box 7">
          <a:extLst>
            <a:ext uri="{FF2B5EF4-FFF2-40B4-BE49-F238E27FC236}">
              <a16:creationId xmlns:a16="http://schemas.microsoft.com/office/drawing/2014/main" id="{1420BAE9-FFF9-4F9B-9DD6-E5C352F5BFC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3" name="Text Box 7">
          <a:extLst>
            <a:ext uri="{FF2B5EF4-FFF2-40B4-BE49-F238E27FC236}">
              <a16:creationId xmlns:a16="http://schemas.microsoft.com/office/drawing/2014/main" id="{8D5A643B-6A48-43F3-8D06-F142DD5C68A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4" name="Text Box 7">
          <a:extLst>
            <a:ext uri="{FF2B5EF4-FFF2-40B4-BE49-F238E27FC236}">
              <a16:creationId xmlns:a16="http://schemas.microsoft.com/office/drawing/2014/main" id="{84D0C2ED-DE0A-4488-A0C9-6F248C73BBA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5" name="Text Box 7">
          <a:extLst>
            <a:ext uri="{FF2B5EF4-FFF2-40B4-BE49-F238E27FC236}">
              <a16:creationId xmlns:a16="http://schemas.microsoft.com/office/drawing/2014/main" id="{F5C4BE3E-23FF-4020-8976-60D141F3361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6" name="Text Box 7">
          <a:extLst>
            <a:ext uri="{FF2B5EF4-FFF2-40B4-BE49-F238E27FC236}">
              <a16:creationId xmlns:a16="http://schemas.microsoft.com/office/drawing/2014/main" id="{8632C295-23AF-4A01-B2DA-7C12C712AB8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7" name="Text Box 7">
          <a:extLst>
            <a:ext uri="{FF2B5EF4-FFF2-40B4-BE49-F238E27FC236}">
              <a16:creationId xmlns:a16="http://schemas.microsoft.com/office/drawing/2014/main" id="{CF7B88A0-5124-47F9-B165-C4DE942901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8" name="Text Box 7">
          <a:extLst>
            <a:ext uri="{FF2B5EF4-FFF2-40B4-BE49-F238E27FC236}">
              <a16:creationId xmlns:a16="http://schemas.microsoft.com/office/drawing/2014/main" id="{08B9233C-751A-41BB-9C1C-FC11DDD8130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9" name="Text Box 7">
          <a:extLst>
            <a:ext uri="{FF2B5EF4-FFF2-40B4-BE49-F238E27FC236}">
              <a16:creationId xmlns:a16="http://schemas.microsoft.com/office/drawing/2014/main" id="{F199028B-0A14-46AD-A17C-1D9AC6495DF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0" name="Text Box 7">
          <a:extLst>
            <a:ext uri="{FF2B5EF4-FFF2-40B4-BE49-F238E27FC236}">
              <a16:creationId xmlns:a16="http://schemas.microsoft.com/office/drawing/2014/main" id="{F3DF9B00-A832-454F-813F-801A21B6C1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1" name="Text Box 7">
          <a:extLst>
            <a:ext uri="{FF2B5EF4-FFF2-40B4-BE49-F238E27FC236}">
              <a16:creationId xmlns:a16="http://schemas.microsoft.com/office/drawing/2014/main" id="{9EF29DED-5C10-4D4C-9834-8109BB4245E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2" name="Text Box 7">
          <a:extLst>
            <a:ext uri="{FF2B5EF4-FFF2-40B4-BE49-F238E27FC236}">
              <a16:creationId xmlns:a16="http://schemas.microsoft.com/office/drawing/2014/main" id="{052271CE-2201-40F7-88D9-6B25E34E6BA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3" name="Text Box 7">
          <a:extLst>
            <a:ext uri="{FF2B5EF4-FFF2-40B4-BE49-F238E27FC236}">
              <a16:creationId xmlns:a16="http://schemas.microsoft.com/office/drawing/2014/main" id="{8896C067-50B4-472C-B991-15A812BE2DE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4" name="Text Box 7">
          <a:extLst>
            <a:ext uri="{FF2B5EF4-FFF2-40B4-BE49-F238E27FC236}">
              <a16:creationId xmlns:a16="http://schemas.microsoft.com/office/drawing/2014/main" id="{AAE24E9B-798C-497C-AF92-43BDB22FF08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5" name="Text Box 7">
          <a:extLst>
            <a:ext uri="{FF2B5EF4-FFF2-40B4-BE49-F238E27FC236}">
              <a16:creationId xmlns:a16="http://schemas.microsoft.com/office/drawing/2014/main" id="{E004AA88-2C03-4683-8C53-831089980C8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6" name="Text Box 7">
          <a:extLst>
            <a:ext uri="{FF2B5EF4-FFF2-40B4-BE49-F238E27FC236}">
              <a16:creationId xmlns:a16="http://schemas.microsoft.com/office/drawing/2014/main" id="{9B7C35DB-CB1B-4D43-AFBC-6868432CF50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7" name="Text Box 7">
          <a:extLst>
            <a:ext uri="{FF2B5EF4-FFF2-40B4-BE49-F238E27FC236}">
              <a16:creationId xmlns:a16="http://schemas.microsoft.com/office/drawing/2014/main" id="{A892EC69-0EB1-421E-A7EE-94420C93478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8" name="Text Box 7">
          <a:extLst>
            <a:ext uri="{FF2B5EF4-FFF2-40B4-BE49-F238E27FC236}">
              <a16:creationId xmlns:a16="http://schemas.microsoft.com/office/drawing/2014/main" id="{6C94A1E1-3DCA-4C42-B594-BF7344B32D6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9" name="Text Box 7">
          <a:extLst>
            <a:ext uri="{FF2B5EF4-FFF2-40B4-BE49-F238E27FC236}">
              <a16:creationId xmlns:a16="http://schemas.microsoft.com/office/drawing/2014/main" id="{855274F4-8A31-4FE2-8CD6-2BA6CDED454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0" name="Text Box 7">
          <a:extLst>
            <a:ext uri="{FF2B5EF4-FFF2-40B4-BE49-F238E27FC236}">
              <a16:creationId xmlns:a16="http://schemas.microsoft.com/office/drawing/2014/main" id="{ACB4FF8A-E49C-4A7B-8744-209F8F8C537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1" name="Text Box 7">
          <a:extLst>
            <a:ext uri="{FF2B5EF4-FFF2-40B4-BE49-F238E27FC236}">
              <a16:creationId xmlns:a16="http://schemas.microsoft.com/office/drawing/2014/main" id="{443E5872-EF5A-480A-85B1-48CA876F7C2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2" name="Text Box 7">
          <a:extLst>
            <a:ext uri="{FF2B5EF4-FFF2-40B4-BE49-F238E27FC236}">
              <a16:creationId xmlns:a16="http://schemas.microsoft.com/office/drawing/2014/main" id="{780BCBA3-D875-451C-B9FF-32077EB91B9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3" name="Text Box 7">
          <a:extLst>
            <a:ext uri="{FF2B5EF4-FFF2-40B4-BE49-F238E27FC236}">
              <a16:creationId xmlns:a16="http://schemas.microsoft.com/office/drawing/2014/main" id="{55B58907-45B7-4413-BD1D-7CCF56061F5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4" name="Text Box 7">
          <a:extLst>
            <a:ext uri="{FF2B5EF4-FFF2-40B4-BE49-F238E27FC236}">
              <a16:creationId xmlns:a16="http://schemas.microsoft.com/office/drawing/2014/main" id="{11B470D5-192C-4074-BDC0-5BD218F4AD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5" name="Text Box 7">
          <a:extLst>
            <a:ext uri="{FF2B5EF4-FFF2-40B4-BE49-F238E27FC236}">
              <a16:creationId xmlns:a16="http://schemas.microsoft.com/office/drawing/2014/main" id="{B7830276-C27C-4E39-AC9A-4E1EF35F5F3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6" name="Text Box 7">
          <a:extLst>
            <a:ext uri="{FF2B5EF4-FFF2-40B4-BE49-F238E27FC236}">
              <a16:creationId xmlns:a16="http://schemas.microsoft.com/office/drawing/2014/main" id="{63FDA0B4-EB4D-4A26-9E2A-D3F1AB25173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7" name="Text Box 7">
          <a:extLst>
            <a:ext uri="{FF2B5EF4-FFF2-40B4-BE49-F238E27FC236}">
              <a16:creationId xmlns:a16="http://schemas.microsoft.com/office/drawing/2014/main" id="{B8381499-2D44-4706-BF99-0AF40F3287B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8" name="Text Box 7">
          <a:extLst>
            <a:ext uri="{FF2B5EF4-FFF2-40B4-BE49-F238E27FC236}">
              <a16:creationId xmlns:a16="http://schemas.microsoft.com/office/drawing/2014/main" id="{8E085D5E-4E3C-4F19-9039-B96DE323C88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9" name="Text Box 7">
          <a:extLst>
            <a:ext uri="{FF2B5EF4-FFF2-40B4-BE49-F238E27FC236}">
              <a16:creationId xmlns:a16="http://schemas.microsoft.com/office/drawing/2014/main" id="{8225069A-4271-4453-A454-6ACDBE708C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0" name="Text Box 7">
          <a:extLst>
            <a:ext uri="{FF2B5EF4-FFF2-40B4-BE49-F238E27FC236}">
              <a16:creationId xmlns:a16="http://schemas.microsoft.com/office/drawing/2014/main" id="{8E668226-ACAE-4ECE-A1F3-B34F75FECE3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1" name="Text Box 7">
          <a:extLst>
            <a:ext uri="{FF2B5EF4-FFF2-40B4-BE49-F238E27FC236}">
              <a16:creationId xmlns:a16="http://schemas.microsoft.com/office/drawing/2014/main" id="{70C2EF81-2D5A-474F-813A-ECB1C0EDB23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2" name="Text Box 7">
          <a:extLst>
            <a:ext uri="{FF2B5EF4-FFF2-40B4-BE49-F238E27FC236}">
              <a16:creationId xmlns:a16="http://schemas.microsoft.com/office/drawing/2014/main" id="{2475CD48-C420-4D3D-B3D3-E9D9E91540C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3" name="Text Box 7">
          <a:extLst>
            <a:ext uri="{FF2B5EF4-FFF2-40B4-BE49-F238E27FC236}">
              <a16:creationId xmlns:a16="http://schemas.microsoft.com/office/drawing/2014/main" id="{327B9525-A8D7-4918-AC3A-CF20809B42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4" name="Text Box 7">
          <a:extLst>
            <a:ext uri="{FF2B5EF4-FFF2-40B4-BE49-F238E27FC236}">
              <a16:creationId xmlns:a16="http://schemas.microsoft.com/office/drawing/2014/main" id="{EF352684-18DF-4908-A308-9B7A2FD7356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5" name="Text Box 7">
          <a:extLst>
            <a:ext uri="{FF2B5EF4-FFF2-40B4-BE49-F238E27FC236}">
              <a16:creationId xmlns:a16="http://schemas.microsoft.com/office/drawing/2014/main" id="{66811FF1-86C7-4813-B0EA-9528B3CA608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6" name="Text Box 7">
          <a:extLst>
            <a:ext uri="{FF2B5EF4-FFF2-40B4-BE49-F238E27FC236}">
              <a16:creationId xmlns:a16="http://schemas.microsoft.com/office/drawing/2014/main" id="{057938A4-E3C9-4085-A98B-20CBE443169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7" name="Text Box 7">
          <a:extLst>
            <a:ext uri="{FF2B5EF4-FFF2-40B4-BE49-F238E27FC236}">
              <a16:creationId xmlns:a16="http://schemas.microsoft.com/office/drawing/2014/main" id="{C8F29D7D-5D62-4C1A-8198-1675284A252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8" name="Text Box 7">
          <a:extLst>
            <a:ext uri="{FF2B5EF4-FFF2-40B4-BE49-F238E27FC236}">
              <a16:creationId xmlns:a16="http://schemas.microsoft.com/office/drawing/2014/main" id="{5E9AEB14-BA61-484F-BCE0-1A0491AAC3A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9" name="Text Box 7">
          <a:extLst>
            <a:ext uri="{FF2B5EF4-FFF2-40B4-BE49-F238E27FC236}">
              <a16:creationId xmlns:a16="http://schemas.microsoft.com/office/drawing/2014/main" id="{5A173FF8-64E3-4CCD-8CAC-3CEF06FD3C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140" name="Text Box 7">
          <a:extLst>
            <a:ext uri="{FF2B5EF4-FFF2-40B4-BE49-F238E27FC236}">
              <a16:creationId xmlns:a16="http://schemas.microsoft.com/office/drawing/2014/main" id="{B39EEEB8-6E9D-49AE-A3A0-E5DA7E448CC3}"/>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141" name="Text Box 7">
          <a:extLst>
            <a:ext uri="{FF2B5EF4-FFF2-40B4-BE49-F238E27FC236}">
              <a16:creationId xmlns:a16="http://schemas.microsoft.com/office/drawing/2014/main" id="{56B0D834-C6F0-4468-8A24-240C21FE7BAE}"/>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142" name="Text Box 7">
          <a:extLst>
            <a:ext uri="{FF2B5EF4-FFF2-40B4-BE49-F238E27FC236}">
              <a16:creationId xmlns:a16="http://schemas.microsoft.com/office/drawing/2014/main" id="{617CEE46-3AA1-4110-A1F3-773AFC227886}"/>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143" name="Text Box 7">
          <a:extLst>
            <a:ext uri="{FF2B5EF4-FFF2-40B4-BE49-F238E27FC236}">
              <a16:creationId xmlns:a16="http://schemas.microsoft.com/office/drawing/2014/main" id="{7935A701-3DBC-4F61-A096-89B6176F742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144" name="Text Box 7">
          <a:extLst>
            <a:ext uri="{FF2B5EF4-FFF2-40B4-BE49-F238E27FC236}">
              <a16:creationId xmlns:a16="http://schemas.microsoft.com/office/drawing/2014/main" id="{E6B6146E-84A1-4628-B037-FE1C1A1D838F}"/>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45" name="Text Box 7">
          <a:extLst>
            <a:ext uri="{FF2B5EF4-FFF2-40B4-BE49-F238E27FC236}">
              <a16:creationId xmlns:a16="http://schemas.microsoft.com/office/drawing/2014/main" id="{D8696E7B-A0C7-422A-A6A5-2463356417E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46" name="Text Box 7">
          <a:extLst>
            <a:ext uri="{FF2B5EF4-FFF2-40B4-BE49-F238E27FC236}">
              <a16:creationId xmlns:a16="http://schemas.microsoft.com/office/drawing/2014/main" id="{7C8C21CA-BA7B-44E9-9E7B-D5BC14AE992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47" name="Text Box 7">
          <a:extLst>
            <a:ext uri="{FF2B5EF4-FFF2-40B4-BE49-F238E27FC236}">
              <a16:creationId xmlns:a16="http://schemas.microsoft.com/office/drawing/2014/main" id="{E1CC07B5-D005-4023-95F8-3FD9A33C293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48" name="Text Box 7">
          <a:extLst>
            <a:ext uri="{FF2B5EF4-FFF2-40B4-BE49-F238E27FC236}">
              <a16:creationId xmlns:a16="http://schemas.microsoft.com/office/drawing/2014/main" id="{F1209337-EA30-41C9-BA8F-88FC5CB0765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49" name="Text Box 7">
          <a:extLst>
            <a:ext uri="{FF2B5EF4-FFF2-40B4-BE49-F238E27FC236}">
              <a16:creationId xmlns:a16="http://schemas.microsoft.com/office/drawing/2014/main" id="{1A70ED75-BFDB-4368-8BB8-02A762D4D7E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0" name="Text Box 7">
          <a:extLst>
            <a:ext uri="{FF2B5EF4-FFF2-40B4-BE49-F238E27FC236}">
              <a16:creationId xmlns:a16="http://schemas.microsoft.com/office/drawing/2014/main" id="{C3CD64CF-5E13-47F2-8F78-98D3F98934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1" name="Text Box 7">
          <a:extLst>
            <a:ext uri="{FF2B5EF4-FFF2-40B4-BE49-F238E27FC236}">
              <a16:creationId xmlns:a16="http://schemas.microsoft.com/office/drawing/2014/main" id="{146479C8-4BFF-4E50-96CF-6DC9987BFE3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2" name="Text Box 7">
          <a:extLst>
            <a:ext uri="{FF2B5EF4-FFF2-40B4-BE49-F238E27FC236}">
              <a16:creationId xmlns:a16="http://schemas.microsoft.com/office/drawing/2014/main" id="{5390874B-0A80-47D5-B2D3-6E4051B37B4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3" name="Text Box 7">
          <a:extLst>
            <a:ext uri="{FF2B5EF4-FFF2-40B4-BE49-F238E27FC236}">
              <a16:creationId xmlns:a16="http://schemas.microsoft.com/office/drawing/2014/main" id="{DE1A3678-E362-4AB1-A4D5-C27C8A717EC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4" name="Text Box 7">
          <a:extLst>
            <a:ext uri="{FF2B5EF4-FFF2-40B4-BE49-F238E27FC236}">
              <a16:creationId xmlns:a16="http://schemas.microsoft.com/office/drawing/2014/main" id="{89B2B51A-447C-4044-9418-F2F97EF09D7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5" name="Text Box 7">
          <a:extLst>
            <a:ext uri="{FF2B5EF4-FFF2-40B4-BE49-F238E27FC236}">
              <a16:creationId xmlns:a16="http://schemas.microsoft.com/office/drawing/2014/main" id="{34272FCD-1863-486D-A850-47450449CCE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6" name="Text Box 7">
          <a:extLst>
            <a:ext uri="{FF2B5EF4-FFF2-40B4-BE49-F238E27FC236}">
              <a16:creationId xmlns:a16="http://schemas.microsoft.com/office/drawing/2014/main" id="{E664C3DA-3517-427E-850C-85B0A58411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7" name="Text Box 7">
          <a:extLst>
            <a:ext uri="{FF2B5EF4-FFF2-40B4-BE49-F238E27FC236}">
              <a16:creationId xmlns:a16="http://schemas.microsoft.com/office/drawing/2014/main" id="{E6584B99-FD5B-41A7-A27B-E6F99BFD028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8" name="Text Box 7">
          <a:extLst>
            <a:ext uri="{FF2B5EF4-FFF2-40B4-BE49-F238E27FC236}">
              <a16:creationId xmlns:a16="http://schemas.microsoft.com/office/drawing/2014/main" id="{8BC5C08A-3924-4BBA-A67E-F9488D2E804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9" name="Text Box 7">
          <a:extLst>
            <a:ext uri="{FF2B5EF4-FFF2-40B4-BE49-F238E27FC236}">
              <a16:creationId xmlns:a16="http://schemas.microsoft.com/office/drawing/2014/main" id="{2668E126-27B1-4036-B693-5EAB2AFD5A1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0" name="Text Box 7">
          <a:extLst>
            <a:ext uri="{FF2B5EF4-FFF2-40B4-BE49-F238E27FC236}">
              <a16:creationId xmlns:a16="http://schemas.microsoft.com/office/drawing/2014/main" id="{7792CD84-85AA-4EB9-B4A8-F0CDC546043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1" name="Text Box 7">
          <a:extLst>
            <a:ext uri="{FF2B5EF4-FFF2-40B4-BE49-F238E27FC236}">
              <a16:creationId xmlns:a16="http://schemas.microsoft.com/office/drawing/2014/main" id="{3DCAAE62-913C-4167-A508-007A9D8953C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2" name="Text Box 7">
          <a:extLst>
            <a:ext uri="{FF2B5EF4-FFF2-40B4-BE49-F238E27FC236}">
              <a16:creationId xmlns:a16="http://schemas.microsoft.com/office/drawing/2014/main" id="{4FB7DE93-BF69-487D-BB3A-5CA03DC067D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3" name="Text Box 7">
          <a:extLst>
            <a:ext uri="{FF2B5EF4-FFF2-40B4-BE49-F238E27FC236}">
              <a16:creationId xmlns:a16="http://schemas.microsoft.com/office/drawing/2014/main" id="{119FF7F3-8C83-4C88-9F2E-B58C60BF833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4" name="Text Box 7">
          <a:extLst>
            <a:ext uri="{FF2B5EF4-FFF2-40B4-BE49-F238E27FC236}">
              <a16:creationId xmlns:a16="http://schemas.microsoft.com/office/drawing/2014/main" id="{39797BEC-4EC7-4651-A8C4-72B184A6983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5" name="Text Box 7">
          <a:extLst>
            <a:ext uri="{FF2B5EF4-FFF2-40B4-BE49-F238E27FC236}">
              <a16:creationId xmlns:a16="http://schemas.microsoft.com/office/drawing/2014/main" id="{071E3D94-D57D-41FB-84F2-562CB9109CC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6" name="Text Box 7">
          <a:extLst>
            <a:ext uri="{FF2B5EF4-FFF2-40B4-BE49-F238E27FC236}">
              <a16:creationId xmlns:a16="http://schemas.microsoft.com/office/drawing/2014/main" id="{A12B4AD1-5F80-4666-878B-136EA256FD5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7" name="Text Box 7">
          <a:extLst>
            <a:ext uri="{FF2B5EF4-FFF2-40B4-BE49-F238E27FC236}">
              <a16:creationId xmlns:a16="http://schemas.microsoft.com/office/drawing/2014/main" id="{6651BE6C-3187-4FF0-B577-E14B3F903C3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8" name="Text Box 7">
          <a:extLst>
            <a:ext uri="{FF2B5EF4-FFF2-40B4-BE49-F238E27FC236}">
              <a16:creationId xmlns:a16="http://schemas.microsoft.com/office/drawing/2014/main" id="{B1A6B177-BCA3-4F31-AC9F-E9AE3F5C834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9" name="Text Box 7">
          <a:extLst>
            <a:ext uri="{FF2B5EF4-FFF2-40B4-BE49-F238E27FC236}">
              <a16:creationId xmlns:a16="http://schemas.microsoft.com/office/drawing/2014/main" id="{E390A040-BDB2-4600-91AD-7F66B081016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0" name="Text Box 7">
          <a:extLst>
            <a:ext uri="{FF2B5EF4-FFF2-40B4-BE49-F238E27FC236}">
              <a16:creationId xmlns:a16="http://schemas.microsoft.com/office/drawing/2014/main" id="{E924D481-AAB5-446B-AA95-5F44FAE8AB7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1" name="Text Box 7">
          <a:extLst>
            <a:ext uri="{FF2B5EF4-FFF2-40B4-BE49-F238E27FC236}">
              <a16:creationId xmlns:a16="http://schemas.microsoft.com/office/drawing/2014/main" id="{BF82F7B9-ECFF-4C1A-8B7B-EBCE104C75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2" name="Text Box 7">
          <a:extLst>
            <a:ext uri="{FF2B5EF4-FFF2-40B4-BE49-F238E27FC236}">
              <a16:creationId xmlns:a16="http://schemas.microsoft.com/office/drawing/2014/main" id="{493E1C3D-309A-49CD-82B1-F4415554A1F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3" name="Text Box 7">
          <a:extLst>
            <a:ext uri="{FF2B5EF4-FFF2-40B4-BE49-F238E27FC236}">
              <a16:creationId xmlns:a16="http://schemas.microsoft.com/office/drawing/2014/main" id="{342BD010-4F77-4EF7-80F5-1964C7BBD82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4" name="Text Box 7">
          <a:extLst>
            <a:ext uri="{FF2B5EF4-FFF2-40B4-BE49-F238E27FC236}">
              <a16:creationId xmlns:a16="http://schemas.microsoft.com/office/drawing/2014/main" id="{F157AE28-8139-4A7D-90F9-3F0635AE0F5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5" name="Text Box 7">
          <a:extLst>
            <a:ext uri="{FF2B5EF4-FFF2-40B4-BE49-F238E27FC236}">
              <a16:creationId xmlns:a16="http://schemas.microsoft.com/office/drawing/2014/main" id="{B1A81C7D-2929-4344-A6C8-193E57D808D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6" name="Text Box 7">
          <a:extLst>
            <a:ext uri="{FF2B5EF4-FFF2-40B4-BE49-F238E27FC236}">
              <a16:creationId xmlns:a16="http://schemas.microsoft.com/office/drawing/2014/main" id="{547A7C4E-06E7-4D12-AB66-1A2B7B5A10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7" name="Text Box 7">
          <a:extLst>
            <a:ext uri="{FF2B5EF4-FFF2-40B4-BE49-F238E27FC236}">
              <a16:creationId xmlns:a16="http://schemas.microsoft.com/office/drawing/2014/main" id="{68688E23-F69E-434E-AD94-7749DFAEAA6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8" name="Text Box 7">
          <a:extLst>
            <a:ext uri="{FF2B5EF4-FFF2-40B4-BE49-F238E27FC236}">
              <a16:creationId xmlns:a16="http://schemas.microsoft.com/office/drawing/2014/main" id="{7124EAB0-710D-4EDD-AD26-1EEDCD46482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9" name="Text Box 7">
          <a:extLst>
            <a:ext uri="{FF2B5EF4-FFF2-40B4-BE49-F238E27FC236}">
              <a16:creationId xmlns:a16="http://schemas.microsoft.com/office/drawing/2014/main" id="{75495E65-5090-4829-9275-A401B17D62B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0" name="Text Box 7">
          <a:extLst>
            <a:ext uri="{FF2B5EF4-FFF2-40B4-BE49-F238E27FC236}">
              <a16:creationId xmlns:a16="http://schemas.microsoft.com/office/drawing/2014/main" id="{EB01FF0E-E1B8-4D45-9D77-522DE3DD391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1" name="Text Box 7">
          <a:extLst>
            <a:ext uri="{FF2B5EF4-FFF2-40B4-BE49-F238E27FC236}">
              <a16:creationId xmlns:a16="http://schemas.microsoft.com/office/drawing/2014/main" id="{3835FEF9-68D1-4A63-8519-EC33568B4AF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2" name="Text Box 7">
          <a:extLst>
            <a:ext uri="{FF2B5EF4-FFF2-40B4-BE49-F238E27FC236}">
              <a16:creationId xmlns:a16="http://schemas.microsoft.com/office/drawing/2014/main" id="{54D45EC2-9448-4D37-A78F-4D430A170C7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3" name="Text Box 7">
          <a:extLst>
            <a:ext uri="{FF2B5EF4-FFF2-40B4-BE49-F238E27FC236}">
              <a16:creationId xmlns:a16="http://schemas.microsoft.com/office/drawing/2014/main" id="{4CB17FE8-30A4-4AA1-A3D9-5A849D085A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4" name="Text Box 7">
          <a:extLst>
            <a:ext uri="{FF2B5EF4-FFF2-40B4-BE49-F238E27FC236}">
              <a16:creationId xmlns:a16="http://schemas.microsoft.com/office/drawing/2014/main" id="{7C6B11F1-2BC5-4637-A9CA-D79FF40703B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5" name="Text Box 7">
          <a:extLst>
            <a:ext uri="{FF2B5EF4-FFF2-40B4-BE49-F238E27FC236}">
              <a16:creationId xmlns:a16="http://schemas.microsoft.com/office/drawing/2014/main" id="{AE55D01E-AF15-4A16-A585-22208CCD6B4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6" name="Text Box 7">
          <a:extLst>
            <a:ext uri="{FF2B5EF4-FFF2-40B4-BE49-F238E27FC236}">
              <a16:creationId xmlns:a16="http://schemas.microsoft.com/office/drawing/2014/main" id="{DDE3E53B-A635-4968-A689-B24575BC2A9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7" name="Text Box 7">
          <a:extLst>
            <a:ext uri="{FF2B5EF4-FFF2-40B4-BE49-F238E27FC236}">
              <a16:creationId xmlns:a16="http://schemas.microsoft.com/office/drawing/2014/main" id="{2C9C6DE3-A14F-4A85-B301-A4035B751DD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8" name="Text Box 7">
          <a:extLst>
            <a:ext uri="{FF2B5EF4-FFF2-40B4-BE49-F238E27FC236}">
              <a16:creationId xmlns:a16="http://schemas.microsoft.com/office/drawing/2014/main" id="{54E1EB54-A55A-4C7C-8E6E-5BB9068BCD3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9" name="Text Box 7">
          <a:extLst>
            <a:ext uri="{FF2B5EF4-FFF2-40B4-BE49-F238E27FC236}">
              <a16:creationId xmlns:a16="http://schemas.microsoft.com/office/drawing/2014/main" id="{062A97F3-29E9-40B4-90F7-DC9A07E6361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0" name="Text Box 7">
          <a:extLst>
            <a:ext uri="{FF2B5EF4-FFF2-40B4-BE49-F238E27FC236}">
              <a16:creationId xmlns:a16="http://schemas.microsoft.com/office/drawing/2014/main" id="{FC36658A-7025-4200-94AD-6094847CB4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1" name="Text Box 7">
          <a:extLst>
            <a:ext uri="{FF2B5EF4-FFF2-40B4-BE49-F238E27FC236}">
              <a16:creationId xmlns:a16="http://schemas.microsoft.com/office/drawing/2014/main" id="{D6897F57-98B9-4499-A385-60C6D45E10E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2" name="Text Box 7">
          <a:extLst>
            <a:ext uri="{FF2B5EF4-FFF2-40B4-BE49-F238E27FC236}">
              <a16:creationId xmlns:a16="http://schemas.microsoft.com/office/drawing/2014/main" id="{944B5785-1A8C-4CFD-B974-5F69720E337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3" name="Text Box 7">
          <a:extLst>
            <a:ext uri="{FF2B5EF4-FFF2-40B4-BE49-F238E27FC236}">
              <a16:creationId xmlns:a16="http://schemas.microsoft.com/office/drawing/2014/main" id="{3B107969-31F7-441E-A131-2BB45315ABB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4" name="Text Box 7">
          <a:extLst>
            <a:ext uri="{FF2B5EF4-FFF2-40B4-BE49-F238E27FC236}">
              <a16:creationId xmlns:a16="http://schemas.microsoft.com/office/drawing/2014/main" id="{3489E1DA-8D8B-4CB5-A809-832BB3041CC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5" name="Text Box 7">
          <a:extLst>
            <a:ext uri="{FF2B5EF4-FFF2-40B4-BE49-F238E27FC236}">
              <a16:creationId xmlns:a16="http://schemas.microsoft.com/office/drawing/2014/main" id="{1671089D-A8BF-4A61-83E8-BF305337C30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6" name="Text Box 7">
          <a:extLst>
            <a:ext uri="{FF2B5EF4-FFF2-40B4-BE49-F238E27FC236}">
              <a16:creationId xmlns:a16="http://schemas.microsoft.com/office/drawing/2014/main" id="{04E9B839-1CA9-4CBA-B4F2-9DB56BBC6C9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7" name="Text Box 7">
          <a:extLst>
            <a:ext uri="{FF2B5EF4-FFF2-40B4-BE49-F238E27FC236}">
              <a16:creationId xmlns:a16="http://schemas.microsoft.com/office/drawing/2014/main" id="{5633F26D-9919-4C93-A0E8-8C297E355BF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8" name="Text Box 7">
          <a:extLst>
            <a:ext uri="{FF2B5EF4-FFF2-40B4-BE49-F238E27FC236}">
              <a16:creationId xmlns:a16="http://schemas.microsoft.com/office/drawing/2014/main" id="{BC539635-E918-4D29-83CC-CDE678B5F2B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9" name="Text Box 7">
          <a:extLst>
            <a:ext uri="{FF2B5EF4-FFF2-40B4-BE49-F238E27FC236}">
              <a16:creationId xmlns:a16="http://schemas.microsoft.com/office/drawing/2014/main" id="{1C8660C7-EDD4-4FD3-86EF-276AD6EDF5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0" name="Text Box 7">
          <a:extLst>
            <a:ext uri="{FF2B5EF4-FFF2-40B4-BE49-F238E27FC236}">
              <a16:creationId xmlns:a16="http://schemas.microsoft.com/office/drawing/2014/main" id="{C57307F1-8CCB-4120-AD3D-BE23B336AD0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1" name="Text Box 7">
          <a:extLst>
            <a:ext uri="{FF2B5EF4-FFF2-40B4-BE49-F238E27FC236}">
              <a16:creationId xmlns:a16="http://schemas.microsoft.com/office/drawing/2014/main" id="{7EAA36D1-FACE-424B-AF7A-153D053797D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2" name="Text Box 7">
          <a:extLst>
            <a:ext uri="{FF2B5EF4-FFF2-40B4-BE49-F238E27FC236}">
              <a16:creationId xmlns:a16="http://schemas.microsoft.com/office/drawing/2014/main" id="{D0B16EED-F3B2-4473-BCFF-5E4661903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3" name="Text Box 7">
          <a:extLst>
            <a:ext uri="{FF2B5EF4-FFF2-40B4-BE49-F238E27FC236}">
              <a16:creationId xmlns:a16="http://schemas.microsoft.com/office/drawing/2014/main" id="{E0E3AB6F-0DE9-47AF-ADD9-74C5A70BF75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4" name="Text Box 7">
          <a:extLst>
            <a:ext uri="{FF2B5EF4-FFF2-40B4-BE49-F238E27FC236}">
              <a16:creationId xmlns:a16="http://schemas.microsoft.com/office/drawing/2014/main" id="{16CB1251-9695-46B6-9BFA-C9F5F3DAD88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5" name="Text Box 7">
          <a:extLst>
            <a:ext uri="{FF2B5EF4-FFF2-40B4-BE49-F238E27FC236}">
              <a16:creationId xmlns:a16="http://schemas.microsoft.com/office/drawing/2014/main" id="{192BE2F5-C2BF-45F2-9098-4CA1073821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6" name="Text Box 7">
          <a:extLst>
            <a:ext uri="{FF2B5EF4-FFF2-40B4-BE49-F238E27FC236}">
              <a16:creationId xmlns:a16="http://schemas.microsoft.com/office/drawing/2014/main" id="{8CA87040-D598-4912-B385-03C29DE288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7" name="Text Box 7">
          <a:extLst>
            <a:ext uri="{FF2B5EF4-FFF2-40B4-BE49-F238E27FC236}">
              <a16:creationId xmlns:a16="http://schemas.microsoft.com/office/drawing/2014/main" id="{19D97D1D-5C39-46EA-92EF-3D49504B79F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8" name="Text Box 7">
          <a:extLst>
            <a:ext uri="{FF2B5EF4-FFF2-40B4-BE49-F238E27FC236}">
              <a16:creationId xmlns:a16="http://schemas.microsoft.com/office/drawing/2014/main" id="{FB88339A-A069-449F-AE53-5D2AAF98277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9" name="Text Box 7">
          <a:extLst>
            <a:ext uri="{FF2B5EF4-FFF2-40B4-BE49-F238E27FC236}">
              <a16:creationId xmlns:a16="http://schemas.microsoft.com/office/drawing/2014/main" id="{D6A08318-A268-4525-8166-9D7E8C98383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0" name="Text Box 7">
          <a:extLst>
            <a:ext uri="{FF2B5EF4-FFF2-40B4-BE49-F238E27FC236}">
              <a16:creationId xmlns:a16="http://schemas.microsoft.com/office/drawing/2014/main" id="{656ED62E-E1FA-4C96-A876-4F7F2E5C79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1" name="Text Box 7">
          <a:extLst>
            <a:ext uri="{FF2B5EF4-FFF2-40B4-BE49-F238E27FC236}">
              <a16:creationId xmlns:a16="http://schemas.microsoft.com/office/drawing/2014/main" id="{FC871434-A6E0-4B8E-A0E9-E1CC56B5D62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2" name="Text Box 7">
          <a:extLst>
            <a:ext uri="{FF2B5EF4-FFF2-40B4-BE49-F238E27FC236}">
              <a16:creationId xmlns:a16="http://schemas.microsoft.com/office/drawing/2014/main" id="{53269BB9-8A66-40CA-87C7-3377023A398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3" name="Text Box 7">
          <a:extLst>
            <a:ext uri="{FF2B5EF4-FFF2-40B4-BE49-F238E27FC236}">
              <a16:creationId xmlns:a16="http://schemas.microsoft.com/office/drawing/2014/main" id="{1D562282-AAC0-4A9B-8835-C4EE0D3815E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4" name="Text Box 7">
          <a:extLst>
            <a:ext uri="{FF2B5EF4-FFF2-40B4-BE49-F238E27FC236}">
              <a16:creationId xmlns:a16="http://schemas.microsoft.com/office/drawing/2014/main" id="{C911BD10-6CF3-4F85-907F-1833AC71F2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5" name="Text Box 7">
          <a:extLst>
            <a:ext uri="{FF2B5EF4-FFF2-40B4-BE49-F238E27FC236}">
              <a16:creationId xmlns:a16="http://schemas.microsoft.com/office/drawing/2014/main" id="{20017FF3-1C60-4FC6-B3F9-6206FADA19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6" name="Text Box 7">
          <a:extLst>
            <a:ext uri="{FF2B5EF4-FFF2-40B4-BE49-F238E27FC236}">
              <a16:creationId xmlns:a16="http://schemas.microsoft.com/office/drawing/2014/main" id="{DD4316E8-8295-4D74-A825-1B5E2128D3E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7" name="Text Box 7">
          <a:extLst>
            <a:ext uri="{FF2B5EF4-FFF2-40B4-BE49-F238E27FC236}">
              <a16:creationId xmlns:a16="http://schemas.microsoft.com/office/drawing/2014/main" id="{D15351F4-4436-4E89-9BD1-26092F03BC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8" name="Text Box 7">
          <a:extLst>
            <a:ext uri="{FF2B5EF4-FFF2-40B4-BE49-F238E27FC236}">
              <a16:creationId xmlns:a16="http://schemas.microsoft.com/office/drawing/2014/main" id="{5E592D52-94B6-4AFC-9101-B61DB5D9436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9" name="Text Box 7">
          <a:extLst>
            <a:ext uri="{FF2B5EF4-FFF2-40B4-BE49-F238E27FC236}">
              <a16:creationId xmlns:a16="http://schemas.microsoft.com/office/drawing/2014/main" id="{40E4DA04-535A-4F29-A96F-092620F185C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0" name="Text Box 7">
          <a:extLst>
            <a:ext uri="{FF2B5EF4-FFF2-40B4-BE49-F238E27FC236}">
              <a16:creationId xmlns:a16="http://schemas.microsoft.com/office/drawing/2014/main" id="{6A440EEF-77D9-4C5A-AB3B-1F3C5D0F23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1" name="Text Box 7">
          <a:extLst>
            <a:ext uri="{FF2B5EF4-FFF2-40B4-BE49-F238E27FC236}">
              <a16:creationId xmlns:a16="http://schemas.microsoft.com/office/drawing/2014/main" id="{7F5E94F3-ED06-4FA4-8025-A9167D99EEC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2" name="Text Box 7">
          <a:extLst>
            <a:ext uri="{FF2B5EF4-FFF2-40B4-BE49-F238E27FC236}">
              <a16:creationId xmlns:a16="http://schemas.microsoft.com/office/drawing/2014/main" id="{6B22A74B-FAF8-403B-B462-CD7A6D2A4C3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3" name="Text Box 7">
          <a:extLst>
            <a:ext uri="{FF2B5EF4-FFF2-40B4-BE49-F238E27FC236}">
              <a16:creationId xmlns:a16="http://schemas.microsoft.com/office/drawing/2014/main" id="{BF4BAD49-770A-4629-9D4D-0A927335936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4" name="Text Box 7">
          <a:extLst>
            <a:ext uri="{FF2B5EF4-FFF2-40B4-BE49-F238E27FC236}">
              <a16:creationId xmlns:a16="http://schemas.microsoft.com/office/drawing/2014/main" id="{8EF897DF-5108-4676-8E87-E0A07D4D710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5" name="Text Box 7">
          <a:extLst>
            <a:ext uri="{FF2B5EF4-FFF2-40B4-BE49-F238E27FC236}">
              <a16:creationId xmlns:a16="http://schemas.microsoft.com/office/drawing/2014/main" id="{8DE45E37-3D2F-4433-A995-9E2856C74A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6" name="Text Box 7">
          <a:extLst>
            <a:ext uri="{FF2B5EF4-FFF2-40B4-BE49-F238E27FC236}">
              <a16:creationId xmlns:a16="http://schemas.microsoft.com/office/drawing/2014/main" id="{65480461-A1AD-4234-9F60-687FBD7E0F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7" name="Text Box 7">
          <a:extLst>
            <a:ext uri="{FF2B5EF4-FFF2-40B4-BE49-F238E27FC236}">
              <a16:creationId xmlns:a16="http://schemas.microsoft.com/office/drawing/2014/main" id="{26353C7E-0E84-439E-B67D-A0FFCEA28D7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8" name="Text Box 7">
          <a:extLst>
            <a:ext uri="{FF2B5EF4-FFF2-40B4-BE49-F238E27FC236}">
              <a16:creationId xmlns:a16="http://schemas.microsoft.com/office/drawing/2014/main" id="{CD90019C-0F79-414A-9FCE-94D3C4139FD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9" name="Text Box 7">
          <a:extLst>
            <a:ext uri="{FF2B5EF4-FFF2-40B4-BE49-F238E27FC236}">
              <a16:creationId xmlns:a16="http://schemas.microsoft.com/office/drawing/2014/main" id="{45FF61F0-DB99-4520-8E0F-2CF77512E70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0" name="Text Box 7">
          <a:extLst>
            <a:ext uri="{FF2B5EF4-FFF2-40B4-BE49-F238E27FC236}">
              <a16:creationId xmlns:a16="http://schemas.microsoft.com/office/drawing/2014/main" id="{27DFE00B-E12B-41F9-B634-8E4D8D1163C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1" name="Text Box 7">
          <a:extLst>
            <a:ext uri="{FF2B5EF4-FFF2-40B4-BE49-F238E27FC236}">
              <a16:creationId xmlns:a16="http://schemas.microsoft.com/office/drawing/2014/main" id="{165A0E6A-49D6-49A5-B5D7-82FC0E8BC96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2" name="Text Box 7">
          <a:extLst>
            <a:ext uri="{FF2B5EF4-FFF2-40B4-BE49-F238E27FC236}">
              <a16:creationId xmlns:a16="http://schemas.microsoft.com/office/drawing/2014/main" id="{66D876E3-29F3-4AED-AC19-D40E4D21B45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3" name="Text Box 7">
          <a:extLst>
            <a:ext uri="{FF2B5EF4-FFF2-40B4-BE49-F238E27FC236}">
              <a16:creationId xmlns:a16="http://schemas.microsoft.com/office/drawing/2014/main" id="{789EF718-4C25-4B9C-8046-F91B4C2A9EC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4" name="Text Box 7">
          <a:extLst>
            <a:ext uri="{FF2B5EF4-FFF2-40B4-BE49-F238E27FC236}">
              <a16:creationId xmlns:a16="http://schemas.microsoft.com/office/drawing/2014/main" id="{91DB930D-7926-4284-B6A6-A93688080D8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5" name="Text Box 7">
          <a:extLst>
            <a:ext uri="{FF2B5EF4-FFF2-40B4-BE49-F238E27FC236}">
              <a16:creationId xmlns:a16="http://schemas.microsoft.com/office/drawing/2014/main" id="{68D72512-B6BF-4A82-BCE2-09926FF000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236" name="Text Box 7">
          <a:extLst>
            <a:ext uri="{FF2B5EF4-FFF2-40B4-BE49-F238E27FC236}">
              <a16:creationId xmlns:a16="http://schemas.microsoft.com/office/drawing/2014/main" id="{7CC3D7CD-4120-43BE-9737-7CB939386495}"/>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237" name="Text Box 7">
          <a:extLst>
            <a:ext uri="{FF2B5EF4-FFF2-40B4-BE49-F238E27FC236}">
              <a16:creationId xmlns:a16="http://schemas.microsoft.com/office/drawing/2014/main" id="{FEB194F5-7EC2-458B-8AE7-B94B6C596813}"/>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238" name="Text Box 7">
          <a:extLst>
            <a:ext uri="{FF2B5EF4-FFF2-40B4-BE49-F238E27FC236}">
              <a16:creationId xmlns:a16="http://schemas.microsoft.com/office/drawing/2014/main" id="{1618101C-D360-4093-8575-EA3C3D061AD7}"/>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239" name="Text Box 7">
          <a:extLst>
            <a:ext uri="{FF2B5EF4-FFF2-40B4-BE49-F238E27FC236}">
              <a16:creationId xmlns:a16="http://schemas.microsoft.com/office/drawing/2014/main" id="{F3A6DE6A-DFE5-42B1-AED4-A7DFA20BD2DF}"/>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240" name="Text Box 7">
          <a:extLst>
            <a:ext uri="{FF2B5EF4-FFF2-40B4-BE49-F238E27FC236}">
              <a16:creationId xmlns:a16="http://schemas.microsoft.com/office/drawing/2014/main" id="{786E7F3C-8653-4B6E-99F7-B4409F5BDACD}"/>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533400</xdr:colOff>
      <xdr:row>18</xdr:row>
      <xdr:rowOff>38100</xdr:rowOff>
    </xdr:from>
    <xdr:to>
      <xdr:col>15</xdr:col>
      <xdr:colOff>304800</xdr:colOff>
      <xdr:row>22</xdr:row>
      <xdr:rowOff>47625</xdr:rowOff>
    </xdr:to>
    <xdr:sp macro="[0]!Ocultar" textlink="">
      <xdr:nvSpPr>
        <xdr:cNvPr id="14337" name="AutoShape 2">
          <a:hlinkClick xmlns:r="http://schemas.openxmlformats.org/officeDocument/2006/relationships" r:id="rId1"/>
          <a:extLst>
            <a:ext uri="{FF2B5EF4-FFF2-40B4-BE49-F238E27FC236}">
              <a16:creationId xmlns:a16="http://schemas.microsoft.com/office/drawing/2014/main" id="{ED9BF394-7492-4D50-8B80-9D1030DD4E79}"/>
            </a:ext>
          </a:extLst>
        </xdr:cNvPr>
        <xdr:cNvSpPr>
          <a:spLocks noChangeArrowheads="1"/>
        </xdr:cNvSpPr>
      </xdr:nvSpPr>
      <xdr:spPr bwMode="auto">
        <a:xfrm>
          <a:off x="9496425" y="2771775"/>
          <a:ext cx="1295400" cy="542925"/>
        </a:xfrm>
        <a:prstGeom prst="leftArrow">
          <a:avLst>
            <a:gd name="adj1" fmla="val 50000"/>
            <a:gd name="adj2" fmla="val 59649"/>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476250</xdr:colOff>
      <xdr:row>9</xdr:row>
      <xdr:rowOff>228600</xdr:rowOff>
    </xdr:from>
    <xdr:to>
      <xdr:col>5</xdr:col>
      <xdr:colOff>104775</xdr:colOff>
      <xdr:row>15</xdr:row>
      <xdr:rowOff>123825</xdr:rowOff>
    </xdr:to>
    <xdr:sp macro="" textlink="">
      <xdr:nvSpPr>
        <xdr:cNvPr id="387477" name="Line 23">
          <a:extLst>
            <a:ext uri="{FF2B5EF4-FFF2-40B4-BE49-F238E27FC236}">
              <a16:creationId xmlns:a16="http://schemas.microsoft.com/office/drawing/2014/main" id="{1AABE5E2-A6E4-4FEB-B701-43582B6F06F0}"/>
            </a:ext>
          </a:extLst>
        </xdr:cNvPr>
        <xdr:cNvSpPr>
          <a:spLocks noChangeShapeType="1"/>
        </xdr:cNvSpPr>
      </xdr:nvSpPr>
      <xdr:spPr bwMode="auto">
        <a:xfrm>
          <a:off x="3171825" y="2466975"/>
          <a:ext cx="1152525" cy="12954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1</xdr:row>
      <xdr:rowOff>0</xdr:rowOff>
    </xdr:from>
    <xdr:to>
      <xdr:col>9</xdr:col>
      <xdr:colOff>295275</xdr:colOff>
      <xdr:row>4</xdr:row>
      <xdr:rowOff>76200</xdr:rowOff>
    </xdr:to>
    <xdr:sp macro="[0]!Ocultar" textlink="">
      <xdr:nvSpPr>
        <xdr:cNvPr id="7170" name="AutoShape 2">
          <a:extLst>
            <a:ext uri="{FF2B5EF4-FFF2-40B4-BE49-F238E27FC236}">
              <a16:creationId xmlns:a16="http://schemas.microsoft.com/office/drawing/2014/main" id="{7824B753-224C-4AF1-B2FD-179E59B1780E}"/>
            </a:ext>
          </a:extLst>
        </xdr:cNvPr>
        <xdr:cNvSpPr>
          <a:spLocks noChangeArrowheads="1"/>
        </xdr:cNvSpPr>
      </xdr:nvSpPr>
      <xdr:spPr bwMode="auto">
        <a:xfrm>
          <a:off x="7696200" y="161925"/>
          <a:ext cx="981075" cy="561975"/>
        </a:xfrm>
        <a:prstGeom prst="leftArrow">
          <a:avLst>
            <a:gd name="adj1" fmla="val 50000"/>
            <a:gd name="adj2" fmla="val 43644"/>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xdr:from>
      <xdr:col>2</xdr:col>
      <xdr:colOff>0</xdr:colOff>
      <xdr:row>8</xdr:row>
      <xdr:rowOff>9525</xdr:rowOff>
    </xdr:from>
    <xdr:to>
      <xdr:col>3</xdr:col>
      <xdr:colOff>0</xdr:colOff>
      <xdr:row>9</xdr:row>
      <xdr:rowOff>0</xdr:rowOff>
    </xdr:to>
    <xdr:sp macro="" textlink="">
      <xdr:nvSpPr>
        <xdr:cNvPr id="387479" name="Line 3">
          <a:extLst>
            <a:ext uri="{FF2B5EF4-FFF2-40B4-BE49-F238E27FC236}">
              <a16:creationId xmlns:a16="http://schemas.microsoft.com/office/drawing/2014/main" id="{9FFEA666-A2B2-4636-BFDA-9E45B5220EBF}"/>
            </a:ext>
          </a:extLst>
        </xdr:cNvPr>
        <xdr:cNvSpPr>
          <a:spLocks noChangeShapeType="1"/>
        </xdr:cNvSpPr>
      </xdr:nvSpPr>
      <xdr:spPr bwMode="auto">
        <a:xfrm>
          <a:off x="1000125" y="1466850"/>
          <a:ext cx="16954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xdr:row>
      <xdr:rowOff>438150</xdr:rowOff>
    </xdr:from>
    <xdr:to>
      <xdr:col>3</xdr:col>
      <xdr:colOff>542925</xdr:colOff>
      <xdr:row>8</xdr:row>
      <xdr:rowOff>723900</xdr:rowOff>
    </xdr:to>
    <xdr:pic>
      <xdr:nvPicPr>
        <xdr:cNvPr id="387480" name="Picture 4">
          <a:extLst>
            <a:ext uri="{FF2B5EF4-FFF2-40B4-BE49-F238E27FC236}">
              <a16:creationId xmlns:a16="http://schemas.microsoft.com/office/drawing/2014/main" id="{CE2C6306-743C-47E6-846C-239C9C3DE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9547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8</xdr:row>
      <xdr:rowOff>438150</xdr:rowOff>
    </xdr:from>
    <xdr:to>
      <xdr:col>4</xdr:col>
      <xdr:colOff>533400</xdr:colOff>
      <xdr:row>8</xdr:row>
      <xdr:rowOff>723900</xdr:rowOff>
    </xdr:to>
    <xdr:pic>
      <xdr:nvPicPr>
        <xdr:cNvPr id="387481" name="Imagen 1" descr="C:\Users\lisbeth.aguirre.GOBIERNOBOGOTA\Downloads\HOJA.png">
          <a:extLst>
            <a:ext uri="{FF2B5EF4-FFF2-40B4-BE49-F238E27FC236}">
              <a16:creationId xmlns:a16="http://schemas.microsoft.com/office/drawing/2014/main" id="{9695DE6F-1DB4-4478-BE58-B65A58F9E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1895475"/>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8</xdr:row>
      <xdr:rowOff>428625</xdr:rowOff>
    </xdr:from>
    <xdr:to>
      <xdr:col>5</xdr:col>
      <xdr:colOff>581025</xdr:colOff>
      <xdr:row>8</xdr:row>
      <xdr:rowOff>714375</xdr:rowOff>
    </xdr:to>
    <xdr:pic>
      <xdr:nvPicPr>
        <xdr:cNvPr id="387482" name="Picture 6" descr="Seguridad Info">
          <a:extLst>
            <a:ext uri="{FF2B5EF4-FFF2-40B4-BE49-F238E27FC236}">
              <a16:creationId xmlns:a16="http://schemas.microsoft.com/office/drawing/2014/main" id="{7A540665-1632-472A-AB81-581D1387DB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18859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371475</xdr:colOff>
      <xdr:row>8</xdr:row>
      <xdr:rowOff>466725</xdr:rowOff>
    </xdr:from>
    <xdr:to>
      <xdr:col>6</xdr:col>
      <xdr:colOff>676275</xdr:colOff>
      <xdr:row>8</xdr:row>
      <xdr:rowOff>762000</xdr:rowOff>
    </xdr:to>
    <xdr:pic>
      <xdr:nvPicPr>
        <xdr:cNvPr id="387484" name="Picture 8">
          <a:extLst>
            <a:ext uri="{FF2B5EF4-FFF2-40B4-BE49-F238E27FC236}">
              <a16:creationId xmlns:a16="http://schemas.microsoft.com/office/drawing/2014/main" id="{D1E7F874-8B46-4513-9FF6-F1E1C1A66C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3175" y="1924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514350</xdr:colOff>
      <xdr:row>8</xdr:row>
      <xdr:rowOff>85725</xdr:rowOff>
    </xdr:from>
    <xdr:to>
      <xdr:col>9</xdr:col>
      <xdr:colOff>666750</xdr:colOff>
      <xdr:row>9</xdr:row>
      <xdr:rowOff>47625</xdr:rowOff>
    </xdr:to>
    <xdr:sp macro="" textlink="">
      <xdr:nvSpPr>
        <xdr:cNvPr id="5129" name="AutoShape 9">
          <a:extLst>
            <a:ext uri="{FF2B5EF4-FFF2-40B4-BE49-F238E27FC236}">
              <a16:creationId xmlns:a16="http://schemas.microsoft.com/office/drawing/2014/main" id="{9FA935AB-A7A0-4469-A01C-881C56E7018F}"/>
            </a:ext>
          </a:extLst>
        </xdr:cNvPr>
        <xdr:cNvSpPr>
          <a:spLocks noChangeArrowheads="1"/>
        </xdr:cNvSpPr>
      </xdr:nvSpPr>
      <xdr:spPr bwMode="auto">
        <a:xfrm>
          <a:off x="7553325" y="1381125"/>
          <a:ext cx="1676400" cy="742950"/>
        </a:xfrm>
        <a:prstGeom prst="roundRect">
          <a:avLst>
            <a:gd name="adj" fmla="val 16667"/>
          </a:avLst>
        </a:prstGeom>
        <a:solidFill>
          <a:srgbClr val="339966"/>
        </a:solidFill>
        <a:ln w="9525">
          <a:solidFill>
            <a:srgbClr val="339966"/>
          </a:solidFill>
          <a:round/>
          <a:headEnd/>
          <a:tailEnd/>
        </a:ln>
      </xdr:spPr>
      <xdr:txBody>
        <a:bodyPr vertOverflow="clip" wrap="square" lIns="27432" tIns="22860" rIns="0" bIns="0" anchor="t" upright="1"/>
        <a:lstStyle/>
        <a:p>
          <a:pPr algn="l" rtl="0">
            <a:lnSpc>
              <a:spcPts val="900"/>
            </a:lnSpc>
            <a:defRPr sz="1000"/>
          </a:pPr>
          <a:r>
            <a:rPr lang="es-CO" sz="1000" b="0" i="0" u="none" strike="noStrike" baseline="0">
              <a:solidFill>
                <a:srgbClr val="FFFFFF"/>
              </a:solidFill>
              <a:latin typeface="Arial"/>
              <a:cs typeface="Arial"/>
            </a:rPr>
            <a:t>Afectación</a:t>
          </a:r>
        </a:p>
        <a:p>
          <a:pPr algn="l" rtl="0">
            <a:lnSpc>
              <a:spcPts val="800"/>
            </a:lnSpc>
            <a:defRPr sz="1000"/>
          </a:pPr>
          <a:r>
            <a:rPr lang="es-CO" sz="1000" b="0" i="0" u="none" strike="noStrike" baseline="0">
              <a:solidFill>
                <a:srgbClr val="FFFFFF"/>
              </a:solidFill>
              <a:latin typeface="Arial"/>
              <a:cs typeface="Arial"/>
            </a:rPr>
            <a:t>Daño           +    </a:t>
          </a:r>
          <a:r>
            <a:rPr lang="es-CO" sz="1000" b="1" i="0" u="none" strike="noStrike" baseline="0">
              <a:solidFill>
                <a:srgbClr val="FFFFFF"/>
              </a:solidFill>
              <a:latin typeface="Arial"/>
              <a:cs typeface="Arial"/>
            </a:rPr>
            <a:t>Área de </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Perjuicio            </a:t>
          </a:r>
          <a:r>
            <a:rPr lang="es-CO" sz="1000" b="1" i="0" u="none" strike="noStrike" baseline="0">
              <a:solidFill>
                <a:srgbClr val="FFFFFF"/>
              </a:solidFill>
              <a:latin typeface="Arial"/>
              <a:cs typeface="Arial"/>
            </a:rPr>
            <a:t>Impacto</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Deterioro</a:t>
          </a:r>
        </a:p>
        <a:p>
          <a:pPr algn="l" rtl="0">
            <a:lnSpc>
              <a:spcPts val="1000"/>
            </a:lnSpc>
            <a:defRPr sz="1000"/>
          </a:pPr>
          <a:endParaRPr lang="es-CO" sz="1000" b="0" i="0" u="none" strike="noStrike" baseline="0">
            <a:solidFill>
              <a:srgbClr val="FFFFFF"/>
            </a:solidFill>
            <a:latin typeface="Arial"/>
            <a:cs typeface="Arial"/>
          </a:endParaRPr>
        </a:p>
      </xdr:txBody>
    </xdr:sp>
    <xdr:clientData/>
  </xdr:twoCellAnchor>
  <xdr:twoCellAnchor editAs="oneCell">
    <xdr:from>
      <xdr:col>7</xdr:col>
      <xdr:colOff>733425</xdr:colOff>
      <xdr:row>7</xdr:row>
      <xdr:rowOff>47625</xdr:rowOff>
    </xdr:from>
    <xdr:to>
      <xdr:col>9</xdr:col>
      <xdr:colOff>466725</xdr:colOff>
      <xdr:row>8</xdr:row>
      <xdr:rowOff>85725</xdr:rowOff>
    </xdr:to>
    <xdr:sp macro="" textlink="">
      <xdr:nvSpPr>
        <xdr:cNvPr id="5130" name="Text Box 10">
          <a:extLst>
            <a:ext uri="{FF2B5EF4-FFF2-40B4-BE49-F238E27FC236}">
              <a16:creationId xmlns:a16="http://schemas.microsoft.com/office/drawing/2014/main" id="{479047E9-4DE9-4E1D-A797-16B57FAF980D}"/>
            </a:ext>
          </a:extLst>
        </xdr:cNvPr>
        <xdr:cNvSpPr txBox="1">
          <a:spLocks noChangeArrowheads="1"/>
        </xdr:cNvSpPr>
      </xdr:nvSpPr>
      <xdr:spPr bwMode="auto">
        <a:xfrm>
          <a:off x="7772400" y="1181100"/>
          <a:ext cx="1257300" cy="200025"/>
        </a:xfrm>
        <a:prstGeom prst="rect">
          <a:avLst/>
        </a:prstGeom>
        <a:noFill/>
        <a:ln>
          <a:noFill/>
        </a:ln>
        <a:extLst/>
      </xdr:spPr>
      <xdr:txBody>
        <a:bodyPr vertOverflow="clip" wrap="square" lIns="36576" tIns="27432" rIns="0" bIns="0" anchor="t" upright="1"/>
        <a:lstStyle/>
        <a:p>
          <a:pPr algn="l" rtl="0">
            <a:defRPr sz="1000"/>
          </a:pPr>
          <a:r>
            <a:rPr lang="es-CO" sz="1200" b="1" i="0" u="none" strike="noStrike" baseline="0">
              <a:solidFill>
                <a:srgbClr val="339966"/>
              </a:solidFill>
              <a:latin typeface="Arial"/>
              <a:cs typeface="Arial"/>
            </a:rPr>
            <a:t>Consecuencia</a:t>
          </a:r>
        </a:p>
      </xdr:txBody>
    </xdr:sp>
    <xdr:clientData/>
  </xdr:twoCellAnchor>
  <xdr:twoCellAnchor editAs="oneCell">
    <xdr:from>
      <xdr:col>4</xdr:col>
      <xdr:colOff>142875</xdr:colOff>
      <xdr:row>16</xdr:row>
      <xdr:rowOff>9525</xdr:rowOff>
    </xdr:from>
    <xdr:to>
      <xdr:col>6</xdr:col>
      <xdr:colOff>762000</xdr:colOff>
      <xdr:row>17</xdr:row>
      <xdr:rowOff>114300</xdr:rowOff>
    </xdr:to>
    <xdr:sp macro="" textlink="">
      <xdr:nvSpPr>
        <xdr:cNvPr id="5131" name="Text Box 11">
          <a:extLst>
            <a:ext uri="{FF2B5EF4-FFF2-40B4-BE49-F238E27FC236}">
              <a16:creationId xmlns:a16="http://schemas.microsoft.com/office/drawing/2014/main" id="{CF646A45-97D4-44BF-A71D-A5C29160FACE}"/>
            </a:ext>
          </a:extLst>
        </xdr:cNvPr>
        <xdr:cNvSpPr txBox="1">
          <a:spLocks noChangeArrowheads="1"/>
        </xdr:cNvSpPr>
      </xdr:nvSpPr>
      <xdr:spPr bwMode="auto">
        <a:xfrm>
          <a:off x="3600450" y="381000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Evento</a:t>
          </a:r>
        </a:p>
      </xdr:txBody>
    </xdr:sp>
    <xdr:clientData/>
  </xdr:twoCellAnchor>
  <xdr:twoCellAnchor>
    <xdr:from>
      <xdr:col>6</xdr:col>
      <xdr:colOff>0</xdr:colOff>
      <xdr:row>17</xdr:row>
      <xdr:rowOff>123825</xdr:rowOff>
    </xdr:from>
    <xdr:to>
      <xdr:col>8</xdr:col>
      <xdr:colOff>514350</xdr:colOff>
      <xdr:row>23</xdr:row>
      <xdr:rowOff>142875</xdr:rowOff>
    </xdr:to>
    <xdr:sp macro="" textlink="">
      <xdr:nvSpPr>
        <xdr:cNvPr id="5132" name="AutoShape 12">
          <a:extLst>
            <a:ext uri="{FF2B5EF4-FFF2-40B4-BE49-F238E27FC236}">
              <a16:creationId xmlns:a16="http://schemas.microsoft.com/office/drawing/2014/main" id="{E80E0CDD-B2DE-4DC8-889E-18701AA5F9AB}"/>
            </a:ext>
          </a:extLst>
        </xdr:cNvPr>
        <xdr:cNvSpPr>
          <a:spLocks noChangeArrowheads="1"/>
        </xdr:cNvSpPr>
      </xdr:nvSpPr>
      <xdr:spPr bwMode="auto">
        <a:xfrm>
          <a:off x="5838825" y="4086225"/>
          <a:ext cx="247650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xdr:from>
      <xdr:col>3</xdr:col>
      <xdr:colOff>276225</xdr:colOff>
      <xdr:row>9</xdr:row>
      <xdr:rowOff>9525</xdr:rowOff>
    </xdr:from>
    <xdr:to>
      <xdr:col>3</xdr:col>
      <xdr:colOff>542925</xdr:colOff>
      <xdr:row>10</xdr:row>
      <xdr:rowOff>0</xdr:rowOff>
    </xdr:to>
    <xdr:sp macro="" textlink="">
      <xdr:nvSpPr>
        <xdr:cNvPr id="5134" name="Oval 14">
          <a:extLst>
            <a:ext uri="{FF2B5EF4-FFF2-40B4-BE49-F238E27FC236}">
              <a16:creationId xmlns:a16="http://schemas.microsoft.com/office/drawing/2014/main" id="{D0CBC9E3-32CA-4733-94DF-DB0CD62A2A91}"/>
            </a:ext>
          </a:extLst>
        </xdr:cNvPr>
        <xdr:cNvSpPr>
          <a:spLocks noChangeArrowheads="1"/>
        </xdr:cNvSpPr>
      </xdr:nvSpPr>
      <xdr:spPr bwMode="auto">
        <a:xfrm>
          <a:off x="2971800" y="2247900"/>
          <a:ext cx="266700" cy="238125"/>
        </a:xfrm>
        <a:prstGeom prst="ellipse">
          <a:avLst/>
        </a:prstGeom>
        <a:solidFill>
          <a:srgbClr val="008080"/>
        </a:solidFill>
        <a:ln>
          <a:noFill/>
        </a:ln>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e1</a:t>
          </a:r>
        </a:p>
      </xdr:txBody>
    </xdr:sp>
    <xdr:clientData/>
  </xdr:twoCellAnchor>
  <xdr:twoCellAnchor>
    <xdr:from>
      <xdr:col>5</xdr:col>
      <xdr:colOff>247650</xdr:colOff>
      <xdr:row>11</xdr:row>
      <xdr:rowOff>0</xdr:rowOff>
    </xdr:from>
    <xdr:to>
      <xdr:col>5</xdr:col>
      <xdr:colOff>514350</xdr:colOff>
      <xdr:row>11</xdr:row>
      <xdr:rowOff>238125</xdr:rowOff>
    </xdr:to>
    <xdr:sp macro="" textlink="">
      <xdr:nvSpPr>
        <xdr:cNvPr id="5138" name="Oval 18">
          <a:extLst>
            <a:ext uri="{FF2B5EF4-FFF2-40B4-BE49-F238E27FC236}">
              <a16:creationId xmlns:a16="http://schemas.microsoft.com/office/drawing/2014/main" id="{AEAD4616-B9E9-4C85-9A2C-C932E71285A6}"/>
            </a:ext>
          </a:extLst>
        </xdr:cNvPr>
        <xdr:cNvSpPr>
          <a:spLocks noChangeArrowheads="1"/>
        </xdr:cNvSpPr>
      </xdr:nvSpPr>
      <xdr:spPr bwMode="auto">
        <a:xfrm>
          <a:off x="4467225" y="27336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e3</a:t>
          </a:r>
        </a:p>
      </xdr:txBody>
    </xdr:sp>
    <xdr:clientData/>
  </xdr:twoCellAnchor>
  <xdr:twoCellAnchor>
    <xdr:from>
      <xdr:col>6</xdr:col>
      <xdr:colOff>419100</xdr:colOff>
      <xdr:row>13</xdr:row>
      <xdr:rowOff>0</xdr:rowOff>
    </xdr:from>
    <xdr:to>
      <xdr:col>6</xdr:col>
      <xdr:colOff>685800</xdr:colOff>
      <xdr:row>13</xdr:row>
      <xdr:rowOff>238125</xdr:rowOff>
    </xdr:to>
    <xdr:sp macro="" textlink="">
      <xdr:nvSpPr>
        <xdr:cNvPr id="5139" name="Oval 19">
          <a:extLst>
            <a:ext uri="{FF2B5EF4-FFF2-40B4-BE49-F238E27FC236}">
              <a16:creationId xmlns:a16="http://schemas.microsoft.com/office/drawing/2014/main" id="{278A738C-6093-44F4-8C53-EC27BC96BC03}"/>
            </a:ext>
          </a:extLst>
        </xdr:cNvPr>
        <xdr:cNvSpPr>
          <a:spLocks noChangeArrowheads="1"/>
        </xdr:cNvSpPr>
      </xdr:nvSpPr>
      <xdr:spPr bwMode="auto">
        <a:xfrm>
          <a:off x="6400800" y="32289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e4</a:t>
          </a:r>
        </a:p>
      </xdr:txBody>
    </xdr:sp>
    <xdr:clientData/>
  </xdr:twoCellAnchor>
  <xdr:twoCellAnchor editAs="oneCell">
    <xdr:from>
      <xdr:col>6</xdr:col>
      <xdr:colOff>1028700</xdr:colOff>
      <xdr:row>8</xdr:row>
      <xdr:rowOff>152400</xdr:rowOff>
    </xdr:from>
    <xdr:to>
      <xdr:col>7</xdr:col>
      <xdr:colOff>542925</xdr:colOff>
      <xdr:row>8</xdr:row>
      <xdr:rowOff>723900</xdr:rowOff>
    </xdr:to>
    <xdr:pic>
      <xdr:nvPicPr>
        <xdr:cNvPr id="387493" name="Picture 22">
          <a:extLst>
            <a:ext uri="{FF2B5EF4-FFF2-40B4-BE49-F238E27FC236}">
              <a16:creationId xmlns:a16="http://schemas.microsoft.com/office/drawing/2014/main" id="{DFD8388E-8060-43EF-9B13-0B9A0B8FD546}"/>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0400" y="1609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11</xdr:row>
      <xdr:rowOff>228600</xdr:rowOff>
    </xdr:from>
    <xdr:to>
      <xdr:col>5</xdr:col>
      <xdr:colOff>361950</xdr:colOff>
      <xdr:row>15</xdr:row>
      <xdr:rowOff>28575</xdr:rowOff>
    </xdr:to>
    <xdr:sp macro="" textlink="">
      <xdr:nvSpPr>
        <xdr:cNvPr id="387494" name="Line 24">
          <a:extLst>
            <a:ext uri="{FF2B5EF4-FFF2-40B4-BE49-F238E27FC236}">
              <a16:creationId xmlns:a16="http://schemas.microsoft.com/office/drawing/2014/main" id="{FB5D7DDA-B0FD-4EC2-AEF7-22970C121449}"/>
            </a:ext>
          </a:extLst>
        </xdr:cNvPr>
        <xdr:cNvSpPr>
          <a:spLocks noChangeShapeType="1"/>
        </xdr:cNvSpPr>
      </xdr:nvSpPr>
      <xdr:spPr bwMode="auto">
        <a:xfrm>
          <a:off x="4581525" y="2962275"/>
          <a:ext cx="0" cy="7048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666750</xdr:colOff>
      <xdr:row>10</xdr:row>
      <xdr:rowOff>238125</xdr:rowOff>
    </xdr:from>
    <xdr:to>
      <xdr:col>6</xdr:col>
      <xdr:colOff>0</xdr:colOff>
      <xdr:row>15</xdr:row>
      <xdr:rowOff>57150</xdr:rowOff>
    </xdr:to>
    <xdr:sp macro="" textlink="">
      <xdr:nvSpPr>
        <xdr:cNvPr id="387495" name="Line 25">
          <a:extLst>
            <a:ext uri="{FF2B5EF4-FFF2-40B4-BE49-F238E27FC236}">
              <a16:creationId xmlns:a16="http://schemas.microsoft.com/office/drawing/2014/main" id="{6E0DE490-6EEC-4235-9F4D-773286AD0C41}"/>
            </a:ext>
          </a:extLst>
        </xdr:cNvPr>
        <xdr:cNvSpPr>
          <a:spLocks noChangeShapeType="1"/>
        </xdr:cNvSpPr>
      </xdr:nvSpPr>
      <xdr:spPr bwMode="auto">
        <a:xfrm flipH="1">
          <a:off x="4886325" y="2724150"/>
          <a:ext cx="581025" cy="9715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152400</xdr:rowOff>
    </xdr:from>
    <xdr:to>
      <xdr:col>6</xdr:col>
      <xdr:colOff>438150</xdr:colOff>
      <xdr:row>16</xdr:row>
      <xdr:rowOff>0</xdr:rowOff>
    </xdr:to>
    <xdr:sp macro="" textlink="">
      <xdr:nvSpPr>
        <xdr:cNvPr id="387496" name="Line 26">
          <a:extLst>
            <a:ext uri="{FF2B5EF4-FFF2-40B4-BE49-F238E27FC236}">
              <a16:creationId xmlns:a16="http://schemas.microsoft.com/office/drawing/2014/main" id="{B4D52418-C1E9-4155-8B30-B97D80FBF518}"/>
            </a:ext>
          </a:extLst>
        </xdr:cNvPr>
        <xdr:cNvSpPr>
          <a:spLocks noChangeShapeType="1"/>
        </xdr:cNvSpPr>
      </xdr:nvSpPr>
      <xdr:spPr bwMode="auto">
        <a:xfrm flipH="1">
          <a:off x="5105400" y="3381375"/>
          <a:ext cx="1314450" cy="4191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133350</xdr:colOff>
      <xdr:row>19</xdr:row>
      <xdr:rowOff>85725</xdr:rowOff>
    </xdr:from>
    <xdr:to>
      <xdr:col>3</xdr:col>
      <xdr:colOff>47625</xdr:colOff>
      <xdr:row>24</xdr:row>
      <xdr:rowOff>104775</xdr:rowOff>
    </xdr:to>
    <xdr:sp macro="" textlink="">
      <xdr:nvSpPr>
        <xdr:cNvPr id="5147" name="Text Box 27">
          <a:extLst>
            <a:ext uri="{FF2B5EF4-FFF2-40B4-BE49-F238E27FC236}">
              <a16:creationId xmlns:a16="http://schemas.microsoft.com/office/drawing/2014/main" id="{B0DD1113-6D11-4638-AD30-5D09F1B9A83D}"/>
            </a:ext>
          </a:extLst>
        </xdr:cNvPr>
        <xdr:cNvSpPr txBox="1">
          <a:spLocks noChangeArrowheads="1"/>
        </xdr:cNvSpPr>
      </xdr:nvSpPr>
      <xdr:spPr bwMode="auto">
        <a:xfrm>
          <a:off x="1133475" y="4210050"/>
          <a:ext cx="1609725" cy="828675"/>
        </a:xfrm>
        <a:prstGeom prst="rect">
          <a:avLst/>
        </a:prstGeom>
        <a:noFill/>
        <a:ln>
          <a:noFill/>
        </a:ln>
        <a:extLst/>
      </xdr:spPr>
      <xdr:txBody>
        <a:bodyPr vertOverflow="clip" wrap="square" lIns="27432" tIns="22860" rIns="0" bIns="0" anchor="t" upright="1"/>
        <a:lstStyle/>
        <a:p>
          <a:pPr algn="l" rtl="0">
            <a:defRPr sz="1000"/>
          </a:pPr>
          <a:r>
            <a:rPr lang="es-CO" sz="900" b="0" i="1" u="none" strike="noStrike" baseline="0">
              <a:solidFill>
                <a:srgbClr val="000000"/>
              </a:solidFill>
              <a:latin typeface="Arial"/>
              <a:cs typeface="Arial"/>
            </a:rPr>
            <a:t>¿Qué </a:t>
          </a:r>
          <a:r>
            <a:rPr lang="es-CO" sz="900" b="1" i="1" u="none" strike="noStrike" baseline="0">
              <a:solidFill>
                <a:srgbClr val="000000"/>
              </a:solidFill>
              <a:latin typeface="Arial"/>
              <a:cs typeface="Arial"/>
            </a:rPr>
            <a:t>sucesos concreto </a:t>
          </a:r>
          <a:r>
            <a:rPr lang="es-CO" sz="900" b="0" i="1" u="none" strike="noStrike" baseline="0">
              <a:solidFill>
                <a:srgbClr val="000000"/>
              </a:solidFill>
              <a:latin typeface="Arial"/>
              <a:cs typeface="Arial"/>
            </a:rPr>
            <a:t>en un lugar y momento determinado</a:t>
          </a:r>
          <a:r>
            <a:rPr lang="es-CO" sz="900" b="1" i="1" u="none" strike="noStrike" baseline="0">
              <a:solidFill>
                <a:srgbClr val="000000"/>
              </a:solidFill>
              <a:latin typeface="Arial"/>
              <a:cs typeface="Arial"/>
            </a:rPr>
            <a:t> </a:t>
          </a:r>
          <a:r>
            <a:rPr lang="es-CO" sz="900" b="0" i="1" u="none" strike="noStrike" baseline="0">
              <a:solidFill>
                <a:srgbClr val="000000"/>
              </a:solidFill>
              <a:latin typeface="Arial"/>
              <a:cs typeface="Arial"/>
            </a:rPr>
            <a:t>pueden afectar negativamente un </a:t>
          </a:r>
          <a:r>
            <a:rPr lang="es-CO" sz="900" b="1" i="1" u="none" strike="noStrike" baseline="0">
              <a:solidFill>
                <a:srgbClr val="000000"/>
              </a:solidFill>
              <a:latin typeface="Arial"/>
              <a:cs typeface="Arial"/>
            </a:rPr>
            <a:t>área de impacto</a:t>
          </a:r>
          <a:r>
            <a:rPr lang="es-CO" sz="900" b="0" i="1" u="none" strike="noStrike" baseline="0">
              <a:solidFill>
                <a:srgbClr val="000000"/>
              </a:solidFill>
              <a:latin typeface="Arial"/>
              <a:cs typeface="Arial"/>
            </a:rPr>
            <a:t>?</a:t>
          </a:r>
        </a:p>
      </xdr:txBody>
    </xdr:sp>
    <xdr:clientData/>
  </xdr:twoCellAnchor>
  <xdr:oneCellAnchor>
    <xdr:from>
      <xdr:col>7</xdr:col>
      <xdr:colOff>19050</xdr:colOff>
      <xdr:row>18</xdr:row>
      <xdr:rowOff>104775</xdr:rowOff>
    </xdr:from>
    <xdr:ext cx="1172326" cy="712473"/>
    <xdr:sp macro="" textlink="">
      <xdr:nvSpPr>
        <xdr:cNvPr id="5148" name="Text Box 28">
          <a:extLst>
            <a:ext uri="{FF2B5EF4-FFF2-40B4-BE49-F238E27FC236}">
              <a16:creationId xmlns:a16="http://schemas.microsoft.com/office/drawing/2014/main" id="{C607886E-AFA2-4133-A5ED-D455EC13B2D8}"/>
            </a:ext>
          </a:extLst>
        </xdr:cNvPr>
        <xdr:cNvSpPr txBox="1">
          <a:spLocks noChangeArrowheads="1"/>
        </xdr:cNvSpPr>
      </xdr:nvSpPr>
      <xdr:spPr bwMode="auto">
        <a:xfrm>
          <a:off x="7058025" y="4229100"/>
          <a:ext cx="1153264" cy="617477"/>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Condición</a:t>
          </a:r>
        </a:p>
        <a:p>
          <a:pPr algn="ctr" rtl="0">
            <a:defRPr sz="1000"/>
          </a:pPr>
          <a:r>
            <a:rPr lang="es-CO" sz="1100" b="1" i="0" u="none" strike="noStrike" baseline="0">
              <a:solidFill>
                <a:srgbClr val="FFFFFF"/>
              </a:solidFill>
              <a:latin typeface="Arial"/>
              <a:cs typeface="Arial"/>
            </a:rPr>
            <a:t>Del Control</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Ausencia/Inexistencia</a:t>
          </a:r>
        </a:p>
        <a:p>
          <a:pPr algn="ctr" rtl="0">
            <a:defRPr sz="1000"/>
          </a:pPr>
          <a:r>
            <a:rPr lang="es-CO" sz="900" b="0" i="0" u="none" strike="noStrike" baseline="0">
              <a:solidFill>
                <a:srgbClr val="FFFFFF"/>
              </a:solidFill>
              <a:latin typeface="Arial"/>
              <a:cs typeface="Arial"/>
            </a:rPr>
            <a:t>Vulnerabilidad</a:t>
          </a:r>
        </a:p>
      </xdr:txBody>
    </xdr:sp>
    <xdr:clientData/>
  </xdr:oneCellAnchor>
  <xdr:twoCellAnchor editAs="oneCell">
    <xdr:from>
      <xdr:col>6</xdr:col>
      <xdr:colOff>38100</xdr:colOff>
      <xdr:row>19</xdr:row>
      <xdr:rowOff>9525</xdr:rowOff>
    </xdr:from>
    <xdr:to>
      <xdr:col>6</xdr:col>
      <xdr:colOff>828675</xdr:colOff>
      <xdr:row>22</xdr:row>
      <xdr:rowOff>95250</xdr:rowOff>
    </xdr:to>
    <xdr:sp macro="" textlink="">
      <xdr:nvSpPr>
        <xdr:cNvPr id="5149" name="Text Box 29">
          <a:extLst>
            <a:ext uri="{FF2B5EF4-FFF2-40B4-BE49-F238E27FC236}">
              <a16:creationId xmlns:a16="http://schemas.microsoft.com/office/drawing/2014/main" id="{22274DC2-563B-4781-9F45-024C24BC4B7C}"/>
            </a:ext>
          </a:extLst>
        </xdr:cNvPr>
        <xdr:cNvSpPr txBox="1">
          <a:spLocks noChangeArrowheads="1"/>
        </xdr:cNvSpPr>
      </xdr:nvSpPr>
      <xdr:spPr bwMode="auto">
        <a:xfrm>
          <a:off x="6019800" y="4295775"/>
          <a:ext cx="790575"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Fuente</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   Amenaza   /</a:t>
          </a:r>
        </a:p>
        <a:p>
          <a:pPr algn="ctr" rtl="0">
            <a:defRPr sz="1000"/>
          </a:pPr>
          <a:r>
            <a:rPr lang="es-CO" sz="900" b="0" i="0" u="none" strike="noStrike" baseline="0">
              <a:solidFill>
                <a:srgbClr val="FFFFFF"/>
              </a:solidFill>
              <a:latin typeface="Arial"/>
              <a:cs typeface="Arial"/>
            </a:rPr>
            <a:t>Peligro</a:t>
          </a:r>
        </a:p>
      </xdr:txBody>
    </xdr:sp>
    <xdr:clientData/>
  </xdr:twoCellAnchor>
  <xdr:oneCellAnchor>
    <xdr:from>
      <xdr:col>6</xdr:col>
      <xdr:colOff>904875</xdr:colOff>
      <xdr:row>20</xdr:row>
      <xdr:rowOff>0</xdr:rowOff>
    </xdr:from>
    <xdr:ext cx="119327" cy="218413"/>
    <xdr:sp macro="" textlink="">
      <xdr:nvSpPr>
        <xdr:cNvPr id="5150" name="Text Box 30">
          <a:extLst>
            <a:ext uri="{FF2B5EF4-FFF2-40B4-BE49-F238E27FC236}">
              <a16:creationId xmlns:a16="http://schemas.microsoft.com/office/drawing/2014/main" id="{DC99CCAE-2863-41B1-852F-B1D6FAFCCAED}"/>
            </a:ext>
          </a:extLst>
        </xdr:cNvPr>
        <xdr:cNvSpPr txBox="1">
          <a:spLocks noChangeArrowheads="1"/>
        </xdr:cNvSpPr>
      </xdr:nvSpPr>
      <xdr:spPr bwMode="auto">
        <a:xfrm>
          <a:off x="6886575" y="4448175"/>
          <a:ext cx="119327" cy="189924"/>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a:t>
          </a:r>
        </a:p>
      </xdr:txBody>
    </xdr:sp>
    <xdr:clientData/>
  </xdr:oneCellAnchor>
  <xdr:twoCellAnchor>
    <xdr:from>
      <xdr:col>2</xdr:col>
      <xdr:colOff>1666875</xdr:colOff>
      <xdr:row>18</xdr:row>
      <xdr:rowOff>9525</xdr:rowOff>
    </xdr:from>
    <xdr:to>
      <xdr:col>4</xdr:col>
      <xdr:colOff>180975</xdr:colOff>
      <xdr:row>24</xdr:row>
      <xdr:rowOff>28575</xdr:rowOff>
    </xdr:to>
    <xdr:sp macro="" textlink="">
      <xdr:nvSpPr>
        <xdr:cNvPr id="27" name="AutoShape 12">
          <a:extLst>
            <a:ext uri="{FF2B5EF4-FFF2-40B4-BE49-F238E27FC236}">
              <a16:creationId xmlns:a16="http://schemas.microsoft.com/office/drawing/2014/main" id="{564DF761-089D-42E4-BBA8-8D528E585D36}"/>
            </a:ext>
          </a:extLst>
        </xdr:cNvPr>
        <xdr:cNvSpPr>
          <a:spLocks noChangeArrowheads="1"/>
        </xdr:cNvSpPr>
      </xdr:nvSpPr>
      <xdr:spPr bwMode="auto">
        <a:xfrm>
          <a:off x="2667000" y="3971925"/>
          <a:ext cx="97155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4</xdr:col>
      <xdr:colOff>142875</xdr:colOff>
      <xdr:row>19</xdr:row>
      <xdr:rowOff>19050</xdr:rowOff>
    </xdr:from>
    <xdr:to>
      <xdr:col>4</xdr:col>
      <xdr:colOff>714375</xdr:colOff>
      <xdr:row>22</xdr:row>
      <xdr:rowOff>104775</xdr:rowOff>
    </xdr:to>
    <xdr:pic>
      <xdr:nvPicPr>
        <xdr:cNvPr id="387502" name="Picture 22">
          <a:extLst>
            <a:ext uri="{FF2B5EF4-FFF2-40B4-BE49-F238E27FC236}">
              <a16:creationId xmlns:a16="http://schemas.microsoft.com/office/drawing/2014/main" id="{F75F4E17-7FB8-4264-915F-5859C2EE264D}"/>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0450" y="414337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16</xdr:row>
      <xdr:rowOff>28575</xdr:rowOff>
    </xdr:from>
    <xdr:to>
      <xdr:col>8</xdr:col>
      <xdr:colOff>323850</xdr:colOff>
      <xdr:row>17</xdr:row>
      <xdr:rowOff>133350</xdr:rowOff>
    </xdr:to>
    <xdr:sp macro="" textlink="">
      <xdr:nvSpPr>
        <xdr:cNvPr id="29" name="Text Box 11">
          <a:extLst>
            <a:ext uri="{FF2B5EF4-FFF2-40B4-BE49-F238E27FC236}">
              <a16:creationId xmlns:a16="http://schemas.microsoft.com/office/drawing/2014/main" id="{C7C3EBE6-1801-41B5-840C-37706BB6FDB2}"/>
            </a:ext>
          </a:extLst>
        </xdr:cNvPr>
        <xdr:cNvSpPr txBox="1">
          <a:spLocks noChangeArrowheads="1"/>
        </xdr:cNvSpPr>
      </xdr:nvSpPr>
      <xdr:spPr bwMode="auto">
        <a:xfrm>
          <a:off x="5934075" y="382905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Causas</a:t>
          </a:r>
        </a:p>
      </xdr:txBody>
    </xdr:sp>
    <xdr:clientData/>
  </xdr:twoCellAnchor>
  <xdr:twoCellAnchor editAs="oneCell">
    <xdr:from>
      <xdr:col>2</xdr:col>
      <xdr:colOff>1657351</xdr:colOff>
      <xdr:row>19</xdr:row>
      <xdr:rowOff>57150</xdr:rowOff>
    </xdr:from>
    <xdr:to>
      <xdr:col>4</xdr:col>
      <xdr:colOff>219075</xdr:colOff>
      <xdr:row>22</xdr:row>
      <xdr:rowOff>142875</xdr:rowOff>
    </xdr:to>
    <xdr:sp macro="" textlink="">
      <xdr:nvSpPr>
        <xdr:cNvPr id="30" name="Text Box 29">
          <a:extLst>
            <a:ext uri="{FF2B5EF4-FFF2-40B4-BE49-F238E27FC236}">
              <a16:creationId xmlns:a16="http://schemas.microsoft.com/office/drawing/2014/main" id="{61F153EF-5993-4B2A-BF00-5D36DDDAE60C}"/>
            </a:ext>
          </a:extLst>
        </xdr:cNvPr>
        <xdr:cNvSpPr txBox="1">
          <a:spLocks noChangeArrowheads="1"/>
        </xdr:cNvSpPr>
      </xdr:nvSpPr>
      <xdr:spPr bwMode="auto">
        <a:xfrm>
          <a:off x="2657476" y="4181475"/>
          <a:ext cx="1019174"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Descripción de los hechos</a:t>
          </a:r>
        </a:p>
        <a:p>
          <a:pPr algn="ctr" rtl="0">
            <a:defRPr sz="1000"/>
          </a:pPr>
          <a:r>
            <a:rPr lang="es-CO" sz="900" b="0" i="0" u="none" strike="noStrike" baseline="0">
              <a:solidFill>
                <a:srgbClr val="FFFFFF"/>
              </a:solidFill>
              <a:latin typeface="Arial"/>
              <a:cs typeface="Aria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E99558D4-E666-486E-92A7-B7FD2C210D1C}"/>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180975</xdr:colOff>
      <xdr:row>1</xdr:row>
      <xdr:rowOff>0</xdr:rowOff>
    </xdr:from>
    <xdr:to>
      <xdr:col>6</xdr:col>
      <xdr:colOff>390525</xdr:colOff>
      <xdr:row>4</xdr:row>
      <xdr:rowOff>76200</xdr:rowOff>
    </xdr:to>
    <xdr:sp macro="[0]!Ocultar" textlink="">
      <xdr:nvSpPr>
        <xdr:cNvPr id="8195" name="AutoShape 3">
          <a:extLst>
            <a:ext uri="{FF2B5EF4-FFF2-40B4-BE49-F238E27FC236}">
              <a16:creationId xmlns:a16="http://schemas.microsoft.com/office/drawing/2014/main" id="{165C0B9F-603F-40D0-82BA-8D132F8377CD}"/>
            </a:ext>
          </a:extLst>
        </xdr:cNvPr>
        <xdr:cNvSpPr>
          <a:spLocks noChangeArrowheads="1"/>
        </xdr:cNvSpPr>
      </xdr:nvSpPr>
      <xdr:spPr bwMode="auto">
        <a:xfrm>
          <a:off x="7324725" y="161925"/>
          <a:ext cx="971550" cy="561975"/>
        </a:xfrm>
        <a:prstGeom prst="leftArrow">
          <a:avLst>
            <a:gd name="adj1" fmla="val 50000"/>
            <a:gd name="adj2" fmla="val 43220"/>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5</xdr:col>
      <xdr:colOff>438150</xdr:colOff>
      <xdr:row>5</xdr:row>
      <xdr:rowOff>485775</xdr:rowOff>
    </xdr:from>
    <xdr:to>
      <xdr:col>13</xdr:col>
      <xdr:colOff>47625</xdr:colOff>
      <xdr:row>8</xdr:row>
      <xdr:rowOff>742950</xdr:rowOff>
    </xdr:to>
    <xdr:pic>
      <xdr:nvPicPr>
        <xdr:cNvPr id="13410" name="Imagen 1">
          <a:extLst>
            <a:ext uri="{FF2B5EF4-FFF2-40B4-BE49-F238E27FC236}">
              <a16:creationId xmlns:a16="http://schemas.microsoft.com/office/drawing/2014/main" id="{CB849BC5-6A30-47C5-9467-4D56CC71E2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866" t="37785" r="34813" b="21492"/>
        <a:stretch>
          <a:fillRect/>
        </a:stretch>
      </xdr:blipFill>
      <xdr:spPr bwMode="auto">
        <a:xfrm>
          <a:off x="7839075" y="1295400"/>
          <a:ext cx="57054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67236</xdr:colOff>
      <xdr:row>0</xdr:row>
      <xdr:rowOff>123825</xdr:rowOff>
    </xdr:from>
    <xdr:to>
      <xdr:col>7</xdr:col>
      <xdr:colOff>390525</xdr:colOff>
      <xdr:row>3</xdr:row>
      <xdr:rowOff>0</xdr:rowOff>
    </xdr:to>
    <xdr:sp macro="[0]!Ocultar" textlink="">
      <xdr:nvSpPr>
        <xdr:cNvPr id="9218" name="AutoShape 2">
          <a:extLst>
            <a:ext uri="{FF2B5EF4-FFF2-40B4-BE49-F238E27FC236}">
              <a16:creationId xmlns:a16="http://schemas.microsoft.com/office/drawing/2014/main" id="{C33CF07C-900B-47E4-AC76-160DDB6992DF}"/>
            </a:ext>
          </a:extLst>
        </xdr:cNvPr>
        <xdr:cNvSpPr>
          <a:spLocks noChangeArrowheads="1"/>
        </xdr:cNvSpPr>
      </xdr:nvSpPr>
      <xdr:spPr bwMode="auto">
        <a:xfrm>
          <a:off x="13738412" y="123825"/>
          <a:ext cx="1421466" cy="671793"/>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863973</xdr:colOff>
      <xdr:row>1</xdr:row>
      <xdr:rowOff>31377</xdr:rowOff>
    </xdr:from>
    <xdr:to>
      <xdr:col>5</xdr:col>
      <xdr:colOff>940173</xdr:colOff>
      <xdr:row>3</xdr:row>
      <xdr:rowOff>117102</xdr:rowOff>
    </xdr:to>
    <xdr:sp macro="[0]!Ocultar" textlink="">
      <xdr:nvSpPr>
        <xdr:cNvPr id="10242" name="AutoShape 2">
          <a:extLst>
            <a:ext uri="{FF2B5EF4-FFF2-40B4-BE49-F238E27FC236}">
              <a16:creationId xmlns:a16="http://schemas.microsoft.com/office/drawing/2014/main" id="{D58D429C-ACC3-4570-B027-0BC73B4FA61E}"/>
            </a:ext>
          </a:extLst>
        </xdr:cNvPr>
        <xdr:cNvSpPr>
          <a:spLocks noChangeArrowheads="1"/>
        </xdr:cNvSpPr>
      </xdr:nvSpPr>
      <xdr:spPr bwMode="auto">
        <a:xfrm>
          <a:off x="8259855" y="188259"/>
          <a:ext cx="3606053" cy="533961"/>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1198046</xdr:colOff>
      <xdr:row>0</xdr:row>
      <xdr:rowOff>104775</xdr:rowOff>
    </xdr:from>
    <xdr:to>
      <xdr:col>10</xdr:col>
      <xdr:colOff>825211</xdr:colOff>
      <xdr:row>3</xdr:row>
      <xdr:rowOff>47625</xdr:rowOff>
    </xdr:to>
    <xdr:sp macro="[0]!Ocultar" textlink="">
      <xdr:nvSpPr>
        <xdr:cNvPr id="11266" name="AutoShape 2">
          <a:extLst>
            <a:ext uri="{FF2B5EF4-FFF2-40B4-BE49-F238E27FC236}">
              <a16:creationId xmlns:a16="http://schemas.microsoft.com/office/drawing/2014/main" id="{5ED211BF-DE9B-4AE8-A11F-B70947957B47}"/>
            </a:ext>
          </a:extLst>
        </xdr:cNvPr>
        <xdr:cNvSpPr>
          <a:spLocks noChangeArrowheads="1"/>
        </xdr:cNvSpPr>
      </xdr:nvSpPr>
      <xdr:spPr bwMode="auto">
        <a:xfrm>
          <a:off x="8782050" y="114300"/>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dimension ref="A1:AJ25"/>
  <sheetViews>
    <sheetView topLeftCell="A13" zoomScale="85" workbookViewId="0">
      <selection activeCell="C21" sqref="C21:C22"/>
    </sheetView>
  </sheetViews>
  <sheetFormatPr baseColWidth="10" defaultRowHeight="12.75"/>
  <cols>
    <col min="1" max="1" width="4.7109375" customWidth="1"/>
    <col min="2" max="2" width="45.140625" customWidth="1"/>
    <col min="3" max="3" width="55.85546875" customWidth="1"/>
    <col min="4" max="4" width="63.42578125" customWidth="1"/>
  </cols>
  <sheetData>
    <row r="1" spans="1:4">
      <c r="B1" s="53"/>
      <c r="C1" s="53"/>
      <c r="D1" s="53"/>
    </row>
    <row r="2" spans="1:4">
      <c r="B2" s="53"/>
      <c r="C2" s="53"/>
      <c r="D2" s="53"/>
    </row>
    <row r="3" spans="1:4" s="55" customFormat="1" ht="57.75" customHeight="1">
      <c r="B3" s="54"/>
      <c r="C3" s="220" t="s">
        <v>247</v>
      </c>
      <c r="D3" s="220"/>
    </row>
    <row r="4" spans="1:4" s="55" customFormat="1" ht="15.75">
      <c r="B4" s="191"/>
      <c r="C4" s="223" t="s">
        <v>413</v>
      </c>
      <c r="D4" s="224"/>
    </row>
    <row r="5" spans="1:4" s="55" customFormat="1" ht="12">
      <c r="B5" s="221"/>
      <c r="C5" s="194" t="s">
        <v>240</v>
      </c>
      <c r="D5" s="195" t="s">
        <v>242</v>
      </c>
    </row>
    <row r="6" spans="1:4" s="55" customFormat="1" ht="51">
      <c r="B6" s="222"/>
      <c r="C6" s="192" t="s">
        <v>428</v>
      </c>
      <c r="D6" s="192" t="s">
        <v>426</v>
      </c>
    </row>
    <row r="7" spans="1:4" s="55" customFormat="1" ht="25.5">
      <c r="B7" s="222"/>
      <c r="C7" s="192" t="s">
        <v>429</v>
      </c>
      <c r="D7" s="192" t="s">
        <v>433</v>
      </c>
    </row>
    <row r="8" spans="1:4" s="55" customFormat="1" ht="51">
      <c r="B8" s="222"/>
      <c r="C8" s="192" t="s">
        <v>430</v>
      </c>
      <c r="D8" s="192" t="s">
        <v>434</v>
      </c>
    </row>
    <row r="9" spans="1:4" s="55" customFormat="1" ht="25.5">
      <c r="B9" s="222"/>
      <c r="C9" s="193" t="s">
        <v>431</v>
      </c>
      <c r="D9" s="193" t="s">
        <v>435</v>
      </c>
    </row>
    <row r="10" spans="1:4" s="55" customFormat="1" ht="38.25">
      <c r="B10" s="222"/>
      <c r="C10" s="192" t="s">
        <v>432</v>
      </c>
      <c r="D10" s="192" t="s">
        <v>436</v>
      </c>
    </row>
    <row r="11" spans="1:4" s="55" customFormat="1" ht="12" customHeight="1">
      <c r="A11" s="218" t="s">
        <v>414</v>
      </c>
      <c r="B11" s="196" t="s">
        <v>239</v>
      </c>
      <c r="C11" s="197" t="s">
        <v>243</v>
      </c>
      <c r="D11" s="197" t="s">
        <v>244</v>
      </c>
    </row>
    <row r="12" spans="1:4" s="55" customFormat="1" ht="41.25" customHeight="1">
      <c r="A12" s="219"/>
      <c r="B12" s="193" t="s">
        <v>437</v>
      </c>
      <c r="C12" s="192" t="s">
        <v>455</v>
      </c>
      <c r="D12" s="192" t="s">
        <v>427</v>
      </c>
    </row>
    <row r="13" spans="1:4" s="55" customFormat="1" ht="76.5">
      <c r="A13" s="219"/>
      <c r="B13" s="198" t="s">
        <v>438</v>
      </c>
      <c r="C13" s="192" t="s">
        <v>456</v>
      </c>
      <c r="D13" s="192" t="s">
        <v>448</v>
      </c>
    </row>
    <row r="14" spans="1:4" s="55" customFormat="1" ht="51">
      <c r="A14" s="219"/>
      <c r="B14" s="193" t="s">
        <v>439</v>
      </c>
      <c r="C14" s="192" t="s">
        <v>457</v>
      </c>
      <c r="D14" s="192" t="s">
        <v>449</v>
      </c>
    </row>
    <row r="15" spans="1:4" s="55" customFormat="1" ht="51">
      <c r="A15" s="219"/>
      <c r="B15" s="193" t="s">
        <v>440</v>
      </c>
      <c r="C15" s="193" t="s">
        <v>458</v>
      </c>
      <c r="D15" s="193" t="s">
        <v>450</v>
      </c>
    </row>
    <row r="16" spans="1:4" s="55" customFormat="1" ht="38.25">
      <c r="A16" s="219"/>
      <c r="B16" s="193" t="s">
        <v>441</v>
      </c>
      <c r="C16" s="192" t="s">
        <v>459</v>
      </c>
      <c r="D16" s="192" t="s">
        <v>451</v>
      </c>
    </row>
    <row r="17" spans="1:36" s="55" customFormat="1" ht="12">
      <c r="A17" s="219"/>
      <c r="B17" s="199" t="s">
        <v>241</v>
      </c>
      <c r="C17" s="199" t="s">
        <v>245</v>
      </c>
      <c r="D17" s="199" t="s">
        <v>246</v>
      </c>
    </row>
    <row r="18" spans="1:36" s="55" customFormat="1" ht="25.5">
      <c r="A18" s="219"/>
      <c r="B18" s="193" t="s">
        <v>442</v>
      </c>
      <c r="C18" s="217" t="s">
        <v>452</v>
      </c>
      <c r="D18" s="217" t="s">
        <v>464</v>
      </c>
    </row>
    <row r="19" spans="1:36" s="55" customFormat="1" ht="25.5">
      <c r="A19" s="219"/>
      <c r="B19" s="193" t="s">
        <v>443</v>
      </c>
      <c r="C19" s="217"/>
      <c r="D19" s="217"/>
    </row>
    <row r="20" spans="1:36" s="55" customFormat="1" ht="38.25">
      <c r="A20" s="219"/>
      <c r="B20" s="193" t="s">
        <v>444</v>
      </c>
      <c r="C20" s="193" t="s">
        <v>463</v>
      </c>
      <c r="D20" s="193" t="s">
        <v>460</v>
      </c>
    </row>
    <row r="21" spans="1:36" s="55" customFormat="1" ht="25.5">
      <c r="A21" s="219"/>
      <c r="B21" s="193" t="s">
        <v>445</v>
      </c>
      <c r="C21" s="217" t="s">
        <v>453</v>
      </c>
      <c r="D21" s="217" t="s">
        <v>461</v>
      </c>
    </row>
    <row r="22" spans="1:36" s="55" customFormat="1" ht="25.5">
      <c r="A22" s="219"/>
      <c r="B22" s="193" t="s">
        <v>446</v>
      </c>
      <c r="C22" s="217"/>
      <c r="D22" s="217"/>
    </row>
    <row r="23" spans="1:36" s="55" customFormat="1" ht="38.25">
      <c r="A23" s="219"/>
      <c r="B23" s="193" t="s">
        <v>447</v>
      </c>
      <c r="C23" s="193" t="s">
        <v>454</v>
      </c>
      <c r="D23" s="193" t="s">
        <v>462</v>
      </c>
    </row>
    <row r="25" spans="1:36">
      <c r="AI25" t="s">
        <v>248</v>
      </c>
      <c r="AJ25" t="s">
        <v>249</v>
      </c>
    </row>
  </sheetData>
  <mergeCells count="8">
    <mergeCell ref="C21:C22"/>
    <mergeCell ref="D18:D19"/>
    <mergeCell ref="D21:D22"/>
    <mergeCell ref="A11:A23"/>
    <mergeCell ref="C3:D3"/>
    <mergeCell ref="B5:B10"/>
    <mergeCell ref="C4:D4"/>
    <mergeCell ref="C18:C19"/>
  </mergeCells>
  <phoneticPr fontId="12" type="noConversion"/>
  <printOptions horizontalCentered="1" verticalCentered="1"/>
  <pageMargins left="0.78740157480314965" right="0.78740157480314965" top="0.98425196850393704" bottom="0.98425196850393704" header="0" footer="0"/>
  <pageSetup orientation="landscape" horizontalDpi="4294967293" r:id="rId1"/>
  <headerFooter alignWithMargins="0">
    <oddFooter>&amp;R&amp;8PLE-PIN-F001
Versión: 1
Vigencia: 21 de junio de 2017
&amp;P de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E20"/>
  <sheetViews>
    <sheetView zoomScale="85" workbookViewId="0">
      <selection sqref="A1:A2"/>
    </sheetView>
  </sheetViews>
  <sheetFormatPr baseColWidth="10" defaultColWidth="42.140625" defaultRowHeight="23.25"/>
  <cols>
    <col min="1" max="1" width="4.5703125" style="180" bestFit="1" customWidth="1"/>
    <col min="2" max="2" width="30.85546875" style="180" customWidth="1"/>
    <col min="3" max="3" width="28.140625" style="180" customWidth="1"/>
    <col min="4" max="4" width="27.28515625" style="180" customWidth="1"/>
    <col min="5" max="5" width="32.85546875" style="180" customWidth="1"/>
    <col min="6" max="16384" width="42.140625" style="180"/>
  </cols>
  <sheetData>
    <row r="1" spans="1:5">
      <c r="A1" s="327" t="s">
        <v>4</v>
      </c>
      <c r="B1" s="181"/>
      <c r="C1" s="329" t="s">
        <v>369</v>
      </c>
      <c r="D1" s="330"/>
      <c r="E1" s="331"/>
    </row>
    <row r="2" spans="1:5" ht="30.75" thickBot="1">
      <c r="A2" s="328"/>
      <c r="B2" s="182" t="s">
        <v>121</v>
      </c>
      <c r="C2" s="332"/>
      <c r="D2" s="333"/>
      <c r="E2" s="334"/>
    </row>
    <row r="3" spans="1:5">
      <c r="A3" s="335">
        <v>1</v>
      </c>
      <c r="B3" s="188" t="s">
        <v>122</v>
      </c>
      <c r="C3" s="188" t="s">
        <v>371</v>
      </c>
      <c r="D3" s="188" t="s">
        <v>373</v>
      </c>
      <c r="E3" s="188" t="s">
        <v>375</v>
      </c>
    </row>
    <row r="4" spans="1:5" ht="30">
      <c r="A4" s="336"/>
      <c r="B4" s="184"/>
      <c r="C4" s="187"/>
      <c r="D4" s="187"/>
      <c r="E4" s="187" t="s">
        <v>376</v>
      </c>
    </row>
    <row r="5" spans="1:5" ht="45.75" thickBot="1">
      <c r="A5" s="337"/>
      <c r="B5" s="189" t="s">
        <v>370</v>
      </c>
      <c r="C5" s="190" t="s">
        <v>372</v>
      </c>
      <c r="D5" s="189" t="s">
        <v>374</v>
      </c>
      <c r="E5" s="186"/>
    </row>
    <row r="6" spans="1:5">
      <c r="A6" s="335">
        <v>2</v>
      </c>
      <c r="B6" s="188" t="s">
        <v>96</v>
      </c>
      <c r="C6" s="188" t="s">
        <v>379</v>
      </c>
      <c r="D6" s="188" t="s">
        <v>381</v>
      </c>
      <c r="E6" s="188" t="s">
        <v>383</v>
      </c>
    </row>
    <row r="7" spans="1:5">
      <c r="A7" s="336"/>
      <c r="B7" s="184"/>
      <c r="C7" s="184"/>
      <c r="D7" s="184"/>
      <c r="E7" s="184"/>
    </row>
    <row r="8" spans="1:5" ht="60">
      <c r="A8" s="336"/>
      <c r="B8" s="184" t="s">
        <v>377</v>
      </c>
      <c r="C8" s="187" t="s">
        <v>380</v>
      </c>
      <c r="D8" s="185" t="s">
        <v>382</v>
      </c>
      <c r="E8" s="185" t="s">
        <v>384</v>
      </c>
    </row>
    <row r="9" spans="1:5" ht="24" thickBot="1">
      <c r="A9" s="337"/>
      <c r="B9" s="189" t="s">
        <v>378</v>
      </c>
      <c r="C9" s="186"/>
      <c r="D9" s="186"/>
      <c r="E9" s="186"/>
    </row>
    <row r="10" spans="1:5">
      <c r="A10" s="335">
        <v>3</v>
      </c>
      <c r="B10" s="188" t="s">
        <v>123</v>
      </c>
      <c r="C10" s="188" t="s">
        <v>386</v>
      </c>
      <c r="D10" s="188" t="s">
        <v>388</v>
      </c>
      <c r="E10" s="188" t="s">
        <v>390</v>
      </c>
    </row>
    <row r="11" spans="1:5">
      <c r="A11" s="336"/>
      <c r="B11" s="184"/>
      <c r="C11" s="184"/>
      <c r="D11" s="184"/>
      <c r="E11" s="184"/>
    </row>
    <row r="12" spans="1:5" ht="60.75" thickBot="1">
      <c r="A12" s="337"/>
      <c r="B12" s="189" t="s">
        <v>385</v>
      </c>
      <c r="C12" s="189" t="s">
        <v>387</v>
      </c>
      <c r="D12" s="189" t="s">
        <v>389</v>
      </c>
      <c r="E12" s="189" t="s">
        <v>391</v>
      </c>
    </row>
    <row r="13" spans="1:5">
      <c r="A13" s="335">
        <v>4</v>
      </c>
      <c r="B13" s="188" t="s">
        <v>124</v>
      </c>
      <c r="C13" s="188" t="s">
        <v>393</v>
      </c>
      <c r="D13" s="188" t="s">
        <v>396</v>
      </c>
      <c r="E13" s="188" t="s">
        <v>399</v>
      </c>
    </row>
    <row r="14" spans="1:5" ht="60">
      <c r="A14" s="336"/>
      <c r="B14" s="185" t="s">
        <v>392</v>
      </c>
      <c r="C14" s="184" t="s">
        <v>394</v>
      </c>
      <c r="D14" s="184" t="s">
        <v>397</v>
      </c>
      <c r="E14" s="185" t="s">
        <v>400</v>
      </c>
    </row>
    <row r="15" spans="1:5" ht="24" thickBot="1">
      <c r="A15" s="337"/>
      <c r="B15" s="186"/>
      <c r="C15" s="189" t="s">
        <v>395</v>
      </c>
      <c r="D15" s="189" t="s">
        <v>398</v>
      </c>
      <c r="E15" s="186"/>
    </row>
    <row r="16" spans="1:5">
      <c r="A16" s="335">
        <v>5</v>
      </c>
      <c r="B16" s="188" t="s">
        <v>125</v>
      </c>
      <c r="C16" s="188" t="s">
        <v>379</v>
      </c>
      <c r="D16" s="188" t="s">
        <v>403</v>
      </c>
      <c r="E16" s="188" t="s">
        <v>383</v>
      </c>
    </row>
    <row r="17" spans="1:5" ht="60.75" thickBot="1">
      <c r="A17" s="337"/>
      <c r="B17" s="189" t="s">
        <v>401</v>
      </c>
      <c r="C17" s="189" t="s">
        <v>402</v>
      </c>
      <c r="D17" s="189" t="s">
        <v>404</v>
      </c>
      <c r="E17" s="189" t="s">
        <v>405</v>
      </c>
    </row>
    <row r="18" spans="1:5">
      <c r="A18" s="336">
        <v>6</v>
      </c>
      <c r="B18" s="183" t="s">
        <v>126</v>
      </c>
      <c r="C18" s="183" t="s">
        <v>379</v>
      </c>
      <c r="D18" s="325" t="s">
        <v>408</v>
      </c>
      <c r="E18" s="183" t="s">
        <v>383</v>
      </c>
    </row>
    <row r="19" spans="1:5" ht="45">
      <c r="A19" s="336"/>
      <c r="B19" s="187" t="s">
        <v>406</v>
      </c>
      <c r="C19" s="185"/>
      <c r="D19" s="325"/>
      <c r="E19" s="185" t="s">
        <v>409</v>
      </c>
    </row>
    <row r="20" spans="1:5" ht="30.75" thickBot="1">
      <c r="A20" s="337"/>
      <c r="B20" s="186"/>
      <c r="C20" s="189" t="s">
        <v>407</v>
      </c>
      <c r="D20" s="326"/>
      <c r="E20" s="186"/>
    </row>
  </sheetData>
  <mergeCells count="9">
    <mergeCell ref="D18:D20"/>
    <mergeCell ref="A1:A2"/>
    <mergeCell ref="C1:E2"/>
    <mergeCell ref="A3:A5"/>
    <mergeCell ref="A6:A9"/>
    <mergeCell ref="A10:A12"/>
    <mergeCell ref="A13:A15"/>
    <mergeCell ref="A16:A17"/>
    <mergeCell ref="A18:A20"/>
  </mergeCells>
  <phoneticPr fontId="12" type="noConversion"/>
  <pageMargins left="0.75" right="0.75" top="1" bottom="1" header="0" footer="0"/>
  <pageSetup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M452"/>
  <sheetViews>
    <sheetView showZeros="0" tabSelected="1" topLeftCell="B16" zoomScale="80" zoomScaleNormal="80" zoomScaleSheetLayoutView="40" zoomScalePageLayoutView="55" workbookViewId="0">
      <selection activeCell="I35" sqref="I35"/>
    </sheetView>
  </sheetViews>
  <sheetFormatPr baseColWidth="10" defaultRowHeight="15"/>
  <cols>
    <col min="1" max="1" width="3" style="92" customWidth="1"/>
    <col min="2" max="2" width="7.7109375" style="125" bestFit="1" customWidth="1"/>
    <col min="3" max="3" width="46.42578125" style="125" customWidth="1"/>
    <col min="4" max="4" width="13.5703125" style="125" customWidth="1"/>
    <col min="5" max="5" width="35" style="125" customWidth="1"/>
    <col min="6" max="6" width="14" style="125" customWidth="1"/>
    <col min="7" max="7" width="51.85546875" style="125" customWidth="1"/>
    <col min="8" max="8" width="22.140625" style="3" customWidth="1"/>
    <col min="9" max="9" width="20.140625" style="3" customWidth="1"/>
    <col min="10" max="10" width="23.28515625" style="89" customWidth="1"/>
    <col min="11" max="11" width="12.140625" style="89" hidden="1" customWidth="1"/>
    <col min="12" max="12" width="22.85546875" style="89" customWidth="1"/>
    <col min="13" max="13" width="18.85546875" style="89" hidden="1" customWidth="1"/>
    <col min="14" max="14" width="18.28515625" style="89" hidden="1" customWidth="1"/>
    <col min="15" max="15" width="18.7109375" style="89" customWidth="1"/>
    <col min="16" max="16" width="69.140625" style="108" customWidth="1"/>
    <col min="17" max="17" width="11.140625" style="108" customWidth="1"/>
    <col min="18" max="18" width="16.28515625" style="89" customWidth="1"/>
    <col min="19" max="19" width="19" style="89" customWidth="1"/>
    <col min="20" max="20" width="18.7109375" style="89" customWidth="1"/>
    <col min="21" max="21" width="15.85546875" style="89" customWidth="1"/>
    <col min="22" max="22" width="23.140625" style="89" customWidth="1"/>
    <col min="23" max="23" width="15.85546875" style="89" customWidth="1"/>
    <col min="24" max="24" width="17.28515625" style="89" hidden="1" customWidth="1"/>
    <col min="25" max="25" width="17.28515625" style="89" customWidth="1"/>
    <col min="26" max="26" width="19.42578125" style="89" customWidth="1"/>
    <col min="27" max="27" width="13.7109375" style="89" customWidth="1"/>
    <col min="28" max="28" width="13.140625" style="89" customWidth="1"/>
    <col min="29" max="29" width="17.85546875" style="89" customWidth="1"/>
    <col min="30" max="30" width="17.28515625" style="89" customWidth="1"/>
    <col min="31" max="31" width="16.5703125" style="107" hidden="1" customWidth="1"/>
    <col min="32" max="32" width="21.85546875" style="107" hidden="1" customWidth="1"/>
    <col min="33" max="33" width="18.42578125" style="107" hidden="1" customWidth="1"/>
    <col min="34" max="34" width="22" style="107" hidden="1" customWidth="1"/>
    <col min="35" max="35" width="24.140625" style="107" hidden="1" customWidth="1"/>
    <col min="36" max="36" width="16" style="89" customWidth="1"/>
    <col min="37" max="37" width="17.7109375" style="89" customWidth="1"/>
    <col min="38" max="38" width="21.5703125" style="89" customWidth="1"/>
    <col min="39" max="39" width="19.28515625" style="89" hidden="1" customWidth="1"/>
    <col min="40" max="40" width="21" style="63" hidden="1" customWidth="1"/>
    <col min="41" max="41" width="15.140625" style="93" hidden="1" customWidth="1"/>
    <col min="42" max="46" width="11.42578125" style="93" hidden="1" customWidth="1"/>
    <col min="47" max="47" width="20.42578125" style="94" hidden="1" customWidth="1"/>
    <col min="48" max="48" width="11.42578125" style="95" hidden="1" customWidth="1"/>
    <col min="49" max="49" width="22.5703125" style="95" hidden="1" customWidth="1"/>
    <col min="50" max="58" width="11.42578125" style="95"/>
    <col min="59" max="59" width="19.42578125" style="95" customWidth="1"/>
    <col min="60" max="60" width="11.42578125" style="95"/>
    <col min="61" max="61" width="6.7109375" style="95" customWidth="1"/>
    <col min="62" max="63" width="11.42578125" style="95" customWidth="1"/>
    <col min="64" max="64" width="25" style="95" customWidth="1"/>
    <col min="65" max="65" width="37.7109375" style="95" customWidth="1"/>
    <col min="66" max="66" width="27.7109375" style="95" customWidth="1"/>
    <col min="67" max="67" width="18.28515625" style="95" customWidth="1"/>
    <col min="68" max="68" width="4.42578125" style="95" customWidth="1"/>
    <col min="69" max="69" width="19.42578125" style="95" customWidth="1"/>
    <col min="70" max="70" width="4.28515625" style="95" customWidth="1"/>
    <col min="71" max="71" width="13.42578125" style="95" bestFit="1" customWidth="1"/>
    <col min="72" max="72" width="15" style="95" bestFit="1" customWidth="1"/>
    <col min="73" max="73" width="27.140625" style="95" bestFit="1" customWidth="1"/>
    <col min="74" max="74" width="22" style="95" customWidth="1"/>
    <col min="75" max="75" width="18.42578125" style="95" customWidth="1"/>
    <col min="76" max="76" width="19" style="95" customWidth="1"/>
    <col min="77" max="77" width="20.7109375" style="95" customWidth="1"/>
    <col min="78" max="78" width="14.5703125" style="95" customWidth="1"/>
    <col min="79" max="79" width="13.5703125" style="95" customWidth="1"/>
    <col min="80" max="220" width="11.42578125" style="95"/>
    <col min="221" max="221" width="20.5703125" style="96" customWidth="1"/>
    <col min="222" max="16384" width="11.42578125" style="95"/>
  </cols>
  <sheetData>
    <row r="1" spans="1:51" s="57" customFormat="1" ht="84.75" customHeight="1">
      <c r="A1" s="56"/>
      <c r="B1" s="245" t="s">
        <v>193</v>
      </c>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row>
    <row r="2" spans="1:51" s="57" customFormat="1" ht="15.75">
      <c r="A2" s="56"/>
      <c r="B2" s="58"/>
      <c r="C2" s="58"/>
      <c r="D2" s="58"/>
      <c r="E2" s="58"/>
      <c r="H2" s="58"/>
      <c r="I2" s="58"/>
      <c r="J2" s="58"/>
      <c r="K2" s="58"/>
      <c r="L2" s="59"/>
      <c r="M2" s="59"/>
      <c r="N2" s="59"/>
      <c r="O2" s="59"/>
      <c r="P2" s="59"/>
      <c r="Q2" s="59"/>
      <c r="R2" s="60"/>
      <c r="S2" s="60"/>
      <c r="T2" s="60"/>
      <c r="U2" s="60"/>
      <c r="V2" s="61"/>
      <c r="W2" s="61"/>
      <c r="X2" s="61"/>
      <c r="Y2" s="61"/>
      <c r="Z2" s="61"/>
      <c r="AA2" s="61"/>
      <c r="AB2" s="61"/>
      <c r="AC2" s="61"/>
      <c r="AD2" s="61"/>
      <c r="AE2" s="61"/>
      <c r="AF2" s="61"/>
      <c r="AG2" s="61"/>
      <c r="AH2" s="61"/>
      <c r="AN2" s="62"/>
      <c r="AO2" s="63"/>
      <c r="AP2" s="63"/>
      <c r="AQ2" s="62"/>
      <c r="AR2" s="62"/>
      <c r="AS2" s="64"/>
      <c r="AT2" s="62"/>
      <c r="AU2" s="62"/>
      <c r="AW2" s="56"/>
    </row>
    <row r="3" spans="1:51" s="57" customFormat="1" ht="15.75">
      <c r="A3" s="56"/>
      <c r="B3" s="58"/>
      <c r="C3" s="58"/>
      <c r="D3" s="58"/>
      <c r="E3" s="58"/>
      <c r="H3" s="58"/>
      <c r="I3" s="58"/>
      <c r="J3" s="58"/>
      <c r="K3" s="58"/>
      <c r="L3" s="59"/>
      <c r="M3" s="59"/>
      <c r="N3" s="59"/>
      <c r="O3" s="59"/>
      <c r="P3" s="215" t="s">
        <v>473</v>
      </c>
      <c r="Q3" s="59"/>
      <c r="R3" s="60"/>
      <c r="S3" s="60"/>
      <c r="T3" s="60"/>
      <c r="U3" s="60"/>
      <c r="V3" s="61"/>
      <c r="W3" s="61"/>
      <c r="X3" s="61"/>
      <c r="Y3" s="61"/>
      <c r="Z3" s="61"/>
      <c r="AA3" s="61"/>
      <c r="AB3" s="61"/>
      <c r="AC3" s="61"/>
      <c r="AD3" s="61"/>
      <c r="AE3" s="61"/>
      <c r="AF3" s="61"/>
      <c r="AG3" s="61"/>
      <c r="AH3" s="61"/>
      <c r="AN3" s="62"/>
      <c r="AO3" s="63"/>
      <c r="AP3" s="63"/>
      <c r="AQ3" s="62"/>
      <c r="AR3" s="62"/>
      <c r="AS3" s="64"/>
      <c r="AT3" s="62"/>
      <c r="AU3" s="62"/>
      <c r="AW3" s="56"/>
    </row>
    <row r="4" spans="1:51" s="57" customFormat="1" ht="15.75">
      <c r="A4" s="56"/>
      <c r="B4" s="58"/>
      <c r="C4" s="65" t="s">
        <v>99</v>
      </c>
      <c r="D4" s="252" t="s">
        <v>221</v>
      </c>
      <c r="E4" s="252"/>
      <c r="F4" s="252"/>
      <c r="G4" s="214"/>
      <c r="H4" s="58"/>
      <c r="I4" s="58"/>
      <c r="J4" s="58"/>
      <c r="K4" s="58"/>
      <c r="L4" s="59"/>
      <c r="M4" s="59"/>
      <c r="N4" s="59"/>
      <c r="O4" s="59"/>
      <c r="P4" s="215" t="s">
        <v>472</v>
      </c>
      <c r="Q4" s="59"/>
      <c r="R4" s="60"/>
      <c r="S4" s="60"/>
      <c r="T4" s="60"/>
      <c r="U4" s="60"/>
      <c r="V4" s="61"/>
      <c r="W4" s="61"/>
      <c r="X4" s="61"/>
      <c r="Y4" s="61"/>
      <c r="Z4" s="61"/>
      <c r="AA4" s="61"/>
      <c r="AB4" s="61"/>
      <c r="AC4" s="61"/>
      <c r="AD4" s="61"/>
      <c r="AK4" s="65"/>
      <c r="AN4" s="62"/>
      <c r="AO4" s="63"/>
      <c r="AP4" s="63"/>
      <c r="AQ4" s="62"/>
      <c r="AR4" s="62" t="e">
        <f>MATCH(6,A22:A67,0)</f>
        <v>#N/A</v>
      </c>
      <c r="AS4" s="64"/>
      <c r="AT4" s="62"/>
      <c r="AU4" s="62"/>
      <c r="AW4" s="56"/>
    </row>
    <row r="5" spans="1:51" s="57" customFormat="1" ht="15.75">
      <c r="A5" s="56"/>
      <c r="B5" s="58"/>
      <c r="C5" s="65" t="s">
        <v>100</v>
      </c>
      <c r="D5" s="253" t="s">
        <v>425</v>
      </c>
      <c r="E5" s="253"/>
      <c r="F5" s="253"/>
      <c r="G5" s="214"/>
      <c r="H5" s="58"/>
      <c r="I5" s="58"/>
      <c r="J5" s="58"/>
      <c r="K5" s="58"/>
      <c r="L5" s="59"/>
      <c r="M5" s="59"/>
      <c r="N5" s="59"/>
      <c r="O5" s="59"/>
      <c r="P5" s="216" t="s">
        <v>486</v>
      </c>
      <c r="Q5" s="59"/>
      <c r="R5" s="60"/>
      <c r="S5" s="60"/>
      <c r="T5" s="60"/>
      <c r="U5" s="60"/>
      <c r="V5" s="61"/>
      <c r="W5" s="61"/>
      <c r="X5" s="61"/>
      <c r="Y5" s="61"/>
      <c r="Z5" s="61"/>
      <c r="AA5" s="61"/>
      <c r="AB5" s="61"/>
      <c r="AC5" s="61"/>
      <c r="AD5" s="61"/>
      <c r="AE5" s="61"/>
      <c r="AF5" s="61"/>
      <c r="AG5" s="61"/>
      <c r="AH5" s="61"/>
      <c r="AN5" s="62"/>
      <c r="AO5" s="63">
        <f>COUNTIF(A22:A114,"1c")</f>
        <v>0</v>
      </c>
      <c r="AP5" s="63">
        <f>COUNTIF(A22:A114,"1c")</f>
        <v>0</v>
      </c>
      <c r="AQ5" s="62">
        <v>0</v>
      </c>
      <c r="AR5" s="62" t="e">
        <f>ADDRESS(19+MATCH(6,A23:A68,0),1)</f>
        <v>#N/A</v>
      </c>
      <c r="AS5" s="64"/>
      <c r="AT5" s="62"/>
      <c r="AU5" s="62"/>
      <c r="AW5" s="56"/>
    </row>
    <row r="6" spans="1:51" s="66" customFormat="1" ht="40.5" customHeight="1">
      <c r="B6" s="67"/>
      <c r="C6" s="65" t="s">
        <v>101</v>
      </c>
      <c r="D6" s="252" t="s">
        <v>419</v>
      </c>
      <c r="E6" s="252"/>
      <c r="F6" s="252"/>
      <c r="G6" s="252"/>
      <c r="H6" s="252"/>
      <c r="I6" s="252"/>
      <c r="J6" s="252"/>
      <c r="K6" s="252"/>
      <c r="L6" s="252"/>
      <c r="M6" s="68"/>
      <c r="N6" s="68"/>
      <c r="O6" s="68"/>
      <c r="P6" s="68"/>
      <c r="Q6" s="68"/>
      <c r="R6" s="68"/>
      <c r="S6" s="69"/>
      <c r="T6" s="69"/>
      <c r="U6" s="69"/>
      <c r="V6" s="69"/>
      <c r="W6" s="69"/>
      <c r="X6" s="69"/>
      <c r="Y6" s="69"/>
      <c r="Z6" s="70"/>
      <c r="AA6" s="70"/>
      <c r="AB6" s="70"/>
      <c r="AC6" s="70"/>
      <c r="AD6" s="70"/>
      <c r="AE6" s="70"/>
      <c r="AF6" s="70"/>
      <c r="AG6" s="70"/>
      <c r="AH6" s="70"/>
      <c r="AN6" s="71"/>
      <c r="AO6" s="72">
        <f>COUNTIF(A23:A115,"2c")</f>
        <v>0</v>
      </c>
      <c r="AP6" s="72">
        <f>COUNTIF(A23:A115,"2c")</f>
        <v>0</v>
      </c>
      <c r="AQ6" s="71">
        <v>0</v>
      </c>
      <c r="AR6" s="71" t="s">
        <v>204</v>
      </c>
      <c r="AS6" s="71">
        <v>1</v>
      </c>
      <c r="AT6" s="71"/>
      <c r="AU6" s="71"/>
      <c r="AV6" s="73"/>
      <c r="AW6" s="73"/>
      <c r="AX6" s="73"/>
      <c r="AY6" s="73"/>
    </row>
    <row r="7" spans="1:51" s="57" customFormat="1" ht="15.75" customHeight="1">
      <c r="A7" s="56"/>
      <c r="B7" s="67"/>
      <c r="S7" s="74"/>
      <c r="T7" s="75"/>
      <c r="U7" s="76"/>
      <c r="V7" s="68"/>
      <c r="W7" s="68"/>
      <c r="X7" s="69"/>
      <c r="Y7" s="69"/>
      <c r="Z7" s="59"/>
      <c r="AA7" s="59"/>
      <c r="AB7" s="59"/>
      <c r="AC7" s="59"/>
      <c r="AD7" s="59"/>
      <c r="AE7" s="59"/>
      <c r="AF7" s="59"/>
      <c r="AG7" s="59"/>
      <c r="AH7" s="59"/>
      <c r="AI7" s="77"/>
      <c r="AJ7" s="77"/>
      <c r="AK7" s="77"/>
      <c r="AL7" s="77"/>
      <c r="AM7" s="77"/>
      <c r="AN7" s="78"/>
      <c r="AO7" s="63">
        <f>COUNTIF(A24:A116,"3c")</f>
        <v>0</v>
      </c>
      <c r="AP7" s="63">
        <f>COUNTIF(A24:A116,"3c")</f>
        <v>0</v>
      </c>
      <c r="AQ7" s="62">
        <v>0</v>
      </c>
      <c r="AR7" s="62">
        <v>24</v>
      </c>
      <c r="AS7" s="62">
        <v>0</v>
      </c>
      <c r="AT7" s="62">
        <v>20</v>
      </c>
      <c r="AU7" s="62">
        <v>20</v>
      </c>
      <c r="AV7" s="79">
        <v>0</v>
      </c>
      <c r="AW7" s="80">
        <v>25</v>
      </c>
      <c r="AX7" s="79" t="s">
        <v>104</v>
      </c>
      <c r="AY7" s="79"/>
    </row>
    <row r="8" spans="1:51" s="57" customFormat="1" ht="15.75" customHeight="1">
      <c r="A8" s="56"/>
      <c r="B8" s="67"/>
      <c r="D8" s="81"/>
      <c r="E8" s="81"/>
      <c r="F8" s="255" t="s">
        <v>412</v>
      </c>
      <c r="G8" s="255"/>
      <c r="H8" s="255"/>
      <c r="I8" s="255"/>
      <c r="J8" s="255"/>
      <c r="K8" s="255"/>
      <c r="L8" s="255"/>
      <c r="S8" s="75"/>
      <c r="T8" s="75"/>
      <c r="U8" s="76"/>
      <c r="V8" s="68"/>
      <c r="W8" s="68"/>
      <c r="X8" s="69"/>
      <c r="Y8" s="69"/>
      <c r="Z8" s="59"/>
      <c r="AA8" s="59"/>
      <c r="AB8" s="59"/>
      <c r="AC8" s="59"/>
      <c r="AD8" s="59"/>
      <c r="AE8" s="59"/>
      <c r="AF8" s="59"/>
      <c r="AG8" s="59"/>
      <c r="AH8" s="59"/>
      <c r="AI8" s="77"/>
      <c r="AJ8" s="77"/>
      <c r="AK8" s="77"/>
      <c r="AL8" s="77"/>
      <c r="AM8" s="77"/>
      <c r="AN8" s="78"/>
      <c r="AO8" s="63">
        <f>COUNTIF(A23:A117,"4c")</f>
        <v>0</v>
      </c>
      <c r="AP8" s="63">
        <f>COUNTIF(A23:A117,"4c")</f>
        <v>0</v>
      </c>
      <c r="AQ8" s="62">
        <v>0</v>
      </c>
      <c r="AR8" s="62">
        <f>COUNTIF(A23:A117,"4c")</f>
        <v>0</v>
      </c>
      <c r="AS8" s="62">
        <v>0</v>
      </c>
      <c r="AT8" s="62">
        <v>0</v>
      </c>
      <c r="AU8" s="62">
        <f>COUNTIF(A23:A117,"4c")</f>
        <v>0</v>
      </c>
      <c r="AV8" s="79">
        <v>0</v>
      </c>
      <c r="AW8" s="80"/>
      <c r="AX8" s="79"/>
      <c r="AY8" s="79"/>
    </row>
    <row r="9" spans="1:51" s="57" customFormat="1" ht="15.75">
      <c r="A9" s="56"/>
      <c r="B9" s="82"/>
      <c r="C9" s="83"/>
      <c r="D9" s="83"/>
      <c r="E9" s="83"/>
      <c r="F9" s="84" t="s">
        <v>102</v>
      </c>
      <c r="G9" s="84" t="s">
        <v>103</v>
      </c>
      <c r="H9" s="260" t="s">
        <v>182</v>
      </c>
      <c r="I9" s="261"/>
      <c r="J9" s="261"/>
      <c r="K9" s="261"/>
      <c r="L9" s="262"/>
      <c r="S9" s="75"/>
      <c r="T9" s="85"/>
      <c r="U9" s="85"/>
      <c r="V9" s="59"/>
      <c r="W9" s="59"/>
      <c r="X9" s="59"/>
      <c r="Y9" s="59"/>
      <c r="Z9" s="59"/>
      <c r="AA9" s="59"/>
      <c r="AB9" s="59"/>
      <c r="AC9" s="59"/>
      <c r="AD9" s="59"/>
      <c r="AE9" s="59"/>
      <c r="AF9" s="59"/>
      <c r="AG9" s="59"/>
      <c r="AH9" s="59"/>
      <c r="AI9" s="77"/>
      <c r="AJ9" s="77"/>
      <c r="AK9" s="77"/>
      <c r="AL9" s="77"/>
      <c r="AM9" s="77"/>
      <c r="AN9" s="78"/>
      <c r="AO9" s="63">
        <f>COUNTIF(A24:A118,"5c")</f>
        <v>0</v>
      </c>
      <c r="AP9" s="63">
        <f>COUNTIF(A24:A118,"5c")</f>
        <v>0</v>
      </c>
      <c r="AQ9" s="62">
        <v>0</v>
      </c>
      <c r="AR9" s="62">
        <f>COUNTIF(A24:A118,"5c")</f>
        <v>0</v>
      </c>
      <c r="AS9" s="62">
        <v>0</v>
      </c>
      <c r="AT9" s="62">
        <v>0</v>
      </c>
      <c r="AU9" s="62">
        <f>COUNTIF(A24:A118,"5c")</f>
        <v>0</v>
      </c>
      <c r="AV9" s="79">
        <v>0</v>
      </c>
      <c r="AW9" s="80"/>
      <c r="AX9" s="79"/>
      <c r="AY9" s="79"/>
    </row>
    <row r="10" spans="1:51" s="57" customFormat="1" ht="21" customHeight="1">
      <c r="A10" s="56"/>
      <c r="B10" s="82"/>
      <c r="C10" s="83"/>
      <c r="D10" s="83"/>
      <c r="E10" s="83"/>
      <c r="F10" s="1">
        <v>1</v>
      </c>
      <c r="G10" s="208">
        <v>40857</v>
      </c>
      <c r="H10" s="256" t="s">
        <v>420</v>
      </c>
      <c r="I10" s="257"/>
      <c r="J10" s="257"/>
      <c r="K10" s="257"/>
      <c r="L10" s="258"/>
      <c r="S10" s="75"/>
      <c r="T10" s="85"/>
      <c r="U10" s="85"/>
      <c r="V10" s="59"/>
      <c r="W10" s="59"/>
      <c r="X10" s="59"/>
      <c r="Y10" s="59"/>
      <c r="Z10" s="59"/>
      <c r="AA10" s="59"/>
      <c r="AB10" s="59"/>
      <c r="AC10" s="59"/>
      <c r="AD10" s="59"/>
      <c r="AE10" s="59"/>
      <c r="AF10" s="59"/>
      <c r="AG10" s="59"/>
      <c r="AH10" s="59"/>
      <c r="AI10" s="77"/>
      <c r="AJ10" s="77"/>
      <c r="AK10" s="77"/>
      <c r="AL10" s="77"/>
      <c r="AM10" s="77"/>
      <c r="AN10" s="78"/>
      <c r="AO10" s="63">
        <f>COUNTIF(A24:A119,"6c")</f>
        <v>0</v>
      </c>
      <c r="AP10" s="63">
        <f>COUNTIF(A24:A119,"6c")</f>
        <v>0</v>
      </c>
      <c r="AQ10" s="62">
        <v>0</v>
      </c>
      <c r="AR10" s="62">
        <f>COUNTIF(A24:A119,"6c")</f>
        <v>0</v>
      </c>
      <c r="AS10" s="62">
        <v>0</v>
      </c>
      <c r="AT10" s="62">
        <v>0</v>
      </c>
      <c r="AU10" s="62">
        <f>COUNTIF(A24:A119,"6c")</f>
        <v>0</v>
      </c>
      <c r="AV10" s="79">
        <v>0</v>
      </c>
      <c r="AW10" s="80"/>
      <c r="AX10" s="79"/>
      <c r="AY10" s="79"/>
    </row>
    <row r="11" spans="1:51" s="57" customFormat="1" ht="32.25" customHeight="1">
      <c r="A11" s="56"/>
      <c r="B11" s="82"/>
      <c r="C11" s="83"/>
      <c r="D11" s="83"/>
      <c r="E11" s="83"/>
      <c r="F11" s="1">
        <v>2</v>
      </c>
      <c r="G11" s="208">
        <v>41083</v>
      </c>
      <c r="H11" s="256" t="s">
        <v>421</v>
      </c>
      <c r="I11" s="257"/>
      <c r="J11" s="257"/>
      <c r="K11" s="257"/>
      <c r="L11" s="258"/>
      <c r="S11" s="75"/>
      <c r="T11" s="85"/>
      <c r="U11" s="85"/>
      <c r="V11" s="59"/>
      <c r="W11" s="59"/>
      <c r="X11" s="59"/>
      <c r="Y11" s="59"/>
      <c r="Z11" s="59"/>
      <c r="AA11" s="59"/>
      <c r="AB11" s="59"/>
      <c r="AC11" s="59"/>
      <c r="AD11" s="210"/>
      <c r="AE11" s="210"/>
      <c r="AF11" s="210"/>
      <c r="AG11" s="210"/>
      <c r="AH11" s="210"/>
      <c r="AI11" s="211"/>
      <c r="AJ11" s="211"/>
      <c r="AK11" s="211"/>
      <c r="AL11" s="211"/>
      <c r="AM11" s="77"/>
      <c r="AN11" s="78"/>
      <c r="AO11" s="63"/>
      <c r="AP11" s="63"/>
      <c r="AQ11" s="62"/>
      <c r="AR11" s="62"/>
      <c r="AS11" s="62"/>
      <c r="AT11" s="62"/>
      <c r="AU11" s="62"/>
      <c r="AV11" s="79"/>
      <c r="AW11" s="80"/>
      <c r="AX11" s="79"/>
      <c r="AY11" s="79"/>
    </row>
    <row r="12" spans="1:51" s="57" customFormat="1" ht="40.5" customHeight="1">
      <c r="A12" s="56"/>
      <c r="B12" s="82"/>
      <c r="C12" s="83"/>
      <c r="D12" s="83"/>
      <c r="E12" s="83"/>
      <c r="F12" s="1">
        <v>3</v>
      </c>
      <c r="G12" s="208">
        <v>41429</v>
      </c>
      <c r="H12" s="256" t="s">
        <v>422</v>
      </c>
      <c r="I12" s="257"/>
      <c r="J12" s="257"/>
      <c r="K12" s="257"/>
      <c r="L12" s="258"/>
      <c r="S12" s="75"/>
      <c r="T12" s="85"/>
      <c r="U12" s="85"/>
      <c r="V12" s="59"/>
      <c r="W12" s="59"/>
      <c r="X12" s="59"/>
      <c r="Y12" s="59"/>
      <c r="Z12" s="59"/>
      <c r="AA12" s="59"/>
      <c r="AB12" s="59"/>
      <c r="AC12" s="59"/>
      <c r="AD12" s="210"/>
      <c r="AE12" s="263"/>
      <c r="AF12" s="263"/>
      <c r="AG12" s="263"/>
      <c r="AH12" s="263"/>
      <c r="AI12" s="263"/>
      <c r="AJ12" s="263"/>
      <c r="AK12" s="212"/>
      <c r="AL12" s="213"/>
      <c r="AN12" s="62"/>
      <c r="AO12" s="62">
        <f>COUNTIF(A25:A120,"7c")</f>
        <v>0</v>
      </c>
      <c r="AP12" s="63">
        <f>COUNTIF(A25:A120,"7c")</f>
        <v>0</v>
      </c>
      <c r="AQ12" s="62">
        <v>0</v>
      </c>
      <c r="AR12" s="62">
        <f>COUNTIF(A25:A120,"7c")</f>
        <v>0</v>
      </c>
      <c r="AS12" s="62">
        <v>0</v>
      </c>
      <c r="AT12" s="62">
        <v>0</v>
      </c>
      <c r="AU12" s="62">
        <f>COUNTIF(A25:A120,"7c")</f>
        <v>0</v>
      </c>
      <c r="AV12" s="79">
        <v>0</v>
      </c>
      <c r="AW12" s="80"/>
      <c r="AX12" s="79"/>
      <c r="AY12" s="79"/>
    </row>
    <row r="13" spans="1:51" s="57" customFormat="1" ht="41.25" customHeight="1">
      <c r="A13" s="56"/>
      <c r="B13" s="82"/>
      <c r="C13" s="83"/>
      <c r="D13" s="83"/>
      <c r="E13" s="83"/>
      <c r="F13" s="1">
        <v>4</v>
      </c>
      <c r="G13" s="208">
        <v>41907</v>
      </c>
      <c r="H13" s="256" t="s">
        <v>423</v>
      </c>
      <c r="I13" s="257"/>
      <c r="J13" s="257"/>
      <c r="K13" s="257"/>
      <c r="L13" s="258"/>
      <c r="S13" s="75"/>
      <c r="T13" s="85"/>
      <c r="U13" s="85"/>
      <c r="V13" s="59"/>
      <c r="W13" s="59"/>
      <c r="X13" s="59"/>
      <c r="Y13" s="59"/>
      <c r="Z13" s="59"/>
      <c r="AA13" s="59"/>
      <c r="AB13" s="59"/>
      <c r="AC13" s="59"/>
      <c r="AD13" s="210"/>
      <c r="AE13" s="212"/>
      <c r="AF13" s="212"/>
      <c r="AG13" s="212"/>
      <c r="AH13" s="212"/>
      <c r="AI13" s="212"/>
      <c r="AJ13" s="212"/>
      <c r="AK13" s="212"/>
      <c r="AL13" s="213"/>
      <c r="AN13" s="62"/>
      <c r="AO13" s="62"/>
      <c r="AP13" s="63"/>
      <c r="AQ13" s="62"/>
      <c r="AR13" s="62"/>
      <c r="AS13" s="62"/>
      <c r="AT13" s="62"/>
      <c r="AU13" s="62"/>
      <c r="AV13" s="79"/>
      <c r="AW13" s="80"/>
      <c r="AX13" s="79"/>
      <c r="AY13" s="79"/>
    </row>
    <row r="14" spans="1:51" s="57" customFormat="1" ht="69.75" customHeight="1">
      <c r="A14" s="56"/>
      <c r="B14" s="82"/>
      <c r="C14" s="83"/>
      <c r="D14" s="83"/>
      <c r="E14" s="83"/>
      <c r="F14" s="1">
        <v>1</v>
      </c>
      <c r="G14" s="208">
        <v>43081</v>
      </c>
      <c r="H14" s="256" t="s">
        <v>424</v>
      </c>
      <c r="I14" s="257"/>
      <c r="J14" s="257"/>
      <c r="K14" s="257"/>
      <c r="L14" s="258"/>
      <c r="S14" s="75"/>
      <c r="T14" s="85"/>
      <c r="U14" s="85"/>
      <c r="V14" s="59"/>
      <c r="W14" s="59"/>
      <c r="X14" s="59"/>
      <c r="Y14" s="59"/>
      <c r="Z14" s="59"/>
      <c r="AA14" s="59"/>
      <c r="AB14" s="59"/>
      <c r="AC14" s="59"/>
      <c r="AD14" s="59"/>
      <c r="AE14" s="226" t="s">
        <v>92</v>
      </c>
      <c r="AF14" s="227"/>
      <c r="AG14" s="227"/>
      <c r="AH14" s="227"/>
      <c r="AI14" s="227"/>
      <c r="AJ14" s="228"/>
      <c r="AK14" s="232" t="s">
        <v>93</v>
      </c>
      <c r="AN14" s="62"/>
      <c r="AO14" s="62"/>
      <c r="AP14" s="63"/>
      <c r="AQ14" s="62"/>
      <c r="AR14" s="62"/>
      <c r="AS14" s="62"/>
      <c r="AT14" s="62"/>
      <c r="AU14" s="62"/>
      <c r="AV14" s="79"/>
      <c r="AW14" s="80"/>
      <c r="AX14" s="79"/>
      <c r="AY14" s="79"/>
    </row>
    <row r="15" spans="1:51" s="57" customFormat="1" ht="87" customHeight="1">
      <c r="A15" s="56"/>
      <c r="B15" s="82"/>
      <c r="C15" s="83"/>
      <c r="D15" s="83"/>
      <c r="E15" s="83"/>
      <c r="F15" s="1">
        <v>2</v>
      </c>
      <c r="G15" s="208">
        <v>43760</v>
      </c>
      <c r="H15" s="256" t="s">
        <v>468</v>
      </c>
      <c r="I15" s="257"/>
      <c r="J15" s="257"/>
      <c r="K15" s="257"/>
      <c r="L15" s="258"/>
      <c r="S15" s="75"/>
      <c r="T15" s="85"/>
      <c r="U15" s="85"/>
      <c r="V15" s="59"/>
      <c r="W15" s="59"/>
      <c r="X15" s="59"/>
      <c r="Y15" s="59"/>
      <c r="Z15" s="59"/>
      <c r="AA15" s="59"/>
      <c r="AB15" s="59"/>
      <c r="AC15" s="59"/>
      <c r="AD15" s="59"/>
      <c r="AE15" s="229"/>
      <c r="AF15" s="230"/>
      <c r="AG15" s="230"/>
      <c r="AH15" s="230"/>
      <c r="AI15" s="230"/>
      <c r="AJ15" s="231"/>
      <c r="AK15" s="233"/>
      <c r="AN15" s="62"/>
      <c r="AO15" s="62"/>
      <c r="AP15" s="63"/>
      <c r="AQ15" s="62"/>
      <c r="AR15" s="62"/>
      <c r="AS15" s="62"/>
      <c r="AT15" s="62"/>
      <c r="AU15" s="62"/>
      <c r="AV15" s="79"/>
      <c r="AW15" s="80"/>
      <c r="AX15" s="79"/>
      <c r="AY15" s="79"/>
    </row>
    <row r="16" spans="1:51" s="57" customFormat="1" ht="15.75" customHeight="1">
      <c r="A16" s="56"/>
      <c r="B16" s="82"/>
      <c r="C16" s="82"/>
      <c r="D16" s="82"/>
      <c r="E16" s="82"/>
      <c r="H16" s="88"/>
      <c r="I16" s="88"/>
      <c r="J16" s="88"/>
      <c r="K16" s="88"/>
      <c r="L16" s="59"/>
      <c r="M16" s="59"/>
      <c r="N16" s="59"/>
      <c r="O16" s="59"/>
      <c r="P16" s="59"/>
      <c r="Q16" s="70"/>
      <c r="R16" s="70"/>
      <c r="S16" s="87"/>
      <c r="T16" s="87"/>
      <c r="U16" s="87"/>
      <c r="V16" s="59"/>
      <c r="W16" s="59"/>
      <c r="X16" s="59"/>
      <c r="Y16" s="59"/>
      <c r="Z16" s="59"/>
      <c r="AA16" s="59"/>
      <c r="AB16" s="59"/>
      <c r="AC16" s="59"/>
      <c r="AD16" s="59"/>
      <c r="AE16" s="265">
        <f>Mapa_RResidual!C39</f>
        <v>0</v>
      </c>
      <c r="AF16" s="265"/>
      <c r="AG16" s="265"/>
      <c r="AH16" s="265"/>
      <c r="AI16" s="265"/>
      <c r="AJ16" s="265"/>
      <c r="AK16" s="209" t="s">
        <v>22</v>
      </c>
      <c r="AM16" s="77"/>
      <c r="AN16" s="78"/>
      <c r="AO16" s="63">
        <f>COUNTIF(A25:A122,"9c")</f>
        <v>0</v>
      </c>
      <c r="AP16" s="63">
        <f>COUNTIF(A25:A122,"9c")</f>
        <v>0</v>
      </c>
      <c r="AQ16" s="62">
        <v>0</v>
      </c>
      <c r="AR16" s="62">
        <f>COUNTIF(A25:A122,"9c")</f>
        <v>0</v>
      </c>
      <c r="AS16" s="62">
        <v>0</v>
      </c>
      <c r="AT16" s="62">
        <v>0</v>
      </c>
      <c r="AU16" s="62">
        <f>COUNTIF(A25:A122,"9c")</f>
        <v>0</v>
      </c>
      <c r="AV16" s="79">
        <v>0</v>
      </c>
      <c r="AW16" s="80"/>
      <c r="AX16" s="79"/>
      <c r="AY16" s="79"/>
    </row>
    <row r="17" spans="1:221" s="57" customFormat="1" ht="60.75" customHeight="1" thickBot="1">
      <c r="A17" s="56"/>
      <c r="B17" s="259" t="s">
        <v>411</v>
      </c>
      <c r="C17" s="259"/>
      <c r="D17" s="259"/>
      <c r="E17" s="259"/>
      <c r="F17" s="259"/>
      <c r="G17" s="259"/>
      <c r="H17" s="259"/>
      <c r="I17" s="259"/>
      <c r="J17" s="259"/>
      <c r="K17" s="59"/>
      <c r="L17" s="59"/>
      <c r="M17" s="59"/>
      <c r="N17" s="59"/>
      <c r="O17" s="59"/>
      <c r="P17" s="86"/>
      <c r="Q17" s="87"/>
      <c r="R17" s="59"/>
      <c r="S17" s="59"/>
      <c r="T17" s="59"/>
      <c r="U17" s="59"/>
      <c r="V17" s="59"/>
      <c r="W17" s="59"/>
      <c r="X17" s="59"/>
      <c r="Y17" s="59"/>
      <c r="Z17" s="59"/>
      <c r="AA17" s="59"/>
      <c r="AB17" s="225" t="s">
        <v>250</v>
      </c>
      <c r="AC17" s="225"/>
      <c r="AD17" s="225"/>
      <c r="AE17" s="225"/>
      <c r="AF17" s="225"/>
      <c r="AG17" s="225"/>
      <c r="AH17" s="225"/>
      <c r="AI17" s="225"/>
      <c r="AJ17" s="225"/>
      <c r="AK17" s="225"/>
      <c r="AL17" s="225"/>
      <c r="AM17" s="89"/>
      <c r="AN17" s="63"/>
      <c r="AO17" s="62">
        <f>COUNTIF(A25:A123,"10c")</f>
        <v>0</v>
      </c>
      <c r="AP17" s="62">
        <f>COUNTIF(A25:A123,"10c")</f>
        <v>0</v>
      </c>
      <c r="AQ17" s="62">
        <v>0</v>
      </c>
      <c r="AR17" s="62">
        <f>COUNTIF(A25:A123,"10c")</f>
        <v>0</v>
      </c>
      <c r="AS17" s="62">
        <v>0</v>
      </c>
      <c r="AT17" s="62">
        <v>0</v>
      </c>
      <c r="AU17" s="64"/>
      <c r="AV17" s="79"/>
      <c r="AW17" s="79"/>
    </row>
    <row r="18" spans="1:221" s="57" customFormat="1" ht="33" customHeight="1">
      <c r="A18" s="56"/>
      <c r="B18" s="264" t="s">
        <v>195</v>
      </c>
      <c r="C18" s="246"/>
      <c r="D18" s="246"/>
      <c r="E18" s="246"/>
      <c r="F18" s="246"/>
      <c r="G18" s="246"/>
      <c r="H18" s="246"/>
      <c r="I18" s="90"/>
      <c r="J18" s="246" t="s">
        <v>197</v>
      </c>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131" t="s">
        <v>196</v>
      </c>
      <c r="AL18" s="132" t="s">
        <v>237</v>
      </c>
      <c r="AN18" s="63"/>
      <c r="AO18" s="62"/>
      <c r="AP18" s="62"/>
      <c r="AQ18" s="62"/>
      <c r="AR18" s="62"/>
      <c r="AS18" s="62"/>
      <c r="AT18" s="62"/>
      <c r="AU18" s="64"/>
      <c r="AV18" s="79"/>
      <c r="AW18" s="91" t="s">
        <v>237</v>
      </c>
    </row>
    <row r="19" spans="1:221" ht="18.75" customHeight="1">
      <c r="B19" s="254" t="s">
        <v>4</v>
      </c>
      <c r="C19" s="254" t="s">
        <v>192</v>
      </c>
      <c r="D19" s="254"/>
      <c r="E19" s="254"/>
      <c r="F19" s="254"/>
      <c r="G19" s="254"/>
      <c r="H19" s="251" t="s">
        <v>198</v>
      </c>
      <c r="I19" s="251" t="s">
        <v>284</v>
      </c>
      <c r="J19" s="234" t="s">
        <v>7</v>
      </c>
      <c r="K19" s="234"/>
      <c r="L19" s="234" t="s">
        <v>8</v>
      </c>
      <c r="M19" s="234"/>
      <c r="N19" s="234" t="s">
        <v>9</v>
      </c>
      <c r="O19" s="234" t="s">
        <v>206</v>
      </c>
      <c r="P19" s="234" t="s">
        <v>53</v>
      </c>
      <c r="Q19" s="234" t="s">
        <v>83</v>
      </c>
      <c r="R19" s="234"/>
      <c r="S19" s="234"/>
      <c r="T19" s="234"/>
      <c r="U19" s="234"/>
      <c r="V19" s="234"/>
      <c r="W19" s="234"/>
      <c r="X19" s="234" t="s">
        <v>266</v>
      </c>
      <c r="Y19" s="234"/>
      <c r="Z19" s="234"/>
      <c r="AA19" s="234"/>
      <c r="AB19" s="234"/>
      <c r="AC19" s="234"/>
      <c r="AD19" s="234"/>
      <c r="AE19" s="234" t="s">
        <v>275</v>
      </c>
      <c r="AF19" s="234" t="s">
        <v>277</v>
      </c>
      <c r="AG19" s="249" t="s">
        <v>276</v>
      </c>
      <c r="AH19" s="249" t="s">
        <v>278</v>
      </c>
      <c r="AI19" s="249"/>
      <c r="AJ19" s="234" t="s">
        <v>207</v>
      </c>
      <c r="AK19" s="234" t="s">
        <v>54</v>
      </c>
      <c r="AL19" s="235" t="s">
        <v>238</v>
      </c>
      <c r="AM19" s="63"/>
      <c r="AN19" s="93"/>
      <c r="AT19" s="94"/>
      <c r="AU19" s="95"/>
      <c r="AV19" s="234" t="s">
        <v>238</v>
      </c>
      <c r="HL19" s="96"/>
      <c r="HM19" s="95"/>
    </row>
    <row r="20" spans="1:221" ht="48.75" customHeight="1">
      <c r="B20" s="254"/>
      <c r="C20" s="254" t="s">
        <v>183</v>
      </c>
      <c r="D20" s="254" t="s">
        <v>232</v>
      </c>
      <c r="E20" s="254"/>
      <c r="F20" s="254" t="s">
        <v>233</v>
      </c>
      <c r="G20" s="254"/>
      <c r="H20" s="251"/>
      <c r="I20" s="251"/>
      <c r="J20" s="234"/>
      <c r="K20" s="234"/>
      <c r="L20" s="234"/>
      <c r="M20" s="234"/>
      <c r="N20" s="234"/>
      <c r="O20" s="234"/>
      <c r="P20" s="234"/>
      <c r="Q20" s="234" t="s">
        <v>251</v>
      </c>
      <c r="R20" s="234"/>
      <c r="S20" s="97" t="s">
        <v>252</v>
      </c>
      <c r="T20" s="97" t="s">
        <v>253</v>
      </c>
      <c r="U20" s="97" t="s">
        <v>254</v>
      </c>
      <c r="V20" s="97" t="s">
        <v>255</v>
      </c>
      <c r="W20" s="97" t="s">
        <v>256</v>
      </c>
      <c r="X20" s="234" t="s">
        <v>264</v>
      </c>
      <c r="Y20" s="234" t="s">
        <v>410</v>
      </c>
      <c r="Z20" s="234" t="s">
        <v>267</v>
      </c>
      <c r="AA20" s="234" t="s">
        <v>269</v>
      </c>
      <c r="AB20" s="234" t="s">
        <v>270</v>
      </c>
      <c r="AC20" s="234" t="s">
        <v>274</v>
      </c>
      <c r="AD20" s="234" t="s">
        <v>273</v>
      </c>
      <c r="AE20" s="234"/>
      <c r="AF20" s="234"/>
      <c r="AG20" s="249"/>
      <c r="AH20" s="249"/>
      <c r="AI20" s="249"/>
      <c r="AJ20" s="234"/>
      <c r="AK20" s="234"/>
      <c r="AL20" s="235"/>
      <c r="AM20" s="63"/>
      <c r="AN20" s="93"/>
      <c r="AT20" s="94"/>
      <c r="AU20" s="95"/>
      <c r="AV20" s="234"/>
      <c r="HL20" s="96"/>
      <c r="HM20" s="95"/>
    </row>
    <row r="21" spans="1:221" ht="71.25" customHeight="1">
      <c r="B21" s="254"/>
      <c r="C21" s="254"/>
      <c r="D21" s="98" t="s">
        <v>97</v>
      </c>
      <c r="E21" s="99" t="s">
        <v>234</v>
      </c>
      <c r="F21" s="98" t="s">
        <v>98</v>
      </c>
      <c r="G21" s="99" t="s">
        <v>235</v>
      </c>
      <c r="H21" s="251"/>
      <c r="I21" s="251"/>
      <c r="J21" s="234"/>
      <c r="K21" s="234"/>
      <c r="L21" s="234"/>
      <c r="M21" s="234"/>
      <c r="N21" s="234"/>
      <c r="O21" s="234"/>
      <c r="P21" s="234"/>
      <c r="Q21" s="134" t="s">
        <v>257</v>
      </c>
      <c r="R21" s="134" t="s">
        <v>258</v>
      </c>
      <c r="S21" s="134" t="s">
        <v>259</v>
      </c>
      <c r="T21" s="134" t="s">
        <v>260</v>
      </c>
      <c r="U21" s="134" t="s">
        <v>261</v>
      </c>
      <c r="V21" s="134" t="s">
        <v>262</v>
      </c>
      <c r="W21" s="134" t="s">
        <v>263</v>
      </c>
      <c r="X21" s="234"/>
      <c r="Y21" s="234"/>
      <c r="Z21" s="234"/>
      <c r="AA21" s="234"/>
      <c r="AB21" s="234"/>
      <c r="AC21" s="234"/>
      <c r="AD21" s="234"/>
      <c r="AE21" s="234"/>
      <c r="AF21" s="234"/>
      <c r="AG21" s="249"/>
      <c r="AH21" s="249"/>
      <c r="AI21" s="249"/>
      <c r="AJ21" s="234"/>
      <c r="AK21" s="234"/>
      <c r="AL21" s="235"/>
      <c r="AM21" s="63"/>
      <c r="AO21" s="63"/>
      <c r="AT21" s="94"/>
      <c r="AU21" s="95"/>
      <c r="AV21" s="234"/>
      <c r="HL21" s="96"/>
      <c r="HM21" s="95"/>
    </row>
    <row r="22" spans="1:221" ht="267.75">
      <c r="A22" s="92">
        <v>1</v>
      </c>
      <c r="B22" s="204" t="str">
        <f>CONCATENATE("R",A22)</f>
        <v>R1</v>
      </c>
      <c r="C22" s="206" t="s">
        <v>474</v>
      </c>
      <c r="D22" s="100" t="s">
        <v>76</v>
      </c>
      <c r="E22" s="206" t="s">
        <v>475</v>
      </c>
      <c r="F22" s="100" t="s">
        <v>166</v>
      </c>
      <c r="G22" s="206" t="s">
        <v>482</v>
      </c>
      <c r="H22" s="100" t="s">
        <v>56</v>
      </c>
      <c r="I22" s="100" t="s">
        <v>166</v>
      </c>
      <c r="J22" s="135" t="s">
        <v>134</v>
      </c>
      <c r="K22" s="136">
        <f>VLOOKUP(J22,$BO$350:$BP$354,2,0)</f>
        <v>1</v>
      </c>
      <c r="L22" s="105" t="s">
        <v>131</v>
      </c>
      <c r="M22" s="136">
        <f>VLOOKUP(L22,$BQ$350:$BR$354,2,0)</f>
        <v>2</v>
      </c>
      <c r="N22" s="137">
        <f t="shared" ref="N22:N24" si="0">K22*M22</f>
        <v>2</v>
      </c>
      <c r="O22" s="137" t="str">
        <f>IF(AND(N22&lt;=2),"Aceptable",IF(AND(N22&lt;=5,N22&gt;=3),"Tolerable",IF(AND(N22&lt;=9,N22&gt;=6),"Moderado",IF(AND(N22&lt;=15,N22&gt;=10),"Alto",IF(N22&gt;=16,"Inaceptable")))))</f>
        <v>Aceptable</v>
      </c>
      <c r="P22" s="205" t="s">
        <v>483</v>
      </c>
      <c r="Q22" s="100" t="s">
        <v>416</v>
      </c>
      <c r="R22" s="100" t="s">
        <v>416</v>
      </c>
      <c r="S22" s="100" t="s">
        <v>416</v>
      </c>
      <c r="T22" s="100" t="s">
        <v>417</v>
      </c>
      <c r="U22" s="100" t="s">
        <v>416</v>
      </c>
      <c r="V22" s="100" t="s">
        <v>416</v>
      </c>
      <c r="W22" s="100" t="s">
        <v>415</v>
      </c>
      <c r="X22" s="128">
        <f>COUNTIF(Q22:W22,"SI")*15+IF(T22 ="Prevenir",15,IF(T22="Detectar",10,0))+IF(W22="Completa",10,IF(W22="Incompleta",5,0))</f>
        <v>100</v>
      </c>
      <c r="Y22" s="127" t="str">
        <f>IF(X22&gt;95,"Fuerte",IF(X22&gt;85,"Moderado","Débil"))</f>
        <v>Fuerte</v>
      </c>
      <c r="Z22" s="19" t="s">
        <v>265</v>
      </c>
      <c r="AA22" s="126" t="str">
        <f>IF(AND(Y22="Fuerte",Z22="Fuerte"),"Fuerte",IF(AND(Y22="Fuerte",Z22="Moderado"),"Moderado",IF(AND(Y22="Moderado",Z22="Fuerte"),"Moderado",IF(AND(Y22="Moderado",Z22="Moderado"),"Moderado","Débil"))))</f>
        <v>Fuerte</v>
      </c>
      <c r="AB22" s="126" t="str">
        <f>IF(AA22="Fuerte","No","Si")</f>
        <v>No</v>
      </c>
      <c r="AC22" s="101" t="s">
        <v>418</v>
      </c>
      <c r="AD22" s="101" t="s">
        <v>418</v>
      </c>
      <c r="AE22" s="138">
        <f t="shared" ref="AE22:AE24" si="1">IF(AND(AA22="Fuerte",AC22="Directamente",AD22="Directamente"),K22-2,IF(AND(AA22="Fuerte",AC22="Directamente",AD22="Indirectamente"),K22-2,IF(AND(AA22="Fuerte",AC22="Directamente",AD22="No disminuye"),K22-2,IF(AND(AA22="Fuerte",AC22="No disminuye",AD22="Directamente"),0,IF(AND(AA22="Moderado",AC22="Directamente",AD22="Directamente"),K22-1,IF(AND(AA22="Moderado",AC22="Directamente",AD22="Indirectamente"),K22-1,IF(AND(AA22="Moderado",AC22="Directamente",AD22="No disminuye"),K22-1,IF(AND(AA22="Moderado",AC22="No disminuye",AD22="Directamente"),0,0))))))))</f>
        <v>-1</v>
      </c>
      <c r="AF22" s="138">
        <f>IF(AE22&lt;=0,1,AE22)</f>
        <v>1</v>
      </c>
      <c r="AG22" s="139">
        <f t="shared" ref="AG22:AG24" si="2">IF(AND(AA22="Fuerte",AC22="Directamente",AD22="Directamente"),M22-2,IF(AND(AA22="Fuerte",AC22="Directamente",AD22="Indirectamente"),M22-1,IF(AND(AA22="Fuerte",AC22="Directamente",AD22="No disminuye"),M22,IF(AND(AA22="Fuerte",AC22="No disminuye",AD22="Directamente"), M22-2,IF(AND(AA22="Moderado",AC22="Directamente",AD22="Directamente"),M22-1,IF(AND(AA22="Moderado",AC22="Directamente",AD22="Indirectamente"),M22,IF(AND(AA22="Moderado",AC22="Directamente",AD22="No disminuye"),M22,IF(AND(AA22="Moderado",AC22="No disminuye",AD22="Directamente"), M22-1,0))))))))</f>
        <v>0</v>
      </c>
      <c r="AH22" s="138">
        <f>IF(AG22&lt;=0,1,AG22)</f>
        <v>1</v>
      </c>
      <c r="AI22" s="138">
        <f>AF22*AH22</f>
        <v>1</v>
      </c>
      <c r="AJ22" s="140" t="str">
        <f>IF(AND(AI22&lt;=2),"Aceptable",IF(AND(AI22&lt;=5,AI22&gt;=3),"Tolerable",IF(AND(AI22&lt;=9,AI22&gt;=6),"Moderado",IF(AND(AI22&lt;=15,AI22&gt;=10),"Alto",IF(AI22&gt;=16,"Inaceptable")))))</f>
        <v>Aceptable</v>
      </c>
      <c r="AK22" s="103"/>
      <c r="AL22" s="201" t="s">
        <v>467</v>
      </c>
      <c r="AM22" s="63" t="s">
        <v>271</v>
      </c>
      <c r="AO22" s="63"/>
      <c r="AU22" s="95"/>
      <c r="AV22" s="102" t="s">
        <v>236</v>
      </c>
      <c r="AX22" s="200"/>
      <c r="HM22" s="95"/>
    </row>
    <row r="23" spans="1:221" ht="188.25" customHeight="1">
      <c r="A23" s="92">
        <v>2</v>
      </c>
      <c r="B23" s="204" t="s">
        <v>465</v>
      </c>
      <c r="C23" s="206" t="s">
        <v>466</v>
      </c>
      <c r="D23" s="207" t="s">
        <v>0</v>
      </c>
      <c r="E23" s="206" t="s">
        <v>480</v>
      </c>
      <c r="F23" s="207" t="s">
        <v>166</v>
      </c>
      <c r="G23" s="206" t="s">
        <v>476</v>
      </c>
      <c r="H23" s="202" t="s">
        <v>56</v>
      </c>
      <c r="I23" s="202" t="s">
        <v>166</v>
      </c>
      <c r="J23" s="105" t="s">
        <v>134</v>
      </c>
      <c r="K23" s="203">
        <f>VLOOKUP(J23,$BO$350:$BP$354,2,0)</f>
        <v>1</v>
      </c>
      <c r="L23" s="105" t="s">
        <v>131</v>
      </c>
      <c r="M23" s="203">
        <f>VLOOKUP(L23,$BQ$350:$BR$354,2,0)</f>
        <v>2</v>
      </c>
      <c r="N23" s="129">
        <f>K23*M23</f>
        <v>2</v>
      </c>
      <c r="O23" s="137" t="str">
        <f>IF(AND(N23&lt;=2),"Aceptable",IF(AND(N23&lt;=5,N23&gt;=3),"Tolerable",IF(AND(N23&lt;=9,N23&gt;=6),"Moderado",IF(AND(N23&gt;=15,N23&gt;=10),"Alto",IF(N23&gt;=16,"Inaceptable")))))</f>
        <v>Aceptable</v>
      </c>
      <c r="P23" s="205" t="s">
        <v>477</v>
      </c>
      <c r="Q23" s="202" t="s">
        <v>416</v>
      </c>
      <c r="R23" s="202" t="s">
        <v>416</v>
      </c>
      <c r="S23" s="202" t="s">
        <v>416</v>
      </c>
      <c r="T23" s="202" t="s">
        <v>417</v>
      </c>
      <c r="U23" s="202" t="s">
        <v>416</v>
      </c>
      <c r="V23" s="202" t="s">
        <v>416</v>
      </c>
      <c r="W23" s="202" t="s">
        <v>415</v>
      </c>
      <c r="X23" s="128">
        <f>COUNTIF(Q23:W23,"SI")*15+IF(T23 ="Prevenir",15,IF(T23="Detectar",10,0))+IF(W23="Completa",10,IF(W23="Incompleta",5,0))</f>
        <v>100</v>
      </c>
      <c r="Y23" s="127" t="str">
        <f>IF(X23&gt;95,"Fuerte",IF(X23&gt;85,"Moderado","Débil"))</f>
        <v>Fuerte</v>
      </c>
      <c r="Z23" s="19" t="s">
        <v>265</v>
      </c>
      <c r="AA23" s="126" t="str">
        <f>IF(AND(Y23="Fuerte",Z23="Fuerte"),"Fuerte",IF(AND(Y23="Fuerte",Z23="Moderado"),"Moderado",IF(AND(Y23="Moderado",Z23="Fuerte"),"Moderado",IF(AND(Y23="Moderado",Z23="Moderado"),"Moderado","Débil"))))</f>
        <v>Fuerte</v>
      </c>
      <c r="AB23" s="126" t="str">
        <f>IF(AA23="Fuerte","No","Si")</f>
        <v>No</v>
      </c>
      <c r="AC23" s="101" t="s">
        <v>418</v>
      </c>
      <c r="AD23" s="101" t="s">
        <v>418</v>
      </c>
      <c r="AE23" s="138">
        <f>IF(AND(AA23="Fuerte",AC23="Directamente",AD23="Directamente"),K23-2,IF(AND(AA23="Fuerte",AC23="Directamente",AD23="Indirectamente"),K23-2,IF(AND(AA23="Fuerte",AC23="Directamente",AD23="No disminuye"),K23-2,IF(AND(AA23="Fuerte",AC23="No disminuye",AD23="Directamente"),0,IF(AND(AA23="Moderado",AC23="Directamente",AD23="Directamente"),K23-1,IF(AND(AA23="Moderado",AC23="Directamente",AD23="Indirectamente"),K23-1,IF(AND(AA23="Moderado",AC23="Directamente",AD23="No disminuye"),K23-1,IF(AND(AA23="Moderado",AC23="No disminuye",AD23="Directamente"),0,0))))))))</f>
        <v>-1</v>
      </c>
      <c r="AF23" s="138">
        <f>IF(AE23&lt;=0,1,AE23)</f>
        <v>1</v>
      </c>
      <c r="AG23" s="139">
        <f>IF(AND(AA23="Fuerte",AC23="Directamente",AD23="Directamente"),M23-2,IF(AND(AA23="Fuerte",AC23="Directamente",AD23="Indirectamente"),M23-1,IF(AND(AA23="Fuerte",AC23="Directamente",AD23="No disminuye"),M23,IF(AND(AA23="Fuerte",AC23="No disminuye",AD23="Directamente"), M23-2,IF(AND(AA23="Moderado",AC23="Directamente",AD23="Directamente"),M23-1,IF(AND(AA23="Moderado",AC23="Directamente",AD23="Indirectamente"),M23,IF(AND(AA23="Moderado",AC23="Directamente",AD23="No disminuye"),M23,IF(AND(AA23="Moderado",AC23="No disminuye",AD23="Directamente"), M23-1,0))))))))</f>
        <v>0</v>
      </c>
      <c r="AH23" s="138">
        <f>IF(AG23&lt;=0,1,AG23)</f>
        <v>1</v>
      </c>
      <c r="AI23" s="138">
        <f>AF23*AH23</f>
        <v>1</v>
      </c>
      <c r="AJ23" s="140" t="str">
        <f>IF(AND(AI23&lt;=2),"Aceptable",IF(AND(AI23&lt;=5,AI23&gt;=3),"Tolerable",IF(AND(AI23&lt;=9,AI23&gt;=6),"Moderado",IF(AND(AI23&lt;=15,AI23&gt;=10),"Alto",IF(AI23&gt;=16,"Inaceptable")))))</f>
        <v>Aceptable</v>
      </c>
      <c r="AK23" s="201"/>
      <c r="AL23" s="201" t="s">
        <v>485</v>
      </c>
      <c r="AM23" s="63"/>
      <c r="AO23" s="63"/>
      <c r="AU23" s="95"/>
      <c r="AV23" s="103"/>
      <c r="AX23" s="200"/>
      <c r="HM23" s="95"/>
    </row>
    <row r="24" spans="1:221" ht="210" customHeight="1">
      <c r="A24" s="92">
        <v>3</v>
      </c>
      <c r="B24" s="1" t="str">
        <f t="shared" ref="B24" si="3">CONCATENATE("R",A24)</f>
        <v>R3</v>
      </c>
      <c r="C24" s="205" t="s">
        <v>469</v>
      </c>
      <c r="D24" s="202" t="s">
        <v>0</v>
      </c>
      <c r="E24" s="205" t="s">
        <v>470</v>
      </c>
      <c r="F24" s="202" t="s">
        <v>166</v>
      </c>
      <c r="G24" s="205" t="s">
        <v>481</v>
      </c>
      <c r="H24" s="100" t="s">
        <v>56</v>
      </c>
      <c r="I24" s="100" t="s">
        <v>166</v>
      </c>
      <c r="J24" s="105" t="s">
        <v>134</v>
      </c>
      <c r="K24" s="130">
        <f>VLOOKUP(J24,$BO$350:$BP$354,2,0)</f>
        <v>1</v>
      </c>
      <c r="L24" s="105" t="s">
        <v>131</v>
      </c>
      <c r="M24" s="130">
        <f>VLOOKUP(L24,$BQ$350:$BR$354,2,0)</f>
        <v>2</v>
      </c>
      <c r="N24" s="129">
        <f t="shared" si="0"/>
        <v>2</v>
      </c>
      <c r="O24" s="137" t="str">
        <f t="shared" ref="O24" si="4">IF(AND(N24&lt;=2),"Aceptable",IF(AND(N24&lt;=5,N24&gt;=3),"Tolerable",IF(AND(N24&lt;=9,N24&gt;=6),"Moderado",IF(AND(N24&gt;=15,N24&gt;=10),"Alto",IF(N24&gt;=16,"Inaceptable")))))</f>
        <v>Aceptable</v>
      </c>
      <c r="P24" s="205" t="s">
        <v>484</v>
      </c>
      <c r="Q24" s="100" t="s">
        <v>416</v>
      </c>
      <c r="R24" s="100" t="s">
        <v>416</v>
      </c>
      <c r="S24" s="100" t="s">
        <v>416</v>
      </c>
      <c r="T24" s="100" t="s">
        <v>417</v>
      </c>
      <c r="U24" s="100" t="s">
        <v>416</v>
      </c>
      <c r="V24" s="100" t="s">
        <v>416</v>
      </c>
      <c r="W24" s="100" t="s">
        <v>415</v>
      </c>
      <c r="X24" s="128">
        <f t="shared" ref="X24" si="5">COUNTIF(Q24:W24,"SI")*15+IF(T24 ="Prevenir",15,IF(T24="Detectar",10,0))+IF(W24="Completa",10,IF(W24="Incompleta",5,0))</f>
        <v>100</v>
      </c>
      <c r="Y24" s="127" t="str">
        <f t="shared" ref="Y24" si="6">IF(X24&gt;95,"Fuerte",IF(X24&gt;85,"Moderado","Débil"))</f>
        <v>Fuerte</v>
      </c>
      <c r="Z24" s="19" t="s">
        <v>265</v>
      </c>
      <c r="AA24" s="126" t="str">
        <f t="shared" ref="AA24" si="7">IF(AND(Y24="Fuerte",Z24="Fuerte"),"Fuerte",IF(AND(Y24="Fuerte",Z24="Moderado"),"Moderado",IF(AND(Y24="Moderado",Z24="Fuerte"),"Moderado",IF(AND(Y24="Moderado",Z24="Moderado"),"Moderado","Débil"))))</f>
        <v>Fuerte</v>
      </c>
      <c r="AB24" s="126" t="str">
        <f t="shared" ref="AB24" si="8">IF(AA24="Fuerte","No","Si")</f>
        <v>No</v>
      </c>
      <c r="AC24" s="101" t="s">
        <v>418</v>
      </c>
      <c r="AD24" s="101" t="s">
        <v>418</v>
      </c>
      <c r="AE24" s="138">
        <f t="shared" si="1"/>
        <v>-1</v>
      </c>
      <c r="AF24" s="138">
        <f t="shared" ref="AF24:AH24" si="9">IF(AE24&lt;=0,1,AE24)</f>
        <v>1</v>
      </c>
      <c r="AG24" s="139">
        <f t="shared" si="2"/>
        <v>0</v>
      </c>
      <c r="AH24" s="138">
        <f t="shared" si="9"/>
        <v>1</v>
      </c>
      <c r="AI24" s="138">
        <f t="shared" ref="AI24" si="10">AF24*AH24</f>
        <v>1</v>
      </c>
      <c r="AJ24" s="140" t="str">
        <f t="shared" ref="AJ24" si="11">IF(AND(AI24&lt;=2),"Aceptable",IF(AND(AI24&lt;=5,AI24&gt;=3),"Tolerable",IF(AND(AI24&lt;=9,AI24&gt;=6),"Moderado",IF(AND(AI24&lt;=15,AI24&gt;=10),"Alto",IF(AI24&gt;=16,"Inaceptable")))))</f>
        <v>Aceptable</v>
      </c>
      <c r="AK24" s="103"/>
      <c r="AL24" s="201" t="s">
        <v>478</v>
      </c>
      <c r="AM24" s="63"/>
      <c r="AO24" s="63"/>
      <c r="AU24" s="95"/>
      <c r="AV24" s="103"/>
      <c r="AX24" s="200"/>
      <c r="HM24" s="95"/>
    </row>
    <row r="25" spans="1:221" ht="15" customHeight="1">
      <c r="B25" s="2"/>
      <c r="C25" s="2"/>
      <c r="D25" s="2"/>
      <c r="E25" s="2"/>
      <c r="F25" s="2"/>
      <c r="G25" s="2"/>
      <c r="J25" s="106"/>
      <c r="K25" s="106"/>
      <c r="L25" s="107"/>
      <c r="M25" s="107"/>
      <c r="N25" s="107"/>
      <c r="O25" s="107"/>
      <c r="R25" s="108"/>
      <c r="S25" s="108"/>
      <c r="T25" s="108"/>
      <c r="U25" s="108"/>
      <c r="V25" s="108"/>
      <c r="W25" s="108"/>
      <c r="X25" s="108"/>
      <c r="Z25" s="108"/>
      <c r="AA25" s="108"/>
      <c r="AB25" s="108"/>
      <c r="AC25" s="108"/>
      <c r="AD25" s="108"/>
      <c r="AE25" s="109"/>
      <c r="AF25" s="109"/>
      <c r="AG25" s="109"/>
      <c r="AH25" s="109"/>
      <c r="AI25" s="133">
        <f t="shared" ref="AI25" si="12">AE25*AG25</f>
        <v>0</v>
      </c>
      <c r="AJ25" s="108"/>
      <c r="AK25" s="108"/>
      <c r="AO25" s="63"/>
      <c r="AP25" s="63"/>
      <c r="AU25" s="93"/>
      <c r="HM25" s="95"/>
    </row>
    <row r="26" spans="1:221" ht="12.75" customHeight="1">
      <c r="A26" s="56"/>
      <c r="B26" s="250" t="s">
        <v>479</v>
      </c>
      <c r="C26" s="250"/>
      <c r="D26" s="250"/>
      <c r="E26" s="250" t="s">
        <v>471</v>
      </c>
      <c r="F26" s="250"/>
      <c r="G26" s="250"/>
      <c r="H26" s="250" t="s">
        <v>487</v>
      </c>
      <c r="I26" s="250"/>
      <c r="J26" s="250"/>
      <c r="K26" s="110"/>
      <c r="L26" s="110"/>
      <c r="M26" s="110"/>
      <c r="N26" s="110"/>
      <c r="O26" s="110"/>
      <c r="R26" s="108"/>
      <c r="S26" s="108"/>
      <c r="T26" s="108"/>
      <c r="U26" s="108"/>
      <c r="V26" s="108"/>
      <c r="W26" s="108"/>
      <c r="X26" s="108"/>
      <c r="Y26" s="108"/>
      <c r="Z26" s="108"/>
      <c r="AA26" s="108"/>
      <c r="AB26" s="108"/>
      <c r="AC26" s="108"/>
      <c r="AD26" s="108"/>
      <c r="AE26" s="109"/>
      <c r="AF26" s="109"/>
      <c r="AG26" s="109"/>
      <c r="AH26" s="109"/>
      <c r="AI26" s="109"/>
      <c r="AJ26" s="108"/>
      <c r="AK26" s="108"/>
      <c r="AO26" s="63"/>
      <c r="AP26" s="63"/>
      <c r="AU26" s="93"/>
      <c r="HM26" s="95"/>
    </row>
    <row r="27" spans="1:221" ht="12.75">
      <c r="A27" s="56"/>
      <c r="B27" s="250"/>
      <c r="C27" s="250"/>
      <c r="D27" s="250"/>
      <c r="E27" s="250"/>
      <c r="F27" s="250"/>
      <c r="G27" s="250"/>
      <c r="H27" s="250"/>
      <c r="I27" s="250"/>
      <c r="J27" s="250"/>
      <c r="R27" s="108"/>
      <c r="S27" s="108"/>
      <c r="T27" s="108"/>
      <c r="U27" s="108"/>
      <c r="V27" s="108"/>
      <c r="W27" s="108"/>
      <c r="X27" s="108"/>
      <c r="Y27" s="108"/>
      <c r="Z27" s="108"/>
      <c r="AA27" s="108"/>
      <c r="AB27" s="108"/>
      <c r="AC27" s="108"/>
      <c r="AD27" s="108"/>
      <c r="AE27" s="109"/>
      <c r="AF27" s="109"/>
      <c r="AG27" s="109"/>
      <c r="AH27" s="109"/>
      <c r="AI27" s="109"/>
      <c r="AJ27" s="108"/>
      <c r="AK27" s="108"/>
      <c r="AO27" s="63"/>
      <c r="AP27" s="63"/>
      <c r="AU27" s="93"/>
      <c r="HM27" s="95"/>
    </row>
    <row r="28" spans="1:221" ht="12.75">
      <c r="A28" s="56"/>
      <c r="B28" s="250"/>
      <c r="C28" s="250"/>
      <c r="D28" s="250"/>
      <c r="E28" s="250"/>
      <c r="F28" s="250"/>
      <c r="G28" s="250"/>
      <c r="H28" s="250"/>
      <c r="I28" s="250"/>
      <c r="J28" s="250"/>
      <c r="AO28" s="63"/>
      <c r="AP28" s="63"/>
      <c r="AU28" s="93"/>
      <c r="HM28" s="95"/>
    </row>
    <row r="29" spans="1:221" ht="12.75">
      <c r="A29" s="56"/>
      <c r="B29" s="92"/>
      <c r="C29" s="92"/>
      <c r="D29" s="92"/>
      <c r="E29" s="92"/>
      <c r="F29" s="92"/>
      <c r="G29" s="92"/>
      <c r="H29" s="57"/>
      <c r="I29" s="57"/>
      <c r="AO29" s="62"/>
      <c r="AP29" s="62"/>
      <c r="AU29" s="93"/>
      <c r="HM29" s="95"/>
    </row>
    <row r="30" spans="1:221" ht="12.75">
      <c r="A30" s="56"/>
      <c r="B30" s="92"/>
      <c r="C30" s="92"/>
      <c r="D30" s="92"/>
      <c r="E30" s="92"/>
      <c r="F30" s="92"/>
      <c r="G30" s="92"/>
      <c r="H30" s="111"/>
      <c r="I30" s="111"/>
      <c r="AO30" s="62"/>
      <c r="AP30" s="62"/>
      <c r="AU30" s="93"/>
      <c r="HM30" s="95"/>
    </row>
    <row r="31" spans="1:221" ht="15" customHeight="1">
      <c r="B31" s="2"/>
      <c r="C31" s="2"/>
      <c r="D31" s="2"/>
      <c r="E31" s="2"/>
      <c r="F31" s="2"/>
      <c r="G31" s="2"/>
      <c r="AU31" s="93"/>
      <c r="HM31" s="95"/>
    </row>
    <row r="32" spans="1:221" ht="15" customHeight="1">
      <c r="B32" s="2"/>
      <c r="C32" s="2"/>
      <c r="D32" s="2"/>
      <c r="E32" s="2"/>
      <c r="F32" s="2"/>
      <c r="G32" s="2"/>
      <c r="AU32" s="93"/>
      <c r="HM32" s="95"/>
    </row>
    <row r="33" spans="2:221" ht="15" customHeight="1">
      <c r="B33" s="2"/>
      <c r="C33" s="2"/>
      <c r="D33" s="2"/>
      <c r="E33" s="2"/>
      <c r="F33" s="2"/>
      <c r="G33" s="2"/>
      <c r="AU33" s="93"/>
      <c r="HM33" s="95"/>
    </row>
    <row r="34" spans="2:221" ht="15" customHeight="1">
      <c r="B34" s="2"/>
      <c r="C34" s="2"/>
      <c r="D34" s="2"/>
      <c r="E34" s="2"/>
      <c r="F34" s="2"/>
      <c r="G34" s="2"/>
      <c r="AU34" s="93"/>
      <c r="HM34" s="95"/>
    </row>
    <row r="35" spans="2:221" ht="15" customHeight="1">
      <c r="B35" s="2"/>
      <c r="C35" s="2"/>
      <c r="D35" s="2"/>
      <c r="E35" s="2"/>
      <c r="F35" s="2"/>
      <c r="G35" s="2"/>
      <c r="AU35" s="93"/>
      <c r="HM35" s="95"/>
    </row>
    <row r="36" spans="2:221" ht="15" customHeight="1">
      <c r="B36" s="2"/>
      <c r="C36" s="2"/>
      <c r="D36" s="2"/>
      <c r="E36" s="2"/>
      <c r="F36" s="2"/>
      <c r="G36" s="2"/>
      <c r="AU36" s="93"/>
      <c r="HM36" s="95"/>
    </row>
    <row r="37" spans="2:221" ht="15" customHeight="1">
      <c r="B37" s="2"/>
      <c r="C37" s="2"/>
      <c r="D37" s="2"/>
      <c r="E37" s="2"/>
      <c r="F37" s="2"/>
      <c r="G37" s="2"/>
      <c r="AU37" s="93"/>
      <c r="HM37" s="95"/>
    </row>
    <row r="38" spans="2:221" ht="15" customHeight="1">
      <c r="B38" s="2"/>
      <c r="C38" s="2"/>
      <c r="D38" s="2"/>
      <c r="E38" s="2"/>
      <c r="F38" s="2"/>
      <c r="G38" s="2"/>
      <c r="AU38" s="93"/>
      <c r="HM38" s="95"/>
    </row>
    <row r="39" spans="2:221" ht="15" customHeight="1">
      <c r="B39" s="2"/>
      <c r="C39" s="2"/>
      <c r="D39" s="2"/>
      <c r="E39" s="2"/>
      <c r="F39" s="2"/>
      <c r="G39" s="2"/>
      <c r="AU39" s="93"/>
      <c r="HM39" s="95"/>
    </row>
    <row r="40" spans="2:221" ht="15" customHeight="1">
      <c r="B40" s="2"/>
      <c r="C40" s="2"/>
      <c r="D40" s="2"/>
      <c r="E40" s="2"/>
      <c r="F40" s="2"/>
      <c r="G40" s="2"/>
      <c r="AU40" s="93"/>
      <c r="HM40" s="95"/>
    </row>
    <row r="41" spans="2:221" ht="15" customHeight="1">
      <c r="B41" s="2"/>
      <c r="C41" s="2"/>
      <c r="D41" s="2"/>
      <c r="E41" s="2"/>
      <c r="F41" s="2"/>
      <c r="G41" s="2"/>
      <c r="AU41" s="93"/>
      <c r="HM41" s="95"/>
    </row>
    <row r="42" spans="2:221">
      <c r="B42" s="2"/>
      <c r="C42" s="2"/>
      <c r="D42" s="2"/>
      <c r="E42" s="2"/>
      <c r="F42" s="2"/>
      <c r="G42" s="2"/>
    </row>
    <row r="43" spans="2:221">
      <c r="B43" s="2"/>
      <c r="C43" s="2"/>
      <c r="D43" s="2"/>
      <c r="E43" s="2"/>
      <c r="F43" s="2"/>
      <c r="G43" s="2"/>
    </row>
    <row r="44" spans="2:221">
      <c r="B44" s="2"/>
      <c r="C44" s="2"/>
      <c r="D44" s="2"/>
      <c r="E44" s="2"/>
      <c r="F44" s="2"/>
      <c r="G44" s="2"/>
    </row>
    <row r="45" spans="2:221">
      <c r="B45" s="2"/>
      <c r="C45" s="2"/>
      <c r="D45" s="2"/>
      <c r="E45" s="2"/>
      <c r="F45" s="2"/>
      <c r="G45" s="2"/>
    </row>
    <row r="46" spans="2:221">
      <c r="B46" s="2"/>
      <c r="C46" s="2"/>
      <c r="D46" s="2"/>
      <c r="E46" s="2"/>
      <c r="F46" s="2"/>
      <c r="G46" s="2"/>
    </row>
    <row r="47" spans="2:221">
      <c r="B47" s="2"/>
      <c r="C47" s="2"/>
      <c r="D47" s="2"/>
      <c r="E47" s="2"/>
      <c r="F47" s="2"/>
      <c r="G47" s="2"/>
    </row>
    <row r="48" spans="2:221">
      <c r="B48" s="2"/>
      <c r="C48" s="2"/>
      <c r="D48" s="2"/>
      <c r="E48" s="2"/>
      <c r="F48" s="2"/>
      <c r="G48" s="2"/>
    </row>
    <row r="49" spans="2:7">
      <c r="B49" s="2"/>
      <c r="C49" s="2"/>
      <c r="D49" s="2"/>
      <c r="E49" s="2"/>
      <c r="F49" s="2"/>
      <c r="G49" s="2"/>
    </row>
    <row r="50" spans="2:7">
      <c r="B50" s="2"/>
      <c r="C50" s="2"/>
      <c r="D50" s="2"/>
      <c r="E50" s="2"/>
      <c r="F50" s="2"/>
      <c r="G50" s="2"/>
    </row>
    <row r="51" spans="2:7">
      <c r="B51" s="2"/>
      <c r="C51" s="2"/>
      <c r="D51" s="2"/>
      <c r="E51" s="2"/>
      <c r="F51" s="2"/>
      <c r="G51" s="2"/>
    </row>
    <row r="52" spans="2:7">
      <c r="B52" s="2"/>
      <c r="C52" s="2"/>
      <c r="D52" s="2"/>
      <c r="E52" s="2"/>
      <c r="F52" s="2"/>
      <c r="G52" s="2"/>
    </row>
    <row r="53" spans="2:7">
      <c r="B53" s="2"/>
      <c r="C53" s="2"/>
      <c r="D53" s="2"/>
      <c r="E53" s="2"/>
      <c r="F53" s="2"/>
      <c r="G53" s="2"/>
    </row>
    <row r="54" spans="2:7">
      <c r="B54" s="2"/>
      <c r="C54" s="2"/>
      <c r="D54" s="2"/>
      <c r="E54" s="2"/>
      <c r="F54" s="2"/>
      <c r="G54" s="2"/>
    </row>
    <row r="55" spans="2:7">
      <c r="B55" s="2"/>
      <c r="C55" s="2"/>
      <c r="D55" s="2"/>
      <c r="E55" s="2"/>
      <c r="F55" s="2"/>
      <c r="G55" s="2"/>
    </row>
    <row r="56" spans="2:7">
      <c r="B56" s="2"/>
      <c r="C56" s="2"/>
      <c r="D56" s="2"/>
      <c r="E56" s="2"/>
      <c r="F56" s="2"/>
      <c r="G56" s="2"/>
    </row>
    <row r="57" spans="2:7">
      <c r="B57" s="2"/>
      <c r="C57" s="2"/>
      <c r="D57" s="2"/>
      <c r="E57" s="2"/>
      <c r="F57" s="2"/>
      <c r="G57" s="2"/>
    </row>
    <row r="58" spans="2:7">
      <c r="B58" s="2"/>
      <c r="C58" s="2"/>
      <c r="D58" s="2"/>
      <c r="E58" s="2"/>
      <c r="F58" s="2"/>
      <c r="G58" s="2"/>
    </row>
    <row r="59" spans="2:7">
      <c r="B59" s="2"/>
      <c r="C59" s="2"/>
      <c r="D59" s="2"/>
      <c r="E59" s="2"/>
      <c r="F59" s="2"/>
      <c r="G59" s="2"/>
    </row>
    <row r="60" spans="2:7">
      <c r="B60" s="2"/>
      <c r="C60" s="2"/>
      <c r="D60" s="2"/>
      <c r="E60" s="2"/>
      <c r="F60" s="2"/>
      <c r="G60" s="2"/>
    </row>
    <row r="61" spans="2:7">
      <c r="B61" s="2"/>
      <c r="C61" s="2"/>
      <c r="D61" s="2"/>
      <c r="E61" s="2"/>
      <c r="F61" s="2"/>
      <c r="G61" s="2"/>
    </row>
    <row r="62" spans="2:7">
      <c r="B62" s="2"/>
      <c r="C62" s="2"/>
      <c r="D62" s="2"/>
      <c r="E62" s="2"/>
      <c r="F62" s="2"/>
      <c r="G62" s="2"/>
    </row>
    <row r="63" spans="2:7">
      <c r="B63" s="2"/>
      <c r="C63" s="2"/>
      <c r="D63" s="2"/>
      <c r="E63" s="2"/>
      <c r="F63" s="2"/>
      <c r="G63" s="2"/>
    </row>
    <row r="64" spans="2:7">
      <c r="B64" s="2"/>
      <c r="C64" s="2"/>
      <c r="D64" s="2"/>
      <c r="E64" s="2"/>
      <c r="F64" s="2"/>
      <c r="G64" s="2"/>
    </row>
    <row r="65" spans="2:7">
      <c r="B65" s="2"/>
      <c r="C65" s="2"/>
      <c r="D65" s="2"/>
      <c r="E65" s="2"/>
      <c r="F65" s="2"/>
      <c r="G65" s="2"/>
    </row>
    <row r="66" spans="2:7">
      <c r="B66" s="2"/>
      <c r="C66" s="2"/>
      <c r="D66" s="2"/>
      <c r="E66" s="2"/>
      <c r="F66" s="2"/>
      <c r="G66" s="2"/>
    </row>
    <row r="67" spans="2:7">
      <c r="B67" s="2"/>
      <c r="C67" s="2"/>
      <c r="D67" s="2"/>
      <c r="E67" s="2"/>
      <c r="F67" s="2"/>
      <c r="G67" s="2"/>
    </row>
    <row r="68" spans="2:7">
      <c r="B68" s="2"/>
      <c r="C68" s="2"/>
      <c r="D68" s="2"/>
      <c r="E68" s="2"/>
      <c r="F68" s="2"/>
      <c r="G68" s="2"/>
    </row>
    <row r="69" spans="2:7">
      <c r="B69" s="2"/>
      <c r="C69" s="2"/>
      <c r="D69" s="2"/>
      <c r="E69" s="2"/>
      <c r="F69" s="2"/>
      <c r="G69" s="2"/>
    </row>
    <row r="70" spans="2:7">
      <c r="B70" s="2"/>
      <c r="C70" s="2"/>
      <c r="D70" s="2"/>
      <c r="E70" s="2"/>
      <c r="F70" s="2"/>
      <c r="G70" s="2"/>
    </row>
    <row r="71" spans="2:7">
      <c r="B71" s="2"/>
      <c r="C71" s="2"/>
      <c r="D71" s="2"/>
      <c r="E71" s="2"/>
      <c r="F71" s="2"/>
      <c r="G71" s="2"/>
    </row>
    <row r="72" spans="2:7">
      <c r="B72" s="2"/>
      <c r="C72" s="2"/>
      <c r="D72" s="2"/>
      <c r="E72" s="2"/>
      <c r="F72" s="2"/>
      <c r="G72" s="2"/>
    </row>
    <row r="73" spans="2:7">
      <c r="B73" s="2"/>
      <c r="C73" s="2"/>
      <c r="D73" s="2"/>
      <c r="E73" s="2"/>
      <c r="F73" s="2"/>
      <c r="G73" s="2"/>
    </row>
    <row r="74" spans="2:7">
      <c r="B74" s="2"/>
      <c r="C74" s="2"/>
      <c r="D74" s="2"/>
      <c r="E74" s="2"/>
      <c r="F74" s="2"/>
      <c r="G74" s="2"/>
    </row>
    <row r="75" spans="2:7">
      <c r="B75" s="2"/>
      <c r="C75" s="2"/>
      <c r="D75" s="2"/>
      <c r="E75" s="2"/>
      <c r="F75" s="2"/>
      <c r="G75" s="2"/>
    </row>
    <row r="76" spans="2:7">
      <c r="B76" s="2"/>
      <c r="C76" s="2"/>
      <c r="D76" s="2"/>
      <c r="E76" s="2"/>
      <c r="F76" s="2"/>
      <c r="G76" s="2"/>
    </row>
    <row r="77" spans="2:7">
      <c r="B77" s="2"/>
      <c r="C77" s="2"/>
      <c r="D77" s="2"/>
      <c r="E77" s="2"/>
      <c r="F77" s="2"/>
      <c r="G77" s="2"/>
    </row>
    <row r="78" spans="2:7">
      <c r="B78" s="2"/>
      <c r="C78" s="2"/>
      <c r="D78" s="2"/>
      <c r="E78" s="2"/>
      <c r="F78" s="2"/>
      <c r="G78" s="2"/>
    </row>
    <row r="79" spans="2:7">
      <c r="B79" s="2"/>
      <c r="C79" s="2"/>
      <c r="D79" s="2"/>
      <c r="E79" s="2"/>
      <c r="F79" s="2"/>
      <c r="G79" s="2"/>
    </row>
    <row r="80" spans="2:7">
      <c r="B80" s="2"/>
      <c r="C80" s="2"/>
      <c r="D80" s="2"/>
      <c r="E80" s="2"/>
      <c r="F80" s="2"/>
      <c r="G80" s="2"/>
    </row>
    <row r="81" spans="2:7">
      <c r="B81" s="2"/>
      <c r="C81" s="2"/>
      <c r="D81" s="2"/>
      <c r="E81" s="2"/>
      <c r="F81" s="2"/>
      <c r="G81" s="2"/>
    </row>
    <row r="82" spans="2:7">
      <c r="B82" s="2"/>
      <c r="C82" s="2"/>
      <c r="D82" s="2"/>
      <c r="E82" s="2"/>
      <c r="F82" s="2"/>
      <c r="G82" s="2"/>
    </row>
    <row r="83" spans="2:7">
      <c r="B83" s="2"/>
      <c r="C83" s="2"/>
      <c r="D83" s="2"/>
      <c r="E83" s="2"/>
      <c r="F83" s="2"/>
      <c r="G83" s="2"/>
    </row>
    <row r="84" spans="2:7">
      <c r="B84" s="2"/>
      <c r="C84" s="2"/>
      <c r="D84" s="2"/>
      <c r="E84" s="2"/>
      <c r="F84" s="2"/>
      <c r="G84" s="2"/>
    </row>
    <row r="85" spans="2:7">
      <c r="B85" s="2"/>
      <c r="C85" s="2"/>
      <c r="D85" s="2"/>
      <c r="E85" s="2"/>
      <c r="F85" s="2"/>
      <c r="G85" s="2"/>
    </row>
    <row r="86" spans="2:7">
      <c r="B86" s="2"/>
      <c r="C86" s="2"/>
      <c r="D86" s="2"/>
      <c r="E86" s="2"/>
      <c r="F86" s="2"/>
      <c r="G86" s="2"/>
    </row>
    <row r="87" spans="2:7">
      <c r="B87" s="2"/>
      <c r="C87" s="2"/>
      <c r="D87" s="2"/>
      <c r="E87" s="2"/>
      <c r="F87" s="2"/>
      <c r="G87" s="2"/>
    </row>
    <row r="88" spans="2:7">
      <c r="B88" s="2"/>
      <c r="C88" s="2"/>
      <c r="D88" s="2"/>
      <c r="E88" s="2"/>
      <c r="F88" s="2"/>
      <c r="G88" s="2"/>
    </row>
    <row r="89" spans="2:7">
      <c r="B89" s="2"/>
      <c r="C89" s="2"/>
      <c r="D89" s="2"/>
      <c r="E89" s="2"/>
      <c r="F89" s="2"/>
      <c r="G89" s="2"/>
    </row>
    <row r="90" spans="2:7">
      <c r="B90" s="2"/>
      <c r="C90" s="2"/>
      <c r="D90" s="2"/>
      <c r="E90" s="2"/>
      <c r="F90" s="2"/>
      <c r="G90" s="2"/>
    </row>
    <row r="91" spans="2:7">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row r="129" spans="2:7">
      <c r="B129" s="2"/>
      <c r="C129" s="2"/>
      <c r="D129" s="2"/>
      <c r="E129" s="2"/>
      <c r="F129" s="2"/>
      <c r="G129" s="2"/>
    </row>
    <row r="130" spans="2:7">
      <c r="B130" s="2"/>
      <c r="C130" s="2"/>
      <c r="D130" s="2"/>
      <c r="E130" s="2"/>
      <c r="F130" s="2"/>
      <c r="G130" s="2"/>
    </row>
    <row r="131" spans="2:7">
      <c r="B131" s="2"/>
      <c r="C131" s="2"/>
      <c r="D131" s="2"/>
      <c r="E131" s="2"/>
      <c r="F131" s="2"/>
      <c r="G131" s="2"/>
    </row>
    <row r="132" spans="2:7">
      <c r="B132" s="2"/>
      <c r="C132" s="2"/>
      <c r="D132" s="2"/>
      <c r="E132" s="2"/>
      <c r="F132" s="2"/>
      <c r="G132" s="2"/>
    </row>
    <row r="133" spans="2:7">
      <c r="B133" s="2"/>
      <c r="C133" s="2"/>
      <c r="D133" s="2"/>
      <c r="E133" s="2"/>
      <c r="F133" s="2"/>
      <c r="G133" s="2"/>
    </row>
    <row r="134" spans="2:7">
      <c r="B134" s="2"/>
      <c r="C134" s="2"/>
      <c r="D134" s="2"/>
      <c r="E134" s="2"/>
      <c r="F134" s="2"/>
      <c r="G134" s="2"/>
    </row>
    <row r="135" spans="2:7">
      <c r="B135" s="2"/>
      <c r="C135" s="2"/>
      <c r="D135" s="2"/>
      <c r="E135" s="2"/>
      <c r="F135" s="2"/>
      <c r="G135" s="2"/>
    </row>
    <row r="136" spans="2:7">
      <c r="B136" s="2"/>
      <c r="C136" s="2"/>
      <c r="D136" s="2"/>
      <c r="E136" s="2"/>
      <c r="F136" s="2"/>
      <c r="G136" s="2"/>
    </row>
    <row r="137" spans="2:7">
      <c r="B137" s="2"/>
      <c r="C137" s="2"/>
      <c r="D137" s="2"/>
      <c r="E137" s="2"/>
      <c r="F137" s="2"/>
      <c r="G137" s="2"/>
    </row>
    <row r="138" spans="2:7">
      <c r="B138" s="2"/>
      <c r="C138" s="2"/>
      <c r="D138" s="2"/>
      <c r="E138" s="2"/>
      <c r="F138" s="2"/>
      <c r="G138" s="2"/>
    </row>
    <row r="139" spans="2:7">
      <c r="B139" s="2"/>
      <c r="C139" s="2"/>
      <c r="D139" s="2"/>
      <c r="E139" s="2"/>
      <c r="F139" s="2"/>
      <c r="G139" s="2"/>
    </row>
    <row r="140" spans="2:7">
      <c r="B140" s="2"/>
      <c r="C140" s="2"/>
      <c r="D140" s="2"/>
      <c r="E140" s="2"/>
      <c r="F140" s="2"/>
      <c r="G140" s="2"/>
    </row>
    <row r="141" spans="2:7">
      <c r="B141" s="2"/>
      <c r="C141" s="2"/>
      <c r="D141" s="2"/>
      <c r="E141" s="2"/>
      <c r="F141" s="2"/>
      <c r="G141" s="2"/>
    </row>
    <row r="142" spans="2:7">
      <c r="B142" s="2"/>
      <c r="C142" s="2"/>
      <c r="D142" s="2"/>
      <c r="E142" s="2"/>
      <c r="F142" s="2"/>
      <c r="G142" s="2"/>
    </row>
    <row r="143" spans="2:7">
      <c r="B143" s="2"/>
      <c r="C143" s="2"/>
      <c r="D143" s="2"/>
      <c r="E143" s="2"/>
      <c r="F143" s="2"/>
      <c r="G143" s="2"/>
    </row>
    <row r="144" spans="2:7">
      <c r="B144" s="2"/>
      <c r="C144" s="2"/>
      <c r="D144" s="2"/>
      <c r="E144" s="2"/>
      <c r="F144" s="2"/>
      <c r="G144" s="2"/>
    </row>
    <row r="145" spans="2:7">
      <c r="B145" s="2"/>
      <c r="C145" s="2"/>
      <c r="D145" s="2"/>
      <c r="E145" s="2"/>
      <c r="F145" s="2"/>
      <c r="G145" s="2"/>
    </row>
    <row r="146" spans="2:7">
      <c r="B146" s="2"/>
      <c r="C146" s="2"/>
      <c r="D146" s="2"/>
      <c r="E146" s="2"/>
      <c r="F146" s="2"/>
      <c r="G146" s="2"/>
    </row>
    <row r="147" spans="2:7">
      <c r="B147" s="2"/>
      <c r="C147" s="2"/>
      <c r="D147" s="2"/>
      <c r="E147" s="2"/>
      <c r="F147" s="2"/>
      <c r="G147" s="2"/>
    </row>
    <row r="148" spans="2:7">
      <c r="B148" s="2"/>
      <c r="C148" s="2"/>
      <c r="D148" s="2"/>
      <c r="E148" s="2"/>
      <c r="F148" s="2"/>
      <c r="G148" s="2"/>
    </row>
    <row r="149" spans="2:7">
      <c r="B149" s="2"/>
      <c r="C149" s="2"/>
      <c r="D149" s="2"/>
      <c r="E149" s="2"/>
      <c r="F149" s="2"/>
      <c r="G149" s="2"/>
    </row>
    <row r="150" spans="2:7">
      <c r="B150" s="2"/>
      <c r="C150" s="2"/>
      <c r="D150" s="2"/>
      <c r="E150" s="2"/>
      <c r="F150" s="2"/>
      <c r="G150" s="2"/>
    </row>
    <row r="151" spans="2:7">
      <c r="B151" s="2"/>
      <c r="C151" s="2"/>
      <c r="D151" s="2"/>
      <c r="E151" s="2"/>
      <c r="F151" s="2"/>
      <c r="G151" s="2"/>
    </row>
    <row r="152" spans="2:7">
      <c r="B152" s="2"/>
      <c r="C152" s="2"/>
      <c r="D152" s="2"/>
      <c r="E152" s="2"/>
      <c r="F152" s="2"/>
      <c r="G152" s="2"/>
    </row>
    <row r="153" spans="2:7">
      <c r="B153" s="2"/>
      <c r="C153" s="2"/>
      <c r="D153" s="2"/>
      <c r="E153" s="2"/>
      <c r="F153" s="2"/>
      <c r="G153" s="2"/>
    </row>
    <row r="154" spans="2:7">
      <c r="B154" s="2"/>
      <c r="C154" s="2"/>
      <c r="D154" s="2"/>
      <c r="E154" s="2"/>
      <c r="F154" s="2"/>
      <c r="G154" s="2"/>
    </row>
    <row r="155" spans="2:7">
      <c r="B155" s="2"/>
      <c r="C155" s="2"/>
      <c r="D155" s="2"/>
      <c r="E155" s="2"/>
      <c r="F155" s="2"/>
      <c r="G155" s="2"/>
    </row>
    <row r="156" spans="2:7">
      <c r="B156" s="2"/>
      <c r="C156" s="2"/>
      <c r="D156" s="2"/>
      <c r="E156" s="2"/>
      <c r="F156" s="2"/>
      <c r="G156" s="2"/>
    </row>
    <row r="157" spans="2:7">
      <c r="B157" s="2"/>
      <c r="C157" s="2"/>
      <c r="D157" s="2"/>
      <c r="E157" s="2"/>
      <c r="F157" s="2"/>
      <c r="G157" s="2"/>
    </row>
    <row r="158" spans="2:7">
      <c r="B158" s="2"/>
      <c r="C158" s="2"/>
      <c r="D158" s="2"/>
      <c r="E158" s="2"/>
      <c r="F158" s="2"/>
      <c r="G158" s="2"/>
    </row>
    <row r="159" spans="2:7">
      <c r="B159" s="2"/>
      <c r="C159" s="2"/>
      <c r="D159" s="2"/>
      <c r="E159" s="2"/>
      <c r="F159" s="2"/>
      <c r="G159" s="2"/>
    </row>
    <row r="160" spans="2:7">
      <c r="B160" s="2"/>
      <c r="C160" s="2"/>
      <c r="D160" s="2"/>
      <c r="E160" s="2"/>
      <c r="F160" s="2"/>
      <c r="G160" s="2"/>
    </row>
    <row r="161" spans="2:7">
      <c r="B161" s="2"/>
      <c r="C161" s="2"/>
      <c r="D161" s="2"/>
      <c r="E161" s="2"/>
      <c r="F161" s="2"/>
      <c r="G161" s="2"/>
    </row>
    <row r="162" spans="2:7">
      <c r="B162" s="2"/>
      <c r="C162" s="2"/>
      <c r="D162" s="2"/>
      <c r="E162" s="2"/>
      <c r="F162" s="2"/>
      <c r="G162" s="2"/>
    </row>
    <row r="163" spans="2:7">
      <c r="B163" s="2"/>
      <c r="C163" s="2"/>
      <c r="D163" s="2"/>
      <c r="E163" s="2"/>
      <c r="F163" s="2"/>
      <c r="G163" s="2"/>
    </row>
    <row r="164" spans="2:7">
      <c r="B164" s="2"/>
      <c r="C164" s="2"/>
      <c r="D164" s="2"/>
      <c r="E164" s="2"/>
      <c r="F164" s="2"/>
      <c r="G164" s="2"/>
    </row>
    <row r="165" spans="2:7">
      <c r="B165" s="2"/>
      <c r="C165" s="2"/>
      <c r="D165" s="2"/>
      <c r="E165" s="2"/>
      <c r="F165" s="2"/>
      <c r="G165" s="2"/>
    </row>
    <row r="166" spans="2:7">
      <c r="B166" s="2"/>
      <c r="C166" s="2"/>
      <c r="D166" s="2"/>
      <c r="E166" s="2"/>
      <c r="F166" s="2"/>
      <c r="G166" s="2"/>
    </row>
    <row r="167" spans="2:7">
      <c r="B167" s="2"/>
      <c r="C167" s="2"/>
      <c r="D167" s="2"/>
      <c r="E167" s="2"/>
      <c r="F167" s="2"/>
      <c r="G167" s="2"/>
    </row>
    <row r="168" spans="2:7">
      <c r="B168" s="2"/>
      <c r="C168" s="2"/>
      <c r="D168" s="2"/>
      <c r="E168" s="2"/>
      <c r="F168" s="2"/>
      <c r="G168" s="2"/>
    </row>
    <row r="169" spans="2:7">
      <c r="B169" s="2"/>
      <c r="C169" s="2"/>
      <c r="D169" s="2"/>
      <c r="E169" s="2"/>
      <c r="F169" s="2"/>
      <c r="G169" s="2"/>
    </row>
    <row r="170" spans="2:7">
      <c r="B170" s="2"/>
      <c r="C170" s="2"/>
      <c r="D170" s="2"/>
      <c r="E170" s="2"/>
      <c r="F170" s="2"/>
      <c r="G170" s="2"/>
    </row>
    <row r="171" spans="2:7">
      <c r="B171" s="2"/>
      <c r="C171" s="2"/>
      <c r="D171" s="2"/>
      <c r="E171" s="2"/>
      <c r="F171" s="2"/>
      <c r="G171" s="2"/>
    </row>
    <row r="172" spans="2:7">
      <c r="B172" s="2"/>
      <c r="C172" s="2"/>
      <c r="D172" s="2"/>
      <c r="E172" s="2"/>
      <c r="F172" s="2"/>
      <c r="G172" s="2"/>
    </row>
    <row r="173" spans="2:7">
      <c r="B173" s="2"/>
      <c r="C173" s="2"/>
      <c r="D173" s="2"/>
      <c r="E173" s="2"/>
      <c r="F173" s="2"/>
      <c r="G173" s="2"/>
    </row>
    <row r="174" spans="2:7">
      <c r="B174" s="2"/>
      <c r="C174" s="2"/>
      <c r="D174" s="2"/>
      <c r="E174" s="2"/>
      <c r="F174" s="2"/>
      <c r="G174" s="2"/>
    </row>
    <row r="175" spans="2:7">
      <c r="B175" s="2"/>
      <c r="C175" s="2"/>
      <c r="D175" s="2"/>
      <c r="E175" s="2"/>
      <c r="F175" s="2"/>
      <c r="G175" s="2"/>
    </row>
    <row r="176" spans="2:7">
      <c r="B176" s="2"/>
      <c r="C176" s="2"/>
      <c r="D176" s="2"/>
      <c r="E176" s="2"/>
      <c r="F176" s="2"/>
      <c r="G176" s="2"/>
    </row>
    <row r="177" spans="2:7">
      <c r="B177" s="2"/>
      <c r="C177" s="2"/>
      <c r="D177" s="2"/>
      <c r="E177" s="2"/>
      <c r="F177" s="2"/>
      <c r="G177" s="2"/>
    </row>
    <row r="178" spans="2:7">
      <c r="B178" s="2"/>
      <c r="C178" s="2"/>
      <c r="D178" s="2"/>
      <c r="E178" s="2"/>
      <c r="F178" s="2"/>
      <c r="G178" s="2"/>
    </row>
    <row r="179" spans="2:7">
      <c r="B179" s="2"/>
      <c r="C179" s="2"/>
      <c r="D179" s="2"/>
      <c r="E179" s="2"/>
      <c r="F179" s="2"/>
      <c r="G179" s="2"/>
    </row>
    <row r="180" spans="2:7">
      <c r="B180" s="2"/>
      <c r="C180" s="2"/>
      <c r="D180" s="2"/>
      <c r="E180" s="2"/>
      <c r="F180" s="2"/>
      <c r="G180" s="2"/>
    </row>
    <row r="181" spans="2:7">
      <c r="B181" s="2"/>
      <c r="C181" s="2"/>
      <c r="D181" s="2"/>
      <c r="E181" s="2"/>
      <c r="F181" s="2"/>
      <c r="G181" s="2"/>
    </row>
    <row r="182" spans="2:7">
      <c r="B182" s="2"/>
      <c r="C182" s="2"/>
      <c r="D182" s="2"/>
      <c r="E182" s="2"/>
      <c r="F182" s="2"/>
      <c r="G182" s="2"/>
    </row>
    <row r="183" spans="2:7">
      <c r="B183" s="2"/>
      <c r="C183" s="2"/>
      <c r="D183" s="2"/>
      <c r="E183" s="2"/>
      <c r="F183" s="2"/>
      <c r="G183" s="2"/>
    </row>
    <row r="184" spans="2:7">
      <c r="B184" s="2"/>
      <c r="C184" s="2"/>
      <c r="D184" s="2"/>
      <c r="E184" s="2"/>
      <c r="F184" s="2"/>
      <c r="G184" s="2"/>
    </row>
    <row r="185" spans="2:7">
      <c r="B185" s="2"/>
      <c r="C185" s="2"/>
      <c r="D185" s="2"/>
      <c r="E185" s="2"/>
      <c r="F185" s="2"/>
      <c r="G185" s="2"/>
    </row>
    <row r="186" spans="2:7">
      <c r="B186" s="2"/>
      <c r="C186" s="2"/>
      <c r="D186" s="2"/>
      <c r="E186" s="2"/>
      <c r="F186" s="2"/>
      <c r="G186" s="2"/>
    </row>
    <row r="187" spans="2:7">
      <c r="B187" s="2"/>
      <c r="C187" s="2"/>
      <c r="D187" s="2"/>
      <c r="E187" s="2"/>
      <c r="F187" s="2"/>
      <c r="G187" s="2"/>
    </row>
    <row r="188" spans="2:7">
      <c r="B188" s="2"/>
      <c r="C188" s="2"/>
      <c r="D188" s="2"/>
      <c r="E188" s="2"/>
      <c r="F188" s="2"/>
      <c r="G188" s="2"/>
    </row>
    <row r="189" spans="2:7">
      <c r="B189" s="2"/>
      <c r="C189" s="2"/>
      <c r="D189" s="2"/>
      <c r="E189" s="2"/>
      <c r="F189" s="2"/>
      <c r="G189" s="2"/>
    </row>
    <row r="190" spans="2:7">
      <c r="B190" s="2"/>
      <c r="C190" s="2"/>
      <c r="D190" s="2"/>
      <c r="E190" s="2"/>
      <c r="F190" s="2"/>
      <c r="G190" s="2"/>
    </row>
    <row r="191" spans="2:7">
      <c r="B191" s="2"/>
      <c r="C191" s="2"/>
      <c r="D191" s="2"/>
      <c r="E191" s="2"/>
      <c r="F191" s="2"/>
      <c r="G191" s="2"/>
    </row>
    <row r="192" spans="2:7">
      <c r="B192" s="2"/>
      <c r="C192" s="2"/>
      <c r="D192" s="2"/>
      <c r="E192" s="2"/>
      <c r="F192" s="2"/>
      <c r="G192" s="2"/>
    </row>
    <row r="193" spans="2:7">
      <c r="B193" s="2"/>
      <c r="C193" s="2"/>
      <c r="D193" s="2"/>
      <c r="E193" s="2"/>
      <c r="F193" s="2"/>
      <c r="G193" s="2"/>
    </row>
    <row r="194" spans="2:7">
      <c r="B194" s="2"/>
      <c r="C194" s="2"/>
      <c r="D194" s="2"/>
      <c r="E194" s="2"/>
      <c r="F194" s="2"/>
      <c r="G194" s="2"/>
    </row>
    <row r="195" spans="2:7">
      <c r="B195" s="2"/>
      <c r="C195" s="2"/>
      <c r="D195" s="2"/>
      <c r="E195" s="2"/>
      <c r="F195" s="2"/>
      <c r="G195" s="2"/>
    </row>
    <row r="196" spans="2:7">
      <c r="B196" s="2"/>
      <c r="C196" s="2"/>
      <c r="D196" s="2"/>
      <c r="E196" s="2"/>
      <c r="F196" s="2"/>
      <c r="G196" s="2"/>
    </row>
    <row r="197" spans="2:7">
      <c r="B197" s="2"/>
      <c r="C197" s="2"/>
      <c r="D197" s="2"/>
      <c r="E197" s="2"/>
      <c r="F197" s="2"/>
      <c r="G197" s="2"/>
    </row>
    <row r="198" spans="2:7">
      <c r="B198" s="2"/>
      <c r="C198" s="2"/>
      <c r="D198" s="2"/>
      <c r="E198" s="2"/>
      <c r="F198" s="2"/>
      <c r="G198" s="2"/>
    </row>
    <row r="199" spans="2:7">
      <c r="B199" s="2"/>
      <c r="C199" s="2"/>
      <c r="D199" s="2"/>
      <c r="E199" s="2"/>
      <c r="F199" s="2"/>
      <c r="G199" s="2"/>
    </row>
    <row r="200" spans="2:7">
      <c r="B200" s="2"/>
      <c r="C200" s="2"/>
      <c r="D200" s="2"/>
      <c r="E200" s="2"/>
      <c r="F200" s="2"/>
      <c r="G200" s="2"/>
    </row>
    <row r="201" spans="2:7">
      <c r="B201" s="2"/>
      <c r="C201" s="2"/>
      <c r="D201" s="2"/>
      <c r="E201" s="2"/>
      <c r="F201" s="2"/>
      <c r="G201" s="2"/>
    </row>
    <row r="202" spans="2:7">
      <c r="B202" s="2"/>
      <c r="C202" s="2"/>
      <c r="D202" s="2"/>
      <c r="E202" s="2"/>
      <c r="F202" s="2"/>
      <c r="G202" s="2"/>
    </row>
    <row r="203" spans="2:7">
      <c r="B203" s="2"/>
      <c r="C203" s="2"/>
      <c r="D203" s="2"/>
      <c r="E203" s="2"/>
      <c r="F203" s="2"/>
      <c r="G203" s="2"/>
    </row>
    <row r="204" spans="2:7">
      <c r="B204" s="2"/>
      <c r="C204" s="2"/>
      <c r="D204" s="2"/>
      <c r="E204" s="2"/>
      <c r="F204" s="2"/>
      <c r="G204" s="2"/>
    </row>
    <row r="205" spans="2:7">
      <c r="B205" s="2"/>
      <c r="C205" s="2"/>
      <c r="D205" s="2"/>
      <c r="E205" s="2"/>
      <c r="F205" s="2"/>
      <c r="G205" s="2"/>
    </row>
    <row r="206" spans="2:7">
      <c r="B206" s="2"/>
      <c r="C206" s="2"/>
      <c r="D206" s="2"/>
      <c r="E206" s="2"/>
      <c r="F206" s="2"/>
      <c r="G206" s="2"/>
    </row>
    <row r="207" spans="2:7">
      <c r="B207" s="2"/>
      <c r="C207" s="2"/>
      <c r="D207" s="2"/>
      <c r="E207" s="2"/>
      <c r="F207" s="2"/>
      <c r="G207" s="2"/>
    </row>
    <row r="208" spans="2:7">
      <c r="B208" s="2"/>
      <c r="C208" s="2"/>
      <c r="D208" s="2"/>
      <c r="E208" s="2"/>
      <c r="F208" s="2"/>
      <c r="G208" s="2"/>
    </row>
    <row r="209" spans="2:7">
      <c r="B209" s="2"/>
      <c r="C209" s="2"/>
      <c r="D209" s="2"/>
      <c r="E209" s="2"/>
      <c r="F209" s="2"/>
      <c r="G209" s="2"/>
    </row>
    <row r="210" spans="2:7">
      <c r="B210" s="2"/>
      <c r="C210" s="2"/>
      <c r="D210" s="2"/>
      <c r="E210" s="2"/>
      <c r="F210" s="2"/>
      <c r="G210" s="2"/>
    </row>
    <row r="211" spans="2:7">
      <c r="B211" s="2"/>
      <c r="C211" s="2"/>
      <c r="D211" s="2"/>
      <c r="E211" s="2"/>
      <c r="F211" s="2"/>
      <c r="G211" s="2"/>
    </row>
    <row r="212" spans="2:7">
      <c r="B212" s="2"/>
      <c r="C212" s="2"/>
      <c r="D212" s="2"/>
      <c r="E212" s="2"/>
      <c r="F212" s="2"/>
      <c r="G212" s="2"/>
    </row>
    <row r="213" spans="2:7">
      <c r="B213" s="2"/>
      <c r="C213" s="2"/>
      <c r="D213" s="2"/>
      <c r="E213" s="2"/>
      <c r="F213" s="2"/>
      <c r="G213" s="2"/>
    </row>
    <row r="214" spans="2:7">
      <c r="B214" s="2"/>
      <c r="C214" s="2"/>
      <c r="D214" s="2"/>
      <c r="E214" s="2"/>
      <c r="F214" s="2"/>
      <c r="G214" s="2"/>
    </row>
    <row r="215" spans="2:7">
      <c r="B215" s="2"/>
      <c r="C215" s="2"/>
      <c r="D215" s="2"/>
      <c r="E215" s="2"/>
      <c r="F215" s="2"/>
      <c r="G215" s="2"/>
    </row>
    <row r="216" spans="2:7">
      <c r="B216" s="2"/>
      <c r="C216" s="2"/>
      <c r="D216" s="2"/>
      <c r="E216" s="2"/>
      <c r="F216" s="2"/>
      <c r="G216" s="2"/>
    </row>
    <row r="217" spans="2:7">
      <c r="B217" s="2"/>
      <c r="C217" s="2"/>
      <c r="D217" s="2"/>
      <c r="E217" s="2"/>
      <c r="F217" s="2"/>
      <c r="G217" s="2"/>
    </row>
    <row r="218" spans="2:7">
      <c r="B218" s="2"/>
      <c r="C218" s="2"/>
      <c r="D218" s="2"/>
      <c r="E218" s="2"/>
      <c r="F218" s="2"/>
      <c r="G218" s="2"/>
    </row>
    <row r="219" spans="2:7">
      <c r="B219" s="2"/>
      <c r="C219" s="2"/>
      <c r="D219" s="2"/>
      <c r="E219" s="2"/>
      <c r="F219" s="2"/>
      <c r="G219" s="2"/>
    </row>
    <row r="220" spans="2:7">
      <c r="B220" s="2"/>
      <c r="C220" s="2"/>
      <c r="D220" s="2"/>
      <c r="E220" s="2"/>
      <c r="F220" s="2"/>
      <c r="G220" s="2"/>
    </row>
    <row r="221" spans="2:7">
      <c r="B221" s="2"/>
      <c r="C221" s="2"/>
      <c r="D221" s="2"/>
      <c r="E221" s="2"/>
      <c r="F221" s="2"/>
      <c r="G221" s="2"/>
    </row>
    <row r="222" spans="2:7">
      <c r="B222" s="2"/>
      <c r="C222" s="2"/>
      <c r="D222" s="2"/>
      <c r="E222" s="2"/>
      <c r="F222" s="2"/>
      <c r="G222" s="2"/>
    </row>
    <row r="223" spans="2:7">
      <c r="B223" s="2"/>
      <c r="C223" s="2"/>
      <c r="D223" s="2"/>
      <c r="E223" s="2"/>
      <c r="F223" s="2"/>
      <c r="G223" s="2"/>
    </row>
    <row r="224" spans="2:7">
      <c r="B224" s="2"/>
      <c r="C224" s="2"/>
      <c r="D224" s="2"/>
      <c r="E224" s="2"/>
      <c r="F224" s="2"/>
      <c r="G224" s="2"/>
    </row>
    <row r="225" spans="2:7">
      <c r="B225" s="2"/>
      <c r="C225" s="2"/>
      <c r="D225" s="2"/>
      <c r="E225" s="2"/>
      <c r="F225" s="2"/>
      <c r="G225" s="2"/>
    </row>
    <row r="226" spans="2:7">
      <c r="B226" s="2"/>
      <c r="C226" s="2"/>
      <c r="D226" s="2"/>
      <c r="E226" s="2"/>
      <c r="F226" s="2"/>
      <c r="G226" s="2"/>
    </row>
    <row r="227" spans="2:7">
      <c r="B227" s="2"/>
      <c r="C227" s="2"/>
      <c r="D227" s="2"/>
      <c r="E227" s="2"/>
      <c r="F227" s="2"/>
      <c r="G227" s="2"/>
    </row>
    <row r="228" spans="2:7">
      <c r="B228" s="2"/>
      <c r="C228" s="2"/>
      <c r="D228" s="2"/>
      <c r="E228" s="2"/>
      <c r="F228" s="2"/>
      <c r="G228" s="2"/>
    </row>
    <row r="229" spans="2:7">
      <c r="B229" s="2"/>
      <c r="C229" s="2"/>
      <c r="D229" s="2"/>
      <c r="E229" s="2"/>
      <c r="F229" s="2"/>
      <c r="G229" s="2"/>
    </row>
    <row r="230" spans="2:7">
      <c r="B230" s="2"/>
      <c r="C230" s="2"/>
      <c r="D230" s="2"/>
      <c r="E230" s="2"/>
      <c r="F230" s="2"/>
      <c r="G230" s="2"/>
    </row>
    <row r="231" spans="2:7">
      <c r="B231" s="2"/>
      <c r="C231" s="2"/>
      <c r="D231" s="2"/>
      <c r="E231" s="2"/>
      <c r="F231" s="2"/>
      <c r="G231" s="2"/>
    </row>
    <row r="232" spans="2:7">
      <c r="B232" s="2"/>
      <c r="C232" s="2"/>
      <c r="D232" s="2"/>
      <c r="E232" s="2"/>
      <c r="F232" s="2"/>
      <c r="G232" s="2"/>
    </row>
    <row r="233" spans="2:7">
      <c r="B233" s="2"/>
      <c r="C233" s="2"/>
      <c r="D233" s="2"/>
      <c r="E233" s="2"/>
      <c r="F233" s="2"/>
      <c r="G233" s="2"/>
    </row>
    <row r="234" spans="2:7">
      <c r="B234" s="2"/>
      <c r="C234" s="2"/>
      <c r="D234" s="2"/>
      <c r="E234" s="2"/>
      <c r="F234" s="2"/>
      <c r="G234" s="2"/>
    </row>
    <row r="235" spans="2:7">
      <c r="B235" s="2"/>
      <c r="C235" s="2"/>
      <c r="D235" s="2"/>
      <c r="E235" s="2"/>
      <c r="F235" s="2"/>
      <c r="G235" s="2"/>
    </row>
    <row r="236" spans="2:7">
      <c r="B236" s="2"/>
      <c r="C236" s="2"/>
      <c r="D236" s="2"/>
      <c r="E236" s="2"/>
      <c r="F236" s="2"/>
      <c r="G236" s="2"/>
    </row>
    <row r="237" spans="2:7">
      <c r="B237" s="2"/>
      <c r="C237" s="2"/>
      <c r="D237" s="2"/>
      <c r="E237" s="2"/>
      <c r="F237" s="2"/>
      <c r="G237" s="2"/>
    </row>
    <row r="238" spans="2:7">
      <c r="B238" s="2"/>
      <c r="C238" s="2"/>
      <c r="D238" s="2"/>
      <c r="E238" s="2"/>
      <c r="F238" s="2"/>
      <c r="G238" s="2"/>
    </row>
    <row r="239" spans="2:7">
      <c r="B239" s="2"/>
      <c r="C239" s="2"/>
      <c r="D239" s="2"/>
      <c r="E239" s="2"/>
      <c r="F239" s="2"/>
      <c r="G239" s="2"/>
    </row>
    <row r="240" spans="2:7">
      <c r="B240" s="2"/>
      <c r="C240" s="2"/>
      <c r="D240" s="2"/>
      <c r="E240" s="2"/>
      <c r="F240" s="2"/>
      <c r="G240" s="2"/>
    </row>
    <row r="241" spans="2:7">
      <c r="B241" s="2"/>
      <c r="C241" s="2"/>
      <c r="D241" s="2"/>
      <c r="E241" s="2"/>
      <c r="F241" s="2"/>
      <c r="G241" s="2"/>
    </row>
    <row r="242" spans="2:7">
      <c r="B242" s="2"/>
      <c r="C242" s="2"/>
      <c r="D242" s="2"/>
      <c r="E242" s="2"/>
      <c r="F242" s="2"/>
      <c r="G242" s="2"/>
    </row>
    <row r="243" spans="2:7">
      <c r="B243" s="2"/>
      <c r="C243" s="2"/>
      <c r="D243" s="2"/>
      <c r="E243" s="2"/>
      <c r="F243" s="2"/>
      <c r="G243" s="2"/>
    </row>
    <row r="244" spans="2:7">
      <c r="B244" s="2"/>
      <c r="C244" s="2"/>
      <c r="D244" s="2"/>
      <c r="E244" s="2"/>
      <c r="F244" s="2"/>
      <c r="G244" s="2"/>
    </row>
    <row r="245" spans="2:7">
      <c r="B245" s="2"/>
      <c r="C245" s="2"/>
      <c r="D245" s="2"/>
      <c r="E245" s="2"/>
      <c r="F245" s="2"/>
      <c r="G245" s="2"/>
    </row>
    <row r="246" spans="2:7">
      <c r="B246" s="2"/>
      <c r="C246" s="2"/>
      <c r="D246" s="2"/>
      <c r="E246" s="2"/>
      <c r="F246" s="2"/>
      <c r="G246" s="2"/>
    </row>
    <row r="247" spans="2:7">
      <c r="B247" s="2"/>
      <c r="C247" s="2"/>
      <c r="D247" s="2"/>
      <c r="E247" s="2"/>
      <c r="F247" s="2"/>
      <c r="G247" s="2"/>
    </row>
    <row r="248" spans="2:7">
      <c r="B248" s="2"/>
      <c r="C248" s="2"/>
      <c r="D248" s="2"/>
      <c r="E248" s="2"/>
      <c r="F248" s="2"/>
      <c r="G248" s="2"/>
    </row>
    <row r="249" spans="2:7">
      <c r="B249" s="2"/>
      <c r="C249" s="2"/>
      <c r="D249" s="2"/>
      <c r="E249" s="2"/>
      <c r="F249" s="2"/>
      <c r="G249" s="2"/>
    </row>
    <row r="250" spans="2:7">
      <c r="B250" s="2"/>
      <c r="C250" s="2"/>
      <c r="D250" s="2"/>
      <c r="E250" s="2"/>
      <c r="F250" s="2"/>
      <c r="G250" s="2"/>
    </row>
    <row r="251" spans="2:7">
      <c r="B251" s="2"/>
      <c r="C251" s="2"/>
      <c r="D251" s="2"/>
      <c r="E251" s="2"/>
      <c r="F251" s="2"/>
      <c r="G251" s="2"/>
    </row>
    <row r="252" spans="2:7">
      <c r="B252" s="2"/>
      <c r="C252" s="2"/>
      <c r="D252" s="2"/>
      <c r="E252" s="2"/>
      <c r="F252" s="2"/>
      <c r="G252" s="2"/>
    </row>
    <row r="253" spans="2:7">
      <c r="B253" s="2"/>
      <c r="C253" s="2"/>
      <c r="D253" s="2"/>
      <c r="E253" s="2"/>
      <c r="F253" s="2"/>
      <c r="G253" s="2"/>
    </row>
    <row r="254" spans="2:7">
      <c r="B254" s="2"/>
      <c r="C254" s="2"/>
      <c r="D254" s="2"/>
      <c r="E254" s="2"/>
      <c r="F254" s="2"/>
      <c r="G254" s="2"/>
    </row>
    <row r="255" spans="2:7">
      <c r="B255" s="2"/>
      <c r="C255" s="2"/>
      <c r="D255" s="2"/>
      <c r="E255" s="2"/>
      <c r="F255" s="2"/>
      <c r="G255" s="2"/>
    </row>
    <row r="256" spans="2:7">
      <c r="B256" s="2"/>
      <c r="C256" s="2"/>
      <c r="D256" s="2"/>
      <c r="E256" s="2"/>
      <c r="F256" s="2"/>
      <c r="G256" s="2"/>
    </row>
    <row r="257" spans="2:7">
      <c r="B257" s="2"/>
      <c r="C257" s="2"/>
      <c r="D257" s="2"/>
      <c r="E257" s="2"/>
      <c r="F257" s="2"/>
      <c r="G257" s="2"/>
    </row>
    <row r="258" spans="2:7">
      <c r="B258" s="2"/>
      <c r="C258" s="2"/>
      <c r="D258" s="2"/>
      <c r="E258" s="2"/>
      <c r="F258" s="2"/>
      <c r="G258" s="2"/>
    </row>
    <row r="259" spans="2:7">
      <c r="B259" s="2"/>
      <c r="C259" s="2"/>
      <c r="D259" s="2"/>
      <c r="E259" s="2"/>
      <c r="F259" s="2"/>
      <c r="G259" s="2"/>
    </row>
    <row r="260" spans="2:7">
      <c r="B260" s="2"/>
      <c r="C260" s="2"/>
      <c r="D260" s="2"/>
      <c r="E260" s="2"/>
      <c r="F260" s="2"/>
      <c r="G260" s="2"/>
    </row>
    <row r="261" spans="2:7">
      <c r="B261" s="2"/>
      <c r="C261" s="2"/>
      <c r="D261" s="2"/>
      <c r="E261" s="2"/>
      <c r="F261" s="2"/>
      <c r="G261" s="2"/>
    </row>
    <row r="262" spans="2:7">
      <c r="B262" s="2"/>
      <c r="C262" s="2"/>
      <c r="D262" s="2"/>
      <c r="E262" s="2"/>
      <c r="F262" s="2"/>
      <c r="G262" s="2"/>
    </row>
    <row r="263" spans="2:7">
      <c r="B263" s="2"/>
      <c r="C263" s="2"/>
      <c r="D263" s="2"/>
      <c r="E263" s="2"/>
      <c r="F263" s="2"/>
      <c r="G263" s="2"/>
    </row>
    <row r="264" spans="2:7">
      <c r="B264" s="2"/>
      <c r="C264" s="2"/>
      <c r="D264" s="2"/>
      <c r="E264" s="2"/>
      <c r="F264" s="2"/>
      <c r="G264" s="2"/>
    </row>
    <row r="265" spans="2:7">
      <c r="B265" s="2"/>
      <c r="C265" s="2"/>
      <c r="D265" s="2"/>
      <c r="E265" s="2"/>
      <c r="F265" s="2"/>
      <c r="G265" s="2"/>
    </row>
    <row r="266" spans="2:7">
      <c r="B266" s="2"/>
      <c r="C266" s="2"/>
      <c r="D266" s="2"/>
      <c r="E266" s="2"/>
      <c r="F266" s="2"/>
      <c r="G266" s="2"/>
    </row>
    <row r="267" spans="2:7">
      <c r="B267" s="2"/>
      <c r="C267" s="2"/>
      <c r="D267" s="2"/>
      <c r="E267" s="2"/>
      <c r="F267" s="2"/>
      <c r="G267" s="2"/>
    </row>
    <row r="268" spans="2:7">
      <c r="B268" s="2"/>
      <c r="C268" s="2"/>
      <c r="D268" s="2"/>
      <c r="E268" s="2"/>
      <c r="F268" s="2"/>
      <c r="G268" s="2"/>
    </row>
    <row r="269" spans="2:7">
      <c r="B269" s="2"/>
      <c r="C269" s="2"/>
      <c r="D269" s="2"/>
      <c r="E269" s="2"/>
      <c r="F269" s="2"/>
      <c r="G269" s="2"/>
    </row>
    <row r="270" spans="2:7">
      <c r="B270" s="2"/>
      <c r="C270" s="2"/>
      <c r="D270" s="2"/>
      <c r="E270" s="2"/>
      <c r="F270" s="2"/>
      <c r="G270" s="2"/>
    </row>
    <row r="271" spans="2:7">
      <c r="B271" s="2"/>
      <c r="C271" s="2"/>
      <c r="D271" s="2"/>
      <c r="E271" s="2"/>
      <c r="F271" s="2"/>
      <c r="G271" s="2"/>
    </row>
    <row r="272" spans="2:7">
      <c r="B272" s="2"/>
      <c r="C272" s="2"/>
      <c r="D272" s="2"/>
      <c r="E272" s="2"/>
      <c r="F272" s="2"/>
      <c r="G272" s="2"/>
    </row>
    <row r="273" spans="2:7">
      <c r="B273" s="2"/>
      <c r="C273" s="2"/>
      <c r="D273" s="2"/>
      <c r="E273" s="2"/>
      <c r="F273" s="2"/>
      <c r="G273" s="2"/>
    </row>
    <row r="274" spans="2:7">
      <c r="B274" s="2"/>
      <c r="C274" s="2"/>
      <c r="D274" s="2"/>
      <c r="E274" s="2"/>
      <c r="F274" s="2"/>
      <c r="G274" s="2"/>
    </row>
    <row r="275" spans="2:7">
      <c r="B275" s="2"/>
      <c r="C275" s="2"/>
      <c r="D275" s="2"/>
      <c r="E275" s="2"/>
      <c r="F275" s="2"/>
      <c r="G275" s="2"/>
    </row>
    <row r="276" spans="2:7">
      <c r="B276" s="2"/>
      <c r="C276" s="2"/>
      <c r="D276" s="2"/>
      <c r="E276" s="2"/>
      <c r="F276" s="2"/>
      <c r="G276" s="2"/>
    </row>
    <row r="277" spans="2:7">
      <c r="B277" s="2"/>
      <c r="C277" s="2"/>
      <c r="D277" s="2"/>
      <c r="E277" s="2"/>
      <c r="F277" s="2"/>
      <c r="G277" s="2"/>
    </row>
    <row r="278" spans="2:7">
      <c r="B278" s="2"/>
      <c r="C278" s="2"/>
      <c r="D278" s="2"/>
      <c r="E278" s="2"/>
      <c r="F278" s="2"/>
      <c r="G278" s="2"/>
    </row>
    <row r="279" spans="2:7">
      <c r="B279" s="2"/>
      <c r="C279" s="2"/>
      <c r="D279" s="2"/>
      <c r="E279" s="2"/>
      <c r="F279" s="2"/>
      <c r="G279" s="2"/>
    </row>
    <row r="280" spans="2:7">
      <c r="B280" s="2"/>
      <c r="C280" s="2"/>
      <c r="D280" s="2"/>
      <c r="E280" s="2"/>
      <c r="F280" s="2"/>
      <c r="G280" s="2"/>
    </row>
    <row r="281" spans="2:7">
      <c r="B281" s="2"/>
      <c r="C281" s="2"/>
      <c r="D281" s="2"/>
      <c r="E281" s="2"/>
      <c r="F281" s="2"/>
      <c r="G281" s="2"/>
    </row>
    <row r="282" spans="2:7">
      <c r="B282" s="2"/>
      <c r="C282" s="2"/>
      <c r="D282" s="2"/>
      <c r="E282" s="2"/>
      <c r="F282" s="2"/>
      <c r="G282" s="2"/>
    </row>
    <row r="283" spans="2:7">
      <c r="B283" s="2"/>
      <c r="C283" s="2"/>
      <c r="D283" s="2"/>
      <c r="E283" s="2"/>
      <c r="F283" s="2"/>
      <c r="G283" s="2"/>
    </row>
    <row r="284" spans="2:7">
      <c r="B284" s="2"/>
      <c r="C284" s="2"/>
      <c r="D284" s="2"/>
      <c r="E284" s="2"/>
      <c r="F284" s="2"/>
      <c r="G284" s="2"/>
    </row>
    <row r="285" spans="2:7">
      <c r="B285" s="2"/>
      <c r="C285" s="2"/>
      <c r="D285" s="2"/>
      <c r="E285" s="2"/>
      <c r="F285" s="2"/>
      <c r="G285" s="2"/>
    </row>
    <row r="286" spans="2:7">
      <c r="B286" s="2"/>
      <c r="C286" s="2"/>
      <c r="D286" s="2"/>
      <c r="E286" s="2"/>
      <c r="F286" s="2"/>
      <c r="G286" s="2"/>
    </row>
    <row r="287" spans="2:7">
      <c r="B287" s="2"/>
      <c r="C287" s="2"/>
      <c r="D287" s="2"/>
      <c r="E287" s="2"/>
      <c r="F287" s="2"/>
      <c r="G287" s="2"/>
    </row>
    <row r="288" spans="2:7">
      <c r="B288" s="2"/>
      <c r="C288" s="2"/>
      <c r="D288" s="2"/>
      <c r="E288" s="2"/>
      <c r="F288" s="2"/>
      <c r="G288" s="2"/>
    </row>
    <row r="289" spans="2:7">
      <c r="B289" s="2"/>
      <c r="C289" s="2"/>
      <c r="D289" s="2"/>
      <c r="E289" s="2"/>
      <c r="F289" s="2"/>
      <c r="G289" s="2"/>
    </row>
    <row r="290" spans="2:7">
      <c r="B290" s="2"/>
      <c r="C290" s="2"/>
      <c r="D290" s="2"/>
      <c r="E290" s="2"/>
      <c r="F290" s="2"/>
      <c r="G290" s="2"/>
    </row>
    <row r="291" spans="2:7">
      <c r="B291" s="2"/>
      <c r="C291" s="2"/>
      <c r="D291" s="2"/>
      <c r="E291" s="2"/>
      <c r="F291" s="2"/>
      <c r="G291" s="2"/>
    </row>
    <row r="292" spans="2:7">
      <c r="B292" s="2"/>
      <c r="C292" s="2"/>
      <c r="D292" s="2"/>
      <c r="E292" s="2"/>
      <c r="F292" s="2"/>
      <c r="G292" s="2"/>
    </row>
    <row r="293" spans="2:7">
      <c r="B293" s="2"/>
      <c r="C293" s="2"/>
      <c r="D293" s="2"/>
      <c r="E293" s="2"/>
      <c r="F293" s="2"/>
      <c r="G293" s="2"/>
    </row>
    <row r="294" spans="2:7">
      <c r="B294" s="2"/>
      <c r="C294" s="2"/>
      <c r="D294" s="2"/>
      <c r="E294" s="2"/>
      <c r="F294" s="2"/>
      <c r="G294" s="2"/>
    </row>
    <row r="295" spans="2:7">
      <c r="B295" s="2"/>
      <c r="C295" s="2"/>
      <c r="D295" s="2"/>
      <c r="E295" s="2"/>
      <c r="F295" s="2"/>
      <c r="G295" s="2"/>
    </row>
    <row r="296" spans="2:7">
      <c r="B296" s="2"/>
      <c r="C296" s="2"/>
      <c r="D296" s="2"/>
      <c r="E296" s="2"/>
      <c r="F296" s="2"/>
      <c r="G296" s="2"/>
    </row>
    <row r="297" spans="2:7">
      <c r="B297" s="2"/>
      <c r="C297" s="2"/>
      <c r="D297" s="2"/>
      <c r="E297" s="2"/>
      <c r="F297" s="2"/>
      <c r="G297" s="2"/>
    </row>
    <row r="298" spans="2:7">
      <c r="B298" s="2"/>
      <c r="C298" s="2"/>
      <c r="D298" s="2"/>
      <c r="E298" s="2"/>
      <c r="F298" s="2"/>
      <c r="G298" s="2"/>
    </row>
    <row r="299" spans="2:7">
      <c r="B299" s="2"/>
      <c r="C299" s="2"/>
      <c r="D299" s="2"/>
      <c r="E299" s="2"/>
      <c r="F299" s="2"/>
      <c r="G299" s="2"/>
    </row>
    <row r="300" spans="2:7">
      <c r="B300" s="2"/>
      <c r="C300" s="2"/>
      <c r="D300" s="2"/>
      <c r="E300" s="2"/>
      <c r="F300" s="2"/>
      <c r="G300" s="2"/>
    </row>
    <row r="301" spans="2:7">
      <c r="B301" s="2"/>
      <c r="C301" s="2"/>
      <c r="D301" s="2"/>
      <c r="E301" s="2"/>
      <c r="F301" s="2"/>
      <c r="G301" s="2"/>
    </row>
    <row r="302" spans="2:7">
      <c r="B302" s="2"/>
      <c r="C302" s="2"/>
      <c r="D302" s="2"/>
      <c r="E302" s="2"/>
      <c r="F302" s="2"/>
      <c r="G302" s="2"/>
    </row>
    <row r="303" spans="2:7">
      <c r="B303" s="2"/>
      <c r="C303" s="2"/>
      <c r="D303" s="2"/>
      <c r="E303" s="2"/>
      <c r="F303" s="2"/>
      <c r="G303" s="2"/>
    </row>
    <row r="304" spans="2:7">
      <c r="B304" s="2"/>
      <c r="C304" s="2"/>
      <c r="D304" s="2"/>
      <c r="E304" s="2"/>
      <c r="F304" s="2"/>
      <c r="G304" s="2"/>
    </row>
    <row r="305" spans="2:7">
      <c r="B305" s="2"/>
      <c r="C305" s="2"/>
      <c r="D305" s="2"/>
      <c r="E305" s="2"/>
      <c r="F305" s="2"/>
      <c r="G305" s="2"/>
    </row>
    <row r="306" spans="2:7">
      <c r="B306" s="2"/>
      <c r="C306" s="2"/>
      <c r="D306" s="2"/>
      <c r="E306" s="2"/>
      <c r="F306" s="2"/>
      <c r="G306" s="2"/>
    </row>
    <row r="307" spans="2:7">
      <c r="B307" s="2"/>
      <c r="C307" s="2"/>
      <c r="D307" s="2"/>
      <c r="E307" s="2"/>
      <c r="F307" s="2"/>
      <c r="G307" s="2"/>
    </row>
    <row r="308" spans="2:7">
      <c r="B308" s="2"/>
      <c r="C308" s="2"/>
      <c r="D308" s="2"/>
      <c r="E308" s="2"/>
      <c r="F308" s="2"/>
      <c r="G308" s="2"/>
    </row>
    <row r="309" spans="2:7">
      <c r="B309" s="2"/>
      <c r="C309" s="2"/>
      <c r="D309" s="2"/>
      <c r="E309" s="2"/>
      <c r="F309" s="2"/>
      <c r="G309" s="2"/>
    </row>
    <row r="310" spans="2:7">
      <c r="B310" s="2"/>
      <c r="C310" s="2"/>
      <c r="D310" s="2"/>
      <c r="E310" s="2"/>
      <c r="F310" s="2"/>
      <c r="G310" s="2"/>
    </row>
    <row r="311" spans="2:7">
      <c r="B311" s="2"/>
      <c r="C311" s="2"/>
      <c r="D311" s="2"/>
      <c r="E311" s="2"/>
      <c r="F311" s="2"/>
      <c r="G311" s="2"/>
    </row>
    <row r="312" spans="2:7">
      <c r="B312" s="2"/>
      <c r="C312" s="2"/>
      <c r="D312" s="2"/>
      <c r="E312" s="2"/>
      <c r="F312" s="2"/>
      <c r="G312" s="2"/>
    </row>
    <row r="313" spans="2:7">
      <c r="B313" s="2"/>
      <c r="C313" s="2"/>
      <c r="D313" s="2"/>
      <c r="E313" s="2"/>
      <c r="F313" s="2"/>
      <c r="G313" s="2"/>
    </row>
    <row r="344" spans="2:79">
      <c r="B344" s="95"/>
      <c r="C344" s="95"/>
      <c r="D344" s="95"/>
      <c r="E344" s="95"/>
      <c r="F344" s="95"/>
      <c r="G344" s="95"/>
      <c r="BH344" s="104"/>
    </row>
    <row r="349" spans="2:79" ht="60" customHeight="1">
      <c r="B349" s="95"/>
      <c r="C349" s="95"/>
      <c r="D349" s="95"/>
      <c r="E349" s="95"/>
      <c r="F349" s="95"/>
      <c r="G349" s="95"/>
      <c r="BL349" s="112" t="s">
        <v>6</v>
      </c>
      <c r="BM349" s="112" t="s">
        <v>5</v>
      </c>
      <c r="BN349" s="112" t="s">
        <v>25</v>
      </c>
      <c r="BO349" s="247" t="s">
        <v>7</v>
      </c>
      <c r="BP349" s="248"/>
      <c r="BQ349" s="242" t="s">
        <v>8</v>
      </c>
      <c r="BR349" s="244"/>
      <c r="BS349" s="112" t="s">
        <v>10</v>
      </c>
      <c r="BT349" s="112" t="s">
        <v>9</v>
      </c>
      <c r="BU349" s="112" t="s">
        <v>11</v>
      </c>
      <c r="BV349" s="112" t="s">
        <v>84</v>
      </c>
      <c r="BW349" s="112" t="s">
        <v>12</v>
      </c>
      <c r="BX349" s="112" t="s">
        <v>9</v>
      </c>
      <c r="BY349" s="112" t="s">
        <v>13</v>
      </c>
      <c r="BZ349" s="242" t="s">
        <v>14</v>
      </c>
      <c r="CA349" s="244"/>
    </row>
    <row r="350" spans="2:79" ht="62.25" customHeight="1">
      <c r="B350" s="95"/>
      <c r="C350" s="95"/>
      <c r="D350" s="95"/>
      <c r="E350" s="95"/>
      <c r="F350" s="95"/>
      <c r="G350" s="95"/>
      <c r="BL350" s="113" t="s">
        <v>0</v>
      </c>
      <c r="BM350" s="113" t="s">
        <v>166</v>
      </c>
      <c r="BN350" s="114" t="s">
        <v>56</v>
      </c>
      <c r="BO350" s="115" t="s">
        <v>132</v>
      </c>
      <c r="BP350" s="115">
        <v>5</v>
      </c>
      <c r="BQ350" s="115" t="s">
        <v>65</v>
      </c>
      <c r="BR350" s="115">
        <v>5</v>
      </c>
      <c r="BS350" s="116">
        <v>1</v>
      </c>
      <c r="BT350" s="116" t="s">
        <v>15</v>
      </c>
      <c r="BU350" s="116">
        <v>0</v>
      </c>
      <c r="BV350" s="116" t="s">
        <v>85</v>
      </c>
      <c r="BW350" s="117" t="s">
        <v>16</v>
      </c>
      <c r="BX350" s="118" t="s">
        <v>15</v>
      </c>
      <c r="BY350" s="119" t="s">
        <v>17</v>
      </c>
      <c r="BZ350" s="116">
        <v>1</v>
      </c>
      <c r="CA350" s="116">
        <v>0</v>
      </c>
    </row>
    <row r="351" spans="2:79" ht="61.5" customHeight="1">
      <c r="B351" s="95"/>
      <c r="C351" s="95"/>
      <c r="D351" s="95"/>
      <c r="E351" s="95"/>
      <c r="F351" s="95"/>
      <c r="G351" s="95"/>
      <c r="BL351" s="113" t="s">
        <v>1</v>
      </c>
      <c r="BM351" s="113" t="s">
        <v>185</v>
      </c>
      <c r="BN351" s="114" t="s">
        <v>57</v>
      </c>
      <c r="BO351" s="120" t="s">
        <v>128</v>
      </c>
      <c r="BP351" s="120">
        <v>4</v>
      </c>
      <c r="BQ351" s="120" t="s">
        <v>130</v>
      </c>
      <c r="BR351" s="120">
        <v>4</v>
      </c>
      <c r="BS351" s="116">
        <v>2</v>
      </c>
      <c r="BT351" s="116" t="s">
        <v>15</v>
      </c>
      <c r="BU351" s="116">
        <v>1</v>
      </c>
      <c r="BV351" s="116" t="s">
        <v>86</v>
      </c>
      <c r="BW351" s="117" t="s">
        <v>19</v>
      </c>
      <c r="BX351" s="118" t="s">
        <v>15</v>
      </c>
      <c r="BY351" s="119" t="s">
        <v>20</v>
      </c>
      <c r="BZ351" s="116">
        <v>2</v>
      </c>
      <c r="CA351" s="116">
        <v>0.05</v>
      </c>
    </row>
    <row r="352" spans="2:79" ht="57.75" customHeight="1">
      <c r="B352" s="95"/>
      <c r="C352" s="95"/>
      <c r="D352" s="95"/>
      <c r="E352" s="95"/>
      <c r="F352" s="95"/>
      <c r="G352" s="95"/>
      <c r="BL352" s="113" t="s">
        <v>2</v>
      </c>
      <c r="BM352" s="113" t="s">
        <v>55</v>
      </c>
      <c r="BN352" s="114" t="s">
        <v>58</v>
      </c>
      <c r="BO352" s="121" t="s">
        <v>133</v>
      </c>
      <c r="BP352" s="121">
        <v>3</v>
      </c>
      <c r="BQ352" s="121" t="s">
        <v>21</v>
      </c>
      <c r="BR352" s="121">
        <v>3</v>
      </c>
      <c r="BS352" s="116">
        <v>3</v>
      </c>
      <c r="BT352" s="116" t="s">
        <v>18</v>
      </c>
      <c r="BU352" s="116">
        <v>2</v>
      </c>
      <c r="BV352" s="116" t="s">
        <v>86</v>
      </c>
      <c r="BW352" s="117" t="s">
        <v>23</v>
      </c>
      <c r="BX352" s="118" t="s">
        <v>18</v>
      </c>
      <c r="BY352" s="119" t="s">
        <v>24</v>
      </c>
      <c r="BZ352" s="116">
        <v>3</v>
      </c>
      <c r="CA352" s="116">
        <v>0.1</v>
      </c>
    </row>
    <row r="353" spans="2:79" ht="59.25" customHeight="1">
      <c r="B353" s="95"/>
      <c r="C353" s="95"/>
      <c r="D353" s="95"/>
      <c r="E353" s="95"/>
      <c r="F353" s="95"/>
      <c r="G353" s="95"/>
      <c r="BL353" s="113" t="s">
        <v>3</v>
      </c>
      <c r="BM353" s="113" t="s">
        <v>191</v>
      </c>
      <c r="BN353" s="112" t="s">
        <v>194</v>
      </c>
      <c r="BO353" s="122" t="s">
        <v>129</v>
      </c>
      <c r="BP353" s="122">
        <v>2</v>
      </c>
      <c r="BQ353" s="122" t="s">
        <v>131</v>
      </c>
      <c r="BR353" s="122">
        <v>2</v>
      </c>
      <c r="BS353" s="116">
        <v>4</v>
      </c>
      <c r="BT353" s="116" t="s">
        <v>18</v>
      </c>
      <c r="BU353" s="116">
        <v>3</v>
      </c>
      <c r="BV353" s="116" t="s">
        <v>86</v>
      </c>
      <c r="BW353" s="117" t="s">
        <v>27</v>
      </c>
      <c r="BX353" s="118" t="s">
        <v>18</v>
      </c>
      <c r="BY353" s="119" t="s">
        <v>28</v>
      </c>
      <c r="BZ353" s="116">
        <v>4</v>
      </c>
      <c r="CA353" s="116">
        <v>0.15</v>
      </c>
    </row>
    <row r="354" spans="2:79" ht="81">
      <c r="B354" s="95"/>
      <c r="C354" s="95"/>
      <c r="D354" s="95"/>
      <c r="E354" s="95"/>
      <c r="F354" s="95"/>
      <c r="G354" s="95"/>
      <c r="BL354" s="113" t="s">
        <v>76</v>
      </c>
      <c r="BM354" s="113" t="s">
        <v>186</v>
      </c>
      <c r="BN354" s="123" t="s">
        <v>208</v>
      </c>
      <c r="BO354" s="124" t="s">
        <v>134</v>
      </c>
      <c r="BP354" s="124">
        <v>1</v>
      </c>
      <c r="BQ354" s="124" t="s">
        <v>167</v>
      </c>
      <c r="BR354" s="124">
        <v>1</v>
      </c>
      <c r="BS354" s="116">
        <v>5</v>
      </c>
      <c r="BT354" s="116" t="s">
        <v>18</v>
      </c>
      <c r="BU354" s="116">
        <v>4</v>
      </c>
      <c r="BV354" s="116" t="s">
        <v>86</v>
      </c>
      <c r="BW354" s="117" t="s">
        <v>30</v>
      </c>
      <c r="BX354" s="118" t="s">
        <v>18</v>
      </c>
      <c r="BY354" s="119" t="s">
        <v>31</v>
      </c>
      <c r="BZ354" s="116">
        <v>5</v>
      </c>
      <c r="CA354" s="116">
        <v>0.2</v>
      </c>
    </row>
    <row r="355" spans="2:79" ht="40.5">
      <c r="B355" s="95"/>
      <c r="C355" s="95"/>
      <c r="D355" s="95"/>
      <c r="E355" s="95"/>
      <c r="F355" s="95"/>
      <c r="G355" s="95"/>
      <c r="BN355" s="123" t="s">
        <v>209</v>
      </c>
      <c r="BO355" s="239" t="s">
        <v>66</v>
      </c>
      <c r="BP355" s="240"/>
      <c r="BQ355" s="240"/>
      <c r="BR355" s="241"/>
      <c r="BS355" s="116">
        <v>6</v>
      </c>
      <c r="BT355" s="116" t="s">
        <v>21</v>
      </c>
      <c r="BU355" s="116">
        <v>5</v>
      </c>
      <c r="BV355" s="116" t="s">
        <v>86</v>
      </c>
      <c r="BW355" s="117" t="s">
        <v>32</v>
      </c>
      <c r="BX355" s="118" t="s">
        <v>22</v>
      </c>
    </row>
    <row r="356" spans="2:79" ht="40.5">
      <c r="B356" s="95"/>
      <c r="C356" s="95"/>
      <c r="D356" s="95"/>
      <c r="E356" s="95"/>
      <c r="F356" s="95"/>
      <c r="G356" s="95"/>
      <c r="BN356" s="123" t="s">
        <v>210</v>
      </c>
      <c r="BO356" s="112" t="s">
        <v>69</v>
      </c>
      <c r="BP356" s="242" t="s">
        <v>77</v>
      </c>
      <c r="BQ356" s="243"/>
      <c r="BR356" s="244"/>
      <c r="BS356" s="116">
        <v>7</v>
      </c>
      <c r="BT356" s="116" t="s">
        <v>21</v>
      </c>
      <c r="BU356" s="116">
        <v>6</v>
      </c>
      <c r="BV356" s="116" t="s">
        <v>86</v>
      </c>
      <c r="BW356" s="117" t="s">
        <v>33</v>
      </c>
      <c r="BX356" s="118" t="s">
        <v>22</v>
      </c>
    </row>
    <row r="357" spans="2:79" ht="141.75" customHeight="1">
      <c r="B357" s="95"/>
      <c r="C357" s="95"/>
      <c r="D357" s="95"/>
      <c r="E357" s="95"/>
      <c r="F357" s="95"/>
      <c r="G357" s="95"/>
      <c r="BN357" s="123" t="s">
        <v>211</v>
      </c>
      <c r="BO357" s="123" t="s">
        <v>67</v>
      </c>
      <c r="BP357" s="236" t="s">
        <v>80</v>
      </c>
      <c r="BQ357" s="237"/>
      <c r="BR357" s="238"/>
      <c r="BS357" s="116">
        <v>8</v>
      </c>
      <c r="BT357" s="116" t="s">
        <v>21</v>
      </c>
      <c r="BU357" s="116">
        <v>7</v>
      </c>
      <c r="BV357" s="116" t="s">
        <v>86</v>
      </c>
      <c r="BW357" s="117" t="s">
        <v>34</v>
      </c>
      <c r="BX357" s="118" t="s">
        <v>22</v>
      </c>
    </row>
    <row r="358" spans="2:79" ht="40.5" customHeight="1">
      <c r="B358" s="95"/>
      <c r="C358" s="95"/>
      <c r="D358" s="95"/>
      <c r="E358" s="95"/>
      <c r="F358" s="95"/>
      <c r="G358" s="95"/>
      <c r="BN358" s="123" t="s">
        <v>212</v>
      </c>
      <c r="BO358" s="123" t="s">
        <v>68</v>
      </c>
      <c r="BP358" s="236" t="s">
        <v>81</v>
      </c>
      <c r="BQ358" s="237"/>
      <c r="BR358" s="238"/>
      <c r="BS358" s="116">
        <v>9</v>
      </c>
      <c r="BT358" s="116" t="s">
        <v>21</v>
      </c>
      <c r="BU358" s="116">
        <v>8</v>
      </c>
      <c r="BV358" s="116" t="s">
        <v>86</v>
      </c>
      <c r="BW358" s="117" t="s">
        <v>36</v>
      </c>
      <c r="BX358" s="118" t="s">
        <v>26</v>
      </c>
    </row>
    <row r="359" spans="2:79" ht="20.25" customHeight="1">
      <c r="B359" s="95"/>
      <c r="C359" s="95"/>
      <c r="D359" s="95"/>
      <c r="E359" s="95"/>
      <c r="F359" s="95"/>
      <c r="G359" s="95"/>
      <c r="BN359" s="123" t="s">
        <v>213</v>
      </c>
      <c r="BO359" s="112" t="s">
        <v>78</v>
      </c>
      <c r="BP359" s="236" t="s">
        <v>82</v>
      </c>
      <c r="BQ359" s="237"/>
      <c r="BR359" s="238"/>
      <c r="BS359" s="116">
        <v>10</v>
      </c>
      <c r="BT359" s="116" t="s">
        <v>135</v>
      </c>
      <c r="BU359" s="116">
        <v>9</v>
      </c>
      <c r="BV359" s="116" t="s">
        <v>86</v>
      </c>
      <c r="BW359" s="117" t="s">
        <v>37</v>
      </c>
      <c r="BX359" s="118" t="s">
        <v>26</v>
      </c>
    </row>
    <row r="360" spans="2:79" ht="40.5" customHeight="1">
      <c r="B360" s="95"/>
      <c r="C360" s="95"/>
      <c r="D360" s="95"/>
      <c r="E360" s="95"/>
      <c r="F360" s="95"/>
      <c r="G360" s="95"/>
      <c r="BN360" s="123" t="s">
        <v>214</v>
      </c>
      <c r="BO360" s="123" t="s">
        <v>70</v>
      </c>
      <c r="BS360" s="116">
        <v>11</v>
      </c>
      <c r="BT360" s="116" t="s">
        <v>135</v>
      </c>
      <c r="BU360" s="116">
        <v>10</v>
      </c>
      <c r="BV360" s="116" t="s">
        <v>86</v>
      </c>
      <c r="BW360" s="117" t="s">
        <v>38</v>
      </c>
      <c r="BX360" s="118" t="s">
        <v>26</v>
      </c>
    </row>
    <row r="361" spans="2:79" ht="40.5">
      <c r="B361" s="95"/>
      <c r="C361" s="95"/>
      <c r="D361" s="95"/>
      <c r="E361" s="95"/>
      <c r="F361" s="95"/>
      <c r="G361" s="95"/>
      <c r="BN361" s="123" t="s">
        <v>215</v>
      </c>
      <c r="BO361" s="123" t="s">
        <v>71</v>
      </c>
      <c r="BS361" s="116">
        <v>12</v>
      </c>
      <c r="BT361" s="116" t="s">
        <v>135</v>
      </c>
      <c r="BU361" s="116">
        <v>11</v>
      </c>
      <c r="BV361" s="116" t="s">
        <v>86</v>
      </c>
      <c r="BW361" s="117" t="s">
        <v>39</v>
      </c>
      <c r="BX361" s="118" t="s">
        <v>26</v>
      </c>
    </row>
    <row r="362" spans="2:79" ht="20.25">
      <c r="B362" s="95"/>
      <c r="C362" s="95"/>
      <c r="D362" s="95"/>
      <c r="E362" s="95"/>
      <c r="F362" s="95"/>
      <c r="G362" s="95"/>
      <c r="BN362" s="123" t="s">
        <v>216</v>
      </c>
      <c r="BO362" s="123" t="s">
        <v>72</v>
      </c>
      <c r="BS362" s="116">
        <v>13</v>
      </c>
      <c r="BT362" s="116" t="s">
        <v>135</v>
      </c>
      <c r="BU362" s="116">
        <v>12</v>
      </c>
      <c r="BV362" s="116" t="s">
        <v>86</v>
      </c>
      <c r="BW362" s="117" t="s">
        <v>40</v>
      </c>
      <c r="BX362" s="118" t="s">
        <v>26</v>
      </c>
    </row>
    <row r="363" spans="2:79" ht="40.5">
      <c r="B363" s="95"/>
      <c r="C363" s="95"/>
      <c r="D363" s="95"/>
      <c r="E363" s="95"/>
      <c r="F363" s="95"/>
      <c r="G363" s="95"/>
      <c r="BN363" s="123" t="s">
        <v>217</v>
      </c>
      <c r="BO363" s="112" t="s">
        <v>79</v>
      </c>
      <c r="BS363" s="116">
        <v>14</v>
      </c>
      <c r="BT363" s="116" t="s">
        <v>135</v>
      </c>
      <c r="BU363" s="116">
        <v>13</v>
      </c>
      <c r="BV363" s="116" t="s">
        <v>86</v>
      </c>
      <c r="BW363" s="117" t="s">
        <v>41</v>
      </c>
      <c r="BX363" s="118" t="s">
        <v>26</v>
      </c>
    </row>
    <row r="364" spans="2:79" ht="60.75">
      <c r="B364" s="95"/>
      <c r="C364" s="95"/>
      <c r="D364" s="95"/>
      <c r="E364" s="95"/>
      <c r="F364" s="95"/>
      <c r="G364" s="95"/>
      <c r="BN364" s="123" t="s">
        <v>218</v>
      </c>
      <c r="BO364" s="123" t="s">
        <v>73</v>
      </c>
      <c r="BS364" s="116">
        <v>15</v>
      </c>
      <c r="BT364" s="116" t="s">
        <v>135</v>
      </c>
      <c r="BU364" s="116">
        <v>14</v>
      </c>
      <c r="BV364" s="116" t="s">
        <v>86</v>
      </c>
      <c r="BW364" s="117" t="s">
        <v>42</v>
      </c>
      <c r="BX364" s="118" t="s">
        <v>26</v>
      </c>
    </row>
    <row r="365" spans="2:79" ht="20.25" customHeight="1">
      <c r="B365" s="95"/>
      <c r="C365" s="95"/>
      <c r="D365" s="95"/>
      <c r="E365" s="95"/>
      <c r="F365" s="95"/>
      <c r="G365" s="95"/>
      <c r="BN365" s="123" t="s">
        <v>219</v>
      </c>
      <c r="BO365" s="123" t="s">
        <v>74</v>
      </c>
      <c r="BS365" s="116">
        <v>16</v>
      </c>
      <c r="BT365" s="116" t="s">
        <v>29</v>
      </c>
      <c r="BU365" s="116">
        <v>15</v>
      </c>
      <c r="BV365" s="116" t="s">
        <v>86</v>
      </c>
      <c r="BW365" s="117" t="s">
        <v>43</v>
      </c>
      <c r="BX365" s="118" t="s">
        <v>29</v>
      </c>
    </row>
    <row r="366" spans="2:79" ht="40.5">
      <c r="B366" s="95"/>
      <c r="C366" s="95"/>
      <c r="D366" s="95"/>
      <c r="E366" s="95"/>
      <c r="F366" s="95"/>
      <c r="G366" s="95"/>
      <c r="BN366" s="123" t="s">
        <v>220</v>
      </c>
      <c r="BO366" s="123" t="s">
        <v>75</v>
      </c>
      <c r="BS366" s="116">
        <v>17</v>
      </c>
      <c r="BT366" s="116" t="s">
        <v>29</v>
      </c>
      <c r="BU366" s="116">
        <v>16</v>
      </c>
      <c r="BV366" s="116" t="s">
        <v>86</v>
      </c>
      <c r="BW366" s="117" t="s">
        <v>44</v>
      </c>
      <c r="BX366" s="118" t="s">
        <v>29</v>
      </c>
    </row>
    <row r="367" spans="2:79" ht="30" customHeight="1">
      <c r="B367" s="95"/>
      <c r="C367" s="95"/>
      <c r="D367" s="95"/>
      <c r="E367" s="95"/>
      <c r="F367" s="95"/>
      <c r="G367" s="95"/>
      <c r="BN367" s="123" t="s">
        <v>222</v>
      </c>
      <c r="BS367" s="116">
        <v>18</v>
      </c>
      <c r="BT367" s="116" t="s">
        <v>29</v>
      </c>
      <c r="BU367" s="116">
        <v>17</v>
      </c>
      <c r="BV367" s="116" t="s">
        <v>86</v>
      </c>
      <c r="BW367" s="117" t="s">
        <v>45</v>
      </c>
      <c r="BX367" s="118" t="s">
        <v>29</v>
      </c>
    </row>
    <row r="368" spans="2:79" ht="40.5">
      <c r="B368" s="95"/>
      <c r="C368" s="95"/>
      <c r="D368" s="95"/>
      <c r="E368" s="95"/>
      <c r="F368" s="95"/>
      <c r="G368" s="95"/>
      <c r="BN368" s="123" t="s">
        <v>221</v>
      </c>
      <c r="BS368" s="116">
        <v>19</v>
      </c>
      <c r="BT368" s="116" t="s">
        <v>29</v>
      </c>
      <c r="BU368" s="116">
        <v>18</v>
      </c>
      <c r="BV368" s="116" t="s">
        <v>86</v>
      </c>
      <c r="BW368" s="117" t="s">
        <v>46</v>
      </c>
      <c r="BX368" s="118" t="s">
        <v>29</v>
      </c>
    </row>
    <row r="369" spans="2:76" ht="40.5">
      <c r="B369" s="95"/>
      <c r="C369" s="95"/>
      <c r="D369" s="95"/>
      <c r="E369" s="95"/>
      <c r="F369" s="95"/>
      <c r="G369" s="95"/>
      <c r="BN369" s="123" t="s">
        <v>223</v>
      </c>
      <c r="BS369" s="116">
        <v>20</v>
      </c>
      <c r="BT369" s="116" t="s">
        <v>29</v>
      </c>
      <c r="BU369" s="116">
        <v>19</v>
      </c>
      <c r="BV369" s="116" t="s">
        <v>86</v>
      </c>
      <c r="BW369" s="117" t="s">
        <v>47</v>
      </c>
      <c r="BX369" s="118" t="s">
        <v>29</v>
      </c>
    </row>
    <row r="370" spans="2:76" ht="40.5">
      <c r="B370" s="95"/>
      <c r="C370" s="95"/>
      <c r="D370" s="95"/>
      <c r="E370" s="95"/>
      <c r="F370" s="95"/>
      <c r="G370" s="95"/>
      <c r="BN370" s="123" t="s">
        <v>224</v>
      </c>
      <c r="BS370" s="116">
        <v>21</v>
      </c>
      <c r="BT370" s="116" t="s">
        <v>29</v>
      </c>
      <c r="BU370" s="116">
        <v>20</v>
      </c>
      <c r="BV370" s="116" t="s">
        <v>86</v>
      </c>
      <c r="BW370" s="117" t="s">
        <v>48</v>
      </c>
      <c r="BX370" s="118" t="s">
        <v>29</v>
      </c>
    </row>
    <row r="371" spans="2:76" ht="40.5">
      <c r="B371" s="95"/>
      <c r="C371" s="95"/>
      <c r="D371" s="95"/>
      <c r="E371" s="95"/>
      <c r="F371" s="95"/>
      <c r="G371" s="95"/>
      <c r="BN371" s="123" t="s">
        <v>225</v>
      </c>
      <c r="BS371" s="116">
        <v>22</v>
      </c>
      <c r="BT371" s="116" t="s">
        <v>29</v>
      </c>
      <c r="BU371" s="116">
        <v>21</v>
      </c>
      <c r="BV371" s="116" t="s">
        <v>86</v>
      </c>
      <c r="BW371" s="117" t="s">
        <v>49</v>
      </c>
      <c r="BX371" s="118" t="s">
        <v>29</v>
      </c>
    </row>
    <row r="372" spans="2:76" ht="119.25" customHeight="1">
      <c r="B372" s="95"/>
      <c r="C372" s="95"/>
      <c r="D372" s="95"/>
      <c r="E372" s="95"/>
      <c r="F372" s="95"/>
      <c r="G372" s="95"/>
      <c r="BN372" s="123" t="s">
        <v>226</v>
      </c>
      <c r="BS372" s="116">
        <v>23</v>
      </c>
      <c r="BT372" s="116" t="s">
        <v>29</v>
      </c>
      <c r="BU372" s="116">
        <v>22</v>
      </c>
      <c r="BV372" s="116" t="s">
        <v>86</v>
      </c>
      <c r="BW372" s="117" t="s">
        <v>50</v>
      </c>
      <c r="BX372" s="118" t="s">
        <v>29</v>
      </c>
    </row>
    <row r="373" spans="2:76" ht="111" customHeight="1">
      <c r="B373" s="95"/>
      <c r="C373" s="95"/>
      <c r="D373" s="95"/>
      <c r="E373" s="95"/>
      <c r="F373" s="95"/>
      <c r="G373" s="95"/>
      <c r="BS373" s="116">
        <v>24</v>
      </c>
      <c r="BT373" s="116" t="s">
        <v>29</v>
      </c>
      <c r="BU373" s="116">
        <v>23</v>
      </c>
      <c r="BV373" s="116" t="s">
        <v>86</v>
      </c>
      <c r="BW373" s="117" t="s">
        <v>51</v>
      </c>
      <c r="BX373" s="118" t="s">
        <v>29</v>
      </c>
    </row>
    <row r="374" spans="2:76">
      <c r="B374" s="95"/>
      <c r="C374" s="95"/>
      <c r="D374" s="95"/>
      <c r="E374" s="95"/>
      <c r="F374" s="95"/>
      <c r="G374" s="95"/>
      <c r="BS374" s="116">
        <v>25</v>
      </c>
      <c r="BT374" s="116" t="s">
        <v>29</v>
      </c>
      <c r="BU374" s="116">
        <v>24</v>
      </c>
      <c r="BV374" s="116" t="s">
        <v>86</v>
      </c>
      <c r="BW374" s="117" t="s">
        <v>52</v>
      </c>
      <c r="BX374" s="118" t="s">
        <v>29</v>
      </c>
    </row>
    <row r="375" spans="2:76" ht="147.75" customHeight="1">
      <c r="B375" s="95"/>
      <c r="C375" s="95"/>
      <c r="D375" s="95"/>
      <c r="E375" s="95"/>
      <c r="F375" s="95"/>
      <c r="G375" s="95"/>
      <c r="BU375" s="116">
        <v>25</v>
      </c>
      <c r="BV375" s="116" t="s">
        <v>86</v>
      </c>
    </row>
    <row r="376" spans="2:76">
      <c r="B376" s="95"/>
      <c r="C376" s="95"/>
      <c r="D376" s="95"/>
      <c r="E376" s="95"/>
      <c r="F376" s="95"/>
      <c r="G376" s="95"/>
      <c r="BU376" s="116">
        <v>26</v>
      </c>
      <c r="BV376" s="116" t="s">
        <v>86</v>
      </c>
    </row>
    <row r="377" spans="2:76">
      <c r="B377" s="95"/>
      <c r="C377" s="95"/>
      <c r="D377" s="95"/>
      <c r="E377" s="95"/>
      <c r="F377" s="95"/>
      <c r="G377" s="95"/>
      <c r="BU377" s="116">
        <v>27</v>
      </c>
      <c r="BV377" s="116" t="s">
        <v>86</v>
      </c>
    </row>
    <row r="378" spans="2:76">
      <c r="B378" s="95"/>
      <c r="C378" s="95"/>
      <c r="D378" s="95"/>
      <c r="E378" s="95"/>
      <c r="F378" s="95"/>
      <c r="G378" s="95"/>
      <c r="BU378" s="116">
        <v>28</v>
      </c>
      <c r="BV378" s="116" t="s">
        <v>86</v>
      </c>
    </row>
    <row r="379" spans="2:76">
      <c r="B379" s="95"/>
      <c r="C379" s="95"/>
      <c r="D379" s="95"/>
      <c r="E379" s="95"/>
      <c r="F379" s="95"/>
      <c r="G379" s="95"/>
      <c r="BU379" s="116">
        <v>29</v>
      </c>
      <c r="BV379" s="116" t="s">
        <v>86</v>
      </c>
    </row>
    <row r="380" spans="2:76">
      <c r="B380" s="95"/>
      <c r="C380" s="95"/>
      <c r="D380" s="95"/>
      <c r="E380" s="95"/>
      <c r="F380" s="95"/>
      <c r="G380" s="95"/>
      <c r="BU380" s="116">
        <v>30</v>
      </c>
      <c r="BV380" s="116" t="s">
        <v>86</v>
      </c>
    </row>
    <row r="381" spans="2:76">
      <c r="B381" s="95"/>
      <c r="C381" s="95"/>
      <c r="D381" s="95"/>
      <c r="E381" s="95"/>
      <c r="F381" s="95"/>
      <c r="G381" s="95"/>
      <c r="BU381" s="116">
        <v>31</v>
      </c>
      <c r="BV381" s="116" t="s">
        <v>87</v>
      </c>
    </row>
    <row r="382" spans="2:76">
      <c r="B382" s="95"/>
      <c r="C382" s="95"/>
      <c r="D382" s="95"/>
      <c r="E382" s="95"/>
      <c r="F382" s="95"/>
      <c r="G382" s="95"/>
      <c r="BU382" s="116">
        <v>32</v>
      </c>
      <c r="BV382" s="116" t="s">
        <v>87</v>
      </c>
    </row>
    <row r="383" spans="2:76">
      <c r="B383" s="95"/>
      <c r="C383" s="95"/>
      <c r="D383" s="95"/>
      <c r="E383" s="95"/>
      <c r="F383" s="95"/>
      <c r="G383" s="95"/>
      <c r="BU383" s="116">
        <v>33</v>
      </c>
      <c r="BV383" s="116" t="s">
        <v>87</v>
      </c>
    </row>
    <row r="384" spans="2:76">
      <c r="B384" s="95"/>
      <c r="C384" s="95"/>
      <c r="D384" s="95"/>
      <c r="E384" s="95"/>
      <c r="F384" s="95"/>
      <c r="G384" s="95"/>
      <c r="BU384" s="116">
        <v>34</v>
      </c>
      <c r="BV384" s="116" t="s">
        <v>87</v>
      </c>
    </row>
    <row r="385" spans="2:74">
      <c r="B385" s="95"/>
      <c r="C385" s="95"/>
      <c r="D385" s="95"/>
      <c r="E385" s="95"/>
      <c r="F385" s="95"/>
      <c r="G385" s="95"/>
      <c r="BU385" s="116">
        <v>35</v>
      </c>
      <c r="BV385" s="116" t="s">
        <v>87</v>
      </c>
    </row>
    <row r="386" spans="2:74">
      <c r="B386" s="95"/>
      <c r="C386" s="95"/>
      <c r="D386" s="95"/>
      <c r="E386" s="95"/>
      <c r="F386" s="95"/>
      <c r="G386" s="95"/>
      <c r="BU386" s="116">
        <v>36</v>
      </c>
      <c r="BV386" s="116" t="s">
        <v>87</v>
      </c>
    </row>
    <row r="387" spans="2:74">
      <c r="B387" s="95"/>
      <c r="C387" s="95"/>
      <c r="D387" s="95"/>
      <c r="E387" s="95"/>
      <c r="F387" s="95"/>
      <c r="G387" s="95"/>
      <c r="BU387" s="116">
        <v>37</v>
      </c>
      <c r="BV387" s="116" t="s">
        <v>87</v>
      </c>
    </row>
    <row r="388" spans="2:74">
      <c r="B388" s="95"/>
      <c r="C388" s="95"/>
      <c r="D388" s="95"/>
      <c r="E388" s="95"/>
      <c r="F388" s="95"/>
      <c r="G388" s="95"/>
      <c r="BU388" s="116">
        <v>38</v>
      </c>
      <c r="BV388" s="116" t="s">
        <v>87</v>
      </c>
    </row>
    <row r="389" spans="2:74">
      <c r="B389" s="95"/>
      <c r="C389" s="95"/>
      <c r="D389" s="95"/>
      <c r="E389" s="95"/>
      <c r="F389" s="95"/>
      <c r="G389" s="95"/>
      <c r="BU389" s="116">
        <v>39</v>
      </c>
      <c r="BV389" s="116" t="s">
        <v>87</v>
      </c>
    </row>
    <row r="390" spans="2:74">
      <c r="B390" s="95"/>
      <c r="C390" s="95"/>
      <c r="D390" s="95"/>
      <c r="E390" s="95"/>
      <c r="F390" s="95"/>
      <c r="G390" s="95"/>
      <c r="BU390" s="116">
        <v>40</v>
      </c>
      <c r="BV390" s="116" t="s">
        <v>87</v>
      </c>
    </row>
    <row r="391" spans="2:74">
      <c r="B391" s="95"/>
      <c r="C391" s="95"/>
      <c r="D391" s="95"/>
      <c r="E391" s="95"/>
      <c r="F391" s="95"/>
      <c r="G391" s="95"/>
      <c r="BU391" s="116">
        <v>41</v>
      </c>
      <c r="BV391" s="116" t="s">
        <v>87</v>
      </c>
    </row>
    <row r="392" spans="2:74">
      <c r="B392" s="95"/>
      <c r="C392" s="95"/>
      <c r="D392" s="95"/>
      <c r="E392" s="95"/>
      <c r="F392" s="95"/>
      <c r="G392" s="95"/>
      <c r="BU392" s="116">
        <v>42</v>
      </c>
      <c r="BV392" s="116" t="s">
        <v>87</v>
      </c>
    </row>
    <row r="393" spans="2:74">
      <c r="B393" s="95"/>
      <c r="C393" s="95"/>
      <c r="D393" s="95"/>
      <c r="E393" s="95"/>
      <c r="F393" s="95"/>
      <c r="G393" s="95"/>
      <c r="BU393" s="116">
        <v>43</v>
      </c>
      <c r="BV393" s="116" t="s">
        <v>87</v>
      </c>
    </row>
    <row r="394" spans="2:74">
      <c r="B394" s="95"/>
      <c r="C394" s="95"/>
      <c r="D394" s="95"/>
      <c r="E394" s="95"/>
      <c r="F394" s="95"/>
      <c r="G394" s="95"/>
      <c r="BU394" s="116">
        <v>44</v>
      </c>
      <c r="BV394" s="116" t="s">
        <v>87</v>
      </c>
    </row>
    <row r="395" spans="2:74">
      <c r="B395" s="95"/>
      <c r="C395" s="95"/>
      <c r="D395" s="95"/>
      <c r="E395" s="95"/>
      <c r="F395" s="95"/>
      <c r="G395" s="95"/>
      <c r="BU395" s="116">
        <v>45</v>
      </c>
      <c r="BV395" s="116" t="s">
        <v>87</v>
      </c>
    </row>
    <row r="396" spans="2:74">
      <c r="B396" s="95"/>
      <c r="C396" s="95"/>
      <c r="D396" s="95"/>
      <c r="E396" s="95"/>
      <c r="F396" s="95"/>
      <c r="G396" s="95"/>
      <c r="BU396" s="116">
        <v>46</v>
      </c>
      <c r="BV396" s="116" t="s">
        <v>87</v>
      </c>
    </row>
    <row r="397" spans="2:74">
      <c r="B397" s="95"/>
      <c r="C397" s="95"/>
      <c r="D397" s="95"/>
      <c r="E397" s="95"/>
      <c r="F397" s="95"/>
      <c r="G397" s="95"/>
      <c r="BU397" s="116">
        <v>47</v>
      </c>
      <c r="BV397" s="116" t="s">
        <v>87</v>
      </c>
    </row>
    <row r="398" spans="2:74">
      <c r="B398" s="95"/>
      <c r="C398" s="95"/>
      <c r="D398" s="95"/>
      <c r="E398" s="95"/>
      <c r="F398" s="95"/>
      <c r="G398" s="95"/>
      <c r="BU398" s="116">
        <v>48</v>
      </c>
      <c r="BV398" s="116" t="s">
        <v>87</v>
      </c>
    </row>
    <row r="399" spans="2:74">
      <c r="B399" s="95"/>
      <c r="C399" s="95"/>
      <c r="D399" s="95"/>
      <c r="E399" s="95"/>
      <c r="F399" s="95"/>
      <c r="G399" s="95"/>
      <c r="BU399" s="116">
        <v>49</v>
      </c>
      <c r="BV399" s="116" t="s">
        <v>87</v>
      </c>
    </row>
    <row r="400" spans="2:74">
      <c r="B400" s="95"/>
      <c r="C400" s="95"/>
      <c r="D400" s="95"/>
      <c r="E400" s="95"/>
      <c r="F400" s="95"/>
      <c r="G400" s="95"/>
      <c r="BU400" s="116">
        <v>50</v>
      </c>
      <c r="BV400" s="116" t="s">
        <v>87</v>
      </c>
    </row>
    <row r="401" spans="2:74">
      <c r="B401" s="95"/>
      <c r="C401" s="95"/>
      <c r="D401" s="95"/>
      <c r="E401" s="95"/>
      <c r="F401" s="95"/>
      <c r="G401" s="95"/>
      <c r="BU401" s="116">
        <v>51</v>
      </c>
      <c r="BV401" s="116" t="s">
        <v>87</v>
      </c>
    </row>
    <row r="402" spans="2:74">
      <c r="B402" s="95"/>
      <c r="C402" s="95"/>
      <c r="D402" s="95"/>
      <c r="E402" s="95"/>
      <c r="F402" s="95"/>
      <c r="G402" s="95"/>
      <c r="BU402" s="116">
        <v>52</v>
      </c>
      <c r="BV402" s="116" t="s">
        <v>87</v>
      </c>
    </row>
    <row r="403" spans="2:74">
      <c r="B403" s="95"/>
      <c r="C403" s="95"/>
      <c r="D403" s="95"/>
      <c r="E403" s="95"/>
      <c r="F403" s="95"/>
      <c r="G403" s="95"/>
      <c r="BU403" s="116">
        <v>53</v>
      </c>
      <c r="BV403" s="116" t="s">
        <v>87</v>
      </c>
    </row>
    <row r="404" spans="2:74">
      <c r="B404" s="95"/>
      <c r="C404" s="95"/>
      <c r="D404" s="95"/>
      <c r="E404" s="95"/>
      <c r="F404" s="95"/>
      <c r="G404" s="95"/>
      <c r="BU404" s="116">
        <v>54</v>
      </c>
      <c r="BV404" s="116" t="s">
        <v>87</v>
      </c>
    </row>
    <row r="405" spans="2:74">
      <c r="B405" s="95"/>
      <c r="C405" s="95"/>
      <c r="D405" s="95"/>
      <c r="E405" s="95"/>
      <c r="F405" s="95"/>
      <c r="G405" s="95"/>
      <c r="BU405" s="116">
        <v>55</v>
      </c>
      <c r="BV405" s="116" t="s">
        <v>87</v>
      </c>
    </row>
    <row r="406" spans="2:74">
      <c r="B406" s="95"/>
      <c r="C406" s="95"/>
      <c r="D406" s="95"/>
      <c r="E406" s="95"/>
      <c r="F406" s="95"/>
      <c r="G406" s="95"/>
      <c r="BU406" s="116">
        <v>56</v>
      </c>
      <c r="BV406" s="116" t="s">
        <v>87</v>
      </c>
    </row>
    <row r="407" spans="2:74">
      <c r="B407" s="95"/>
      <c r="C407" s="95"/>
      <c r="D407" s="95"/>
      <c r="E407" s="95"/>
      <c r="F407" s="95"/>
      <c r="G407" s="95"/>
      <c r="BU407" s="116">
        <v>57</v>
      </c>
      <c r="BV407" s="116" t="s">
        <v>87</v>
      </c>
    </row>
    <row r="408" spans="2:74">
      <c r="B408" s="95"/>
      <c r="C408" s="95"/>
      <c r="D408" s="95"/>
      <c r="E408" s="95"/>
      <c r="F408" s="95"/>
      <c r="G408" s="95"/>
      <c r="BU408" s="116">
        <v>58</v>
      </c>
      <c r="BV408" s="116" t="s">
        <v>87</v>
      </c>
    </row>
    <row r="409" spans="2:74">
      <c r="B409" s="95"/>
      <c r="C409" s="95"/>
      <c r="D409" s="95"/>
      <c r="E409" s="95"/>
      <c r="F409" s="95"/>
      <c r="G409" s="95"/>
      <c r="BU409" s="116">
        <v>59</v>
      </c>
      <c r="BV409" s="116" t="s">
        <v>87</v>
      </c>
    </row>
    <row r="410" spans="2:74">
      <c r="B410" s="95"/>
      <c r="C410" s="95"/>
      <c r="D410" s="95"/>
      <c r="E410" s="95"/>
      <c r="F410" s="95"/>
      <c r="G410" s="95"/>
      <c r="BU410" s="116">
        <v>60</v>
      </c>
      <c r="BV410" s="116" t="s">
        <v>87</v>
      </c>
    </row>
    <row r="411" spans="2:74">
      <c r="B411" s="95"/>
      <c r="C411" s="95"/>
      <c r="D411" s="95"/>
      <c r="E411" s="95"/>
      <c r="F411" s="95"/>
      <c r="G411" s="95"/>
      <c r="BU411" s="116">
        <v>61</v>
      </c>
      <c r="BV411" s="116" t="s">
        <v>87</v>
      </c>
    </row>
    <row r="412" spans="2:74">
      <c r="B412" s="95"/>
      <c r="C412" s="95"/>
      <c r="D412" s="95"/>
      <c r="E412" s="95"/>
      <c r="F412" s="95"/>
      <c r="G412" s="95"/>
      <c r="BU412" s="116">
        <v>62</v>
      </c>
      <c r="BV412" s="116" t="s">
        <v>87</v>
      </c>
    </row>
    <row r="413" spans="2:74">
      <c r="B413" s="95"/>
      <c r="C413" s="95"/>
      <c r="D413" s="95"/>
      <c r="E413" s="95"/>
      <c r="F413" s="95"/>
      <c r="G413" s="95"/>
      <c r="BU413" s="116">
        <v>63</v>
      </c>
      <c r="BV413" s="116" t="s">
        <v>87</v>
      </c>
    </row>
    <row r="414" spans="2:74">
      <c r="B414" s="95"/>
      <c r="C414" s="95"/>
      <c r="D414" s="95"/>
      <c r="E414" s="95"/>
      <c r="F414" s="95"/>
      <c r="G414" s="95"/>
      <c r="BU414" s="116">
        <v>64</v>
      </c>
      <c r="BV414" s="116" t="s">
        <v>87</v>
      </c>
    </row>
    <row r="415" spans="2:74">
      <c r="B415" s="95"/>
      <c r="C415" s="95"/>
      <c r="D415" s="95"/>
      <c r="E415" s="95"/>
      <c r="F415" s="95"/>
      <c r="G415" s="95"/>
      <c r="BU415" s="116">
        <v>65</v>
      </c>
      <c r="BV415" s="116" t="s">
        <v>88</v>
      </c>
    </row>
    <row r="416" spans="2:74">
      <c r="B416" s="95"/>
      <c r="C416" s="95"/>
      <c r="D416" s="95"/>
      <c r="E416" s="95"/>
      <c r="F416" s="95"/>
      <c r="G416" s="95"/>
      <c r="BU416" s="116">
        <v>66</v>
      </c>
      <c r="BV416" s="116" t="s">
        <v>88</v>
      </c>
    </row>
    <row r="417" spans="2:74">
      <c r="B417" s="95"/>
      <c r="C417" s="95"/>
      <c r="D417" s="95"/>
      <c r="E417" s="95"/>
      <c r="F417" s="95"/>
      <c r="G417" s="95"/>
      <c r="BU417" s="116">
        <v>67</v>
      </c>
      <c r="BV417" s="116" t="s">
        <v>88</v>
      </c>
    </row>
    <row r="418" spans="2:74">
      <c r="B418" s="95"/>
      <c r="C418" s="95"/>
      <c r="D418" s="95"/>
      <c r="E418" s="95"/>
      <c r="F418" s="95"/>
      <c r="G418" s="95"/>
      <c r="BU418" s="116">
        <v>68</v>
      </c>
      <c r="BV418" s="116" t="s">
        <v>88</v>
      </c>
    </row>
    <row r="419" spans="2:74">
      <c r="B419" s="95"/>
      <c r="C419" s="95"/>
      <c r="D419" s="95"/>
      <c r="E419" s="95"/>
      <c r="F419" s="95"/>
      <c r="G419" s="95"/>
      <c r="BU419" s="116">
        <v>69</v>
      </c>
      <c r="BV419" s="116" t="s">
        <v>88</v>
      </c>
    </row>
    <row r="420" spans="2:74">
      <c r="B420" s="95"/>
      <c r="C420" s="95"/>
      <c r="D420" s="95"/>
      <c r="E420" s="95"/>
      <c r="F420" s="95"/>
      <c r="G420" s="95"/>
      <c r="BU420" s="116">
        <v>70</v>
      </c>
      <c r="BV420" s="116" t="s">
        <v>88</v>
      </c>
    </row>
    <row r="421" spans="2:74">
      <c r="B421" s="95"/>
      <c r="C421" s="95"/>
      <c r="D421" s="95"/>
      <c r="E421" s="95"/>
      <c r="F421" s="95"/>
      <c r="G421" s="95"/>
      <c r="BU421" s="116">
        <v>71</v>
      </c>
      <c r="BV421" s="116" t="s">
        <v>88</v>
      </c>
    </row>
    <row r="422" spans="2:74">
      <c r="B422" s="95"/>
      <c r="C422" s="95"/>
      <c r="D422" s="95"/>
      <c r="E422" s="95"/>
      <c r="F422" s="95"/>
      <c r="G422" s="95"/>
      <c r="BU422" s="116">
        <v>72</v>
      </c>
      <c r="BV422" s="116" t="s">
        <v>88</v>
      </c>
    </row>
    <row r="423" spans="2:74">
      <c r="B423" s="95"/>
      <c r="C423" s="95"/>
      <c r="D423" s="95"/>
      <c r="E423" s="95"/>
      <c r="F423" s="95"/>
      <c r="G423" s="95"/>
      <c r="BU423" s="116">
        <v>73</v>
      </c>
      <c r="BV423" s="116" t="s">
        <v>88</v>
      </c>
    </row>
    <row r="424" spans="2:74">
      <c r="B424" s="95"/>
      <c r="C424" s="95"/>
      <c r="D424" s="95"/>
      <c r="E424" s="95"/>
      <c r="F424" s="95"/>
      <c r="G424" s="95"/>
      <c r="BU424" s="116">
        <v>74</v>
      </c>
      <c r="BV424" s="116" t="s">
        <v>88</v>
      </c>
    </row>
    <row r="425" spans="2:74">
      <c r="B425" s="95"/>
      <c r="C425" s="95"/>
      <c r="D425" s="95"/>
      <c r="E425" s="95"/>
      <c r="F425" s="95"/>
      <c r="G425" s="95"/>
      <c r="BU425" s="116">
        <v>75</v>
      </c>
      <c r="BV425" s="116" t="s">
        <v>88</v>
      </c>
    </row>
    <row r="426" spans="2:74">
      <c r="B426" s="95"/>
      <c r="C426" s="95"/>
      <c r="D426" s="95"/>
      <c r="E426" s="95"/>
      <c r="F426" s="95"/>
      <c r="G426" s="95"/>
      <c r="BU426" s="116">
        <v>76</v>
      </c>
      <c r="BV426" s="116" t="s">
        <v>88</v>
      </c>
    </row>
    <row r="427" spans="2:74">
      <c r="B427" s="95"/>
      <c r="C427" s="95"/>
      <c r="D427" s="95"/>
      <c r="E427" s="95"/>
      <c r="F427" s="95"/>
      <c r="G427" s="95"/>
      <c r="BU427" s="116">
        <v>77</v>
      </c>
      <c r="BV427" s="116" t="s">
        <v>88</v>
      </c>
    </row>
    <row r="428" spans="2:74">
      <c r="B428" s="95"/>
      <c r="C428" s="95"/>
      <c r="D428" s="95"/>
      <c r="E428" s="95"/>
      <c r="F428" s="95"/>
      <c r="G428" s="95"/>
      <c r="BU428" s="116">
        <v>78</v>
      </c>
      <c r="BV428" s="116" t="s">
        <v>88</v>
      </c>
    </row>
    <row r="429" spans="2:74">
      <c r="B429" s="95"/>
      <c r="C429" s="95"/>
      <c r="D429" s="95"/>
      <c r="E429" s="95"/>
      <c r="F429" s="95"/>
      <c r="G429" s="95"/>
      <c r="BU429" s="116">
        <v>79</v>
      </c>
      <c r="BV429" s="116" t="s">
        <v>88</v>
      </c>
    </row>
    <row r="430" spans="2:74">
      <c r="B430" s="95"/>
      <c r="C430" s="95"/>
      <c r="D430" s="95"/>
      <c r="E430" s="95"/>
      <c r="F430" s="95"/>
      <c r="G430" s="95"/>
      <c r="BU430" s="116">
        <v>80</v>
      </c>
      <c r="BV430" s="116" t="s">
        <v>88</v>
      </c>
    </row>
    <row r="431" spans="2:74">
      <c r="B431" s="95"/>
      <c r="C431" s="95"/>
      <c r="D431" s="95"/>
      <c r="E431" s="95"/>
      <c r="F431" s="95"/>
      <c r="G431" s="95"/>
      <c r="BU431" s="116">
        <v>81</v>
      </c>
      <c r="BV431" s="116" t="s">
        <v>88</v>
      </c>
    </row>
    <row r="432" spans="2:74">
      <c r="B432" s="95"/>
      <c r="C432" s="95"/>
      <c r="D432" s="95"/>
      <c r="E432" s="95"/>
      <c r="F432" s="95"/>
      <c r="G432" s="95"/>
      <c r="BU432" s="116">
        <v>82</v>
      </c>
      <c r="BV432" s="116" t="s">
        <v>88</v>
      </c>
    </row>
    <row r="433" spans="2:74">
      <c r="B433" s="95"/>
      <c r="C433" s="95"/>
      <c r="D433" s="95"/>
      <c r="E433" s="95"/>
      <c r="F433" s="95"/>
      <c r="G433" s="95"/>
      <c r="BU433" s="116">
        <v>83</v>
      </c>
      <c r="BV433" s="116" t="s">
        <v>88</v>
      </c>
    </row>
    <row r="434" spans="2:74">
      <c r="B434" s="95"/>
      <c r="C434" s="95"/>
      <c r="D434" s="95"/>
      <c r="E434" s="95"/>
      <c r="F434" s="95"/>
      <c r="G434" s="95"/>
      <c r="BU434" s="116">
        <v>84</v>
      </c>
      <c r="BV434" s="116" t="s">
        <v>88</v>
      </c>
    </row>
    <row r="435" spans="2:74">
      <c r="B435" s="95"/>
      <c r="C435" s="95"/>
      <c r="D435" s="95"/>
      <c r="E435" s="95"/>
      <c r="F435" s="95"/>
      <c r="G435" s="95"/>
      <c r="BU435" s="116">
        <v>85</v>
      </c>
      <c r="BV435" s="116" t="s">
        <v>88</v>
      </c>
    </row>
    <row r="436" spans="2:74">
      <c r="B436" s="95"/>
      <c r="C436" s="95"/>
      <c r="D436" s="95"/>
      <c r="E436" s="95"/>
      <c r="F436" s="95"/>
      <c r="G436" s="95"/>
      <c r="BU436" s="116">
        <v>86</v>
      </c>
      <c r="BV436" s="116" t="s">
        <v>88</v>
      </c>
    </row>
    <row r="437" spans="2:74">
      <c r="B437" s="95"/>
      <c r="C437" s="95"/>
      <c r="D437" s="95"/>
      <c r="E437" s="95"/>
      <c r="F437" s="95"/>
      <c r="G437" s="95"/>
      <c r="BU437" s="116">
        <v>87</v>
      </c>
      <c r="BV437" s="116" t="s">
        <v>88</v>
      </c>
    </row>
    <row r="438" spans="2:74">
      <c r="B438" s="95"/>
      <c r="C438" s="95"/>
      <c r="D438" s="95"/>
      <c r="E438" s="95"/>
      <c r="F438" s="95"/>
      <c r="G438" s="95"/>
      <c r="BU438" s="116">
        <v>88</v>
      </c>
      <c r="BV438" s="116" t="s">
        <v>88</v>
      </c>
    </row>
    <row r="439" spans="2:74">
      <c r="B439" s="95"/>
      <c r="C439" s="95"/>
      <c r="D439" s="95"/>
      <c r="E439" s="95"/>
      <c r="F439" s="95"/>
      <c r="G439" s="95"/>
      <c r="BU439" s="116">
        <v>89</v>
      </c>
      <c r="BV439" s="116" t="s">
        <v>88</v>
      </c>
    </row>
    <row r="440" spans="2:74">
      <c r="B440" s="95"/>
      <c r="C440" s="95"/>
      <c r="D440" s="95"/>
      <c r="E440" s="95"/>
      <c r="F440" s="95"/>
      <c r="G440" s="95"/>
      <c r="BU440" s="116">
        <v>90</v>
      </c>
      <c r="BV440" s="116" t="s">
        <v>88</v>
      </c>
    </row>
    <row r="441" spans="2:74">
      <c r="B441" s="95"/>
      <c r="C441" s="95"/>
      <c r="D441" s="95"/>
      <c r="E441" s="95"/>
      <c r="F441" s="95"/>
      <c r="G441" s="95"/>
      <c r="BU441" s="116">
        <v>91</v>
      </c>
      <c r="BV441" s="116" t="s">
        <v>89</v>
      </c>
    </row>
    <row r="442" spans="2:74">
      <c r="B442" s="95"/>
      <c r="C442" s="95"/>
      <c r="D442" s="95"/>
      <c r="E442" s="95"/>
      <c r="F442" s="95"/>
      <c r="G442" s="95"/>
      <c r="BU442" s="116">
        <v>92</v>
      </c>
      <c r="BV442" s="116" t="s">
        <v>89</v>
      </c>
    </row>
    <row r="443" spans="2:74">
      <c r="B443" s="95"/>
      <c r="C443" s="95"/>
      <c r="D443" s="95"/>
      <c r="E443" s="95"/>
      <c r="F443" s="95"/>
      <c r="G443" s="95"/>
      <c r="BU443" s="116">
        <v>93</v>
      </c>
      <c r="BV443" s="116" t="s">
        <v>89</v>
      </c>
    </row>
    <row r="444" spans="2:74">
      <c r="B444" s="95"/>
      <c r="C444" s="95"/>
      <c r="D444" s="95"/>
      <c r="E444" s="95"/>
      <c r="F444" s="95"/>
      <c r="G444" s="95"/>
      <c r="BU444" s="116">
        <v>94</v>
      </c>
      <c r="BV444" s="116" t="s">
        <v>89</v>
      </c>
    </row>
    <row r="445" spans="2:74">
      <c r="B445" s="95"/>
      <c r="C445" s="95"/>
      <c r="D445" s="95"/>
      <c r="E445" s="95"/>
      <c r="F445" s="95"/>
      <c r="G445" s="95"/>
      <c r="BU445" s="116">
        <v>95</v>
      </c>
      <c r="BV445" s="116" t="s">
        <v>89</v>
      </c>
    </row>
    <row r="446" spans="2:74">
      <c r="B446" s="95"/>
      <c r="C446" s="95"/>
      <c r="D446" s="95"/>
      <c r="E446" s="95"/>
      <c r="F446" s="95"/>
      <c r="G446" s="95"/>
      <c r="BU446" s="116">
        <v>96</v>
      </c>
      <c r="BV446" s="116" t="s">
        <v>89</v>
      </c>
    </row>
    <row r="447" spans="2:74">
      <c r="B447" s="95"/>
      <c r="C447" s="95"/>
      <c r="D447" s="95"/>
      <c r="E447" s="95"/>
      <c r="F447" s="95"/>
      <c r="G447" s="95"/>
      <c r="BU447" s="116">
        <v>97</v>
      </c>
      <c r="BV447" s="116" t="s">
        <v>89</v>
      </c>
    </row>
    <row r="448" spans="2:74">
      <c r="B448" s="95"/>
      <c r="C448" s="95"/>
      <c r="D448" s="95"/>
      <c r="E448" s="95"/>
      <c r="F448" s="95"/>
      <c r="G448" s="95"/>
      <c r="BU448" s="116">
        <v>98</v>
      </c>
      <c r="BV448" s="116" t="s">
        <v>89</v>
      </c>
    </row>
    <row r="449" spans="2:74">
      <c r="B449" s="95"/>
      <c r="C449" s="95"/>
      <c r="D449" s="95"/>
      <c r="E449" s="95"/>
      <c r="F449" s="95"/>
      <c r="G449" s="95"/>
      <c r="BU449" s="116">
        <v>99</v>
      </c>
      <c r="BV449" s="116" t="s">
        <v>89</v>
      </c>
    </row>
    <row r="450" spans="2:74">
      <c r="B450" s="95"/>
      <c r="C450" s="95"/>
      <c r="D450" s="95"/>
      <c r="E450" s="95"/>
      <c r="F450" s="95"/>
      <c r="G450" s="95"/>
      <c r="BU450" s="116">
        <v>100</v>
      </c>
      <c r="BV450" s="116" t="s">
        <v>89</v>
      </c>
    </row>
    <row r="451" spans="2:74">
      <c r="B451" s="95"/>
      <c r="C451" s="95"/>
      <c r="D451" s="95"/>
      <c r="E451" s="95"/>
      <c r="F451" s="95"/>
      <c r="G451" s="95"/>
    </row>
    <row r="452" spans="2:74">
      <c r="B452" s="95"/>
      <c r="C452" s="95"/>
      <c r="D452" s="95"/>
      <c r="E452" s="95"/>
      <c r="F452" s="95"/>
      <c r="G452" s="95"/>
    </row>
  </sheetData>
  <sheetProtection algorithmName="SHA-512" hashValue="Bh1ptZ56n9ANu0kTxkxvT8BWxlEE4n4W43AMioGXor9R+2BY71WsrJ+NwrLyiIXR30JiZlXSoWp8CBGrnwjbeA==" saltValue="ol6yb+rIHBLzezFXgZCifg==" spinCount="100000" sheet="1" formatRows="0" insertRows="0" sort="0" autoFilter="0" pivotTables="0"/>
  <dataConsolidate/>
  <mergeCells count="64">
    <mergeCell ref="AE12:AJ12"/>
    <mergeCell ref="H15:L15"/>
    <mergeCell ref="B26:D28"/>
    <mergeCell ref="E26:G28"/>
    <mergeCell ref="C20:C21"/>
    <mergeCell ref="M19:M21"/>
    <mergeCell ref="O19:O21"/>
    <mergeCell ref="B18:H18"/>
    <mergeCell ref="AJ19:AJ21"/>
    <mergeCell ref="AE19:AE21"/>
    <mergeCell ref="P19:P21"/>
    <mergeCell ref="Q19:W19"/>
    <mergeCell ref="Q20:R20"/>
    <mergeCell ref="X19:AD19"/>
    <mergeCell ref="Z20:Z21"/>
    <mergeCell ref="AE16:AJ16"/>
    <mergeCell ref="D5:F5"/>
    <mergeCell ref="C19:G19"/>
    <mergeCell ref="H19:H21"/>
    <mergeCell ref="D6:L6"/>
    <mergeCell ref="F8:L8"/>
    <mergeCell ref="H10:L10"/>
    <mergeCell ref="J19:K21"/>
    <mergeCell ref="D20:E20"/>
    <mergeCell ref="F20:G20"/>
    <mergeCell ref="B17:J17"/>
    <mergeCell ref="H12:L12"/>
    <mergeCell ref="H9:L9"/>
    <mergeCell ref="B19:B21"/>
    <mergeCell ref="H11:L11"/>
    <mergeCell ref="H13:L13"/>
    <mergeCell ref="H14:L14"/>
    <mergeCell ref="P1:AW1"/>
    <mergeCell ref="BZ349:CA349"/>
    <mergeCell ref="J18:AJ18"/>
    <mergeCell ref="N19:N21"/>
    <mergeCell ref="L19:L21"/>
    <mergeCell ref="AK19:AK21"/>
    <mergeCell ref="BQ349:BR349"/>
    <mergeCell ref="BO349:BP349"/>
    <mergeCell ref="B1:O1"/>
    <mergeCell ref="AV19:AV21"/>
    <mergeCell ref="AG19:AG21"/>
    <mergeCell ref="AI19:AI21"/>
    <mergeCell ref="H26:J28"/>
    <mergeCell ref="AH19:AH21"/>
    <mergeCell ref="I19:I21"/>
    <mergeCell ref="D4:F4"/>
    <mergeCell ref="BP359:BR359"/>
    <mergeCell ref="BP358:BR358"/>
    <mergeCell ref="BO355:BR355"/>
    <mergeCell ref="BP356:BR356"/>
    <mergeCell ref="BP357:BR357"/>
    <mergeCell ref="AB17:AL17"/>
    <mergeCell ref="AE14:AJ15"/>
    <mergeCell ref="AK14:AK15"/>
    <mergeCell ref="X20:X21"/>
    <mergeCell ref="AF19:AF21"/>
    <mergeCell ref="Y20:Y21"/>
    <mergeCell ref="AA20:AA21"/>
    <mergeCell ref="AB20:AB21"/>
    <mergeCell ref="AC20:AC21"/>
    <mergeCell ref="AD20:AD21"/>
    <mergeCell ref="AL19:AL21"/>
  </mergeCells>
  <phoneticPr fontId="0" type="noConversion"/>
  <conditionalFormatting sqref="AN7:AN11 AN16 AK19:AK21 AV19:AV21 AK12:AK13">
    <cfRule type="cellIs" dxfId="39" priority="90" stopIfTrue="1" operator="between">
      <formula>31</formula>
      <formula>60</formula>
    </cfRule>
    <cfRule type="cellIs" dxfId="38" priority="91" stopIfTrue="1" operator="between">
      <formula>21</formula>
      <formula>30</formula>
    </cfRule>
    <cfRule type="cellIs" dxfId="37" priority="92" stopIfTrue="1" operator="between">
      <formula>11</formula>
      <formula>20</formula>
    </cfRule>
  </conditionalFormatting>
  <conditionalFormatting sqref="AN16 AN7:AN11">
    <cfRule type="cellIs" dxfId="36" priority="93" stopIfTrue="1" operator="between">
      <formula>16</formula>
      <formula>25</formula>
    </cfRule>
  </conditionalFormatting>
  <conditionalFormatting sqref="AN16 AN7:AN11">
    <cfRule type="cellIs" dxfId="35" priority="94" stopIfTrue="1" operator="between">
      <formula>3</formula>
      <formula>5.99</formula>
    </cfRule>
    <cfRule type="cellIs" dxfId="34" priority="95" stopIfTrue="1" operator="between">
      <formula>0</formula>
      <formula>2.99</formula>
    </cfRule>
    <cfRule type="cellIs" dxfId="33" priority="96" stopIfTrue="1" operator="between">
      <formula>6</formula>
      <formula>9.99</formula>
    </cfRule>
  </conditionalFormatting>
  <conditionalFormatting sqref="N26:O65407">
    <cfRule type="cellIs" dxfId="32" priority="104" stopIfTrue="1" operator="between">
      <formula>21</formula>
      <formula>30</formula>
    </cfRule>
  </conditionalFormatting>
  <conditionalFormatting sqref="J22:J24">
    <cfRule type="cellIs" dxfId="31" priority="39" stopIfTrue="1" operator="equal">
      <formula>"CASI SEGURO"</formula>
    </cfRule>
    <cfRule type="cellIs" dxfId="30" priority="40" stopIfTrue="1" operator="equal">
      <formula>"PROBABLE"</formula>
    </cfRule>
    <cfRule type="cellIs" dxfId="29" priority="41" stopIfTrue="1" operator="equal">
      <formula>"POSIBLE"</formula>
    </cfRule>
    <cfRule type="cellIs" dxfId="28" priority="42" stopIfTrue="1" operator="equal">
      <formula>"IMPROBABLE"</formula>
    </cfRule>
    <cfRule type="cellIs" dxfId="27" priority="43" stopIfTrue="1" operator="equal">
      <formula>"RARO"</formula>
    </cfRule>
  </conditionalFormatting>
  <conditionalFormatting sqref="L22:L24">
    <cfRule type="cellIs" dxfId="26" priority="34" stopIfTrue="1" operator="equal">
      <formula>"CATASTRÓFICO"</formula>
    </cfRule>
    <cfRule type="cellIs" dxfId="25" priority="35" stopIfTrue="1" operator="equal">
      <formula>"MAYOR"</formula>
    </cfRule>
    <cfRule type="cellIs" dxfId="24" priority="36" stopIfTrue="1" operator="equal">
      <formula>"MODERADO"</formula>
    </cfRule>
    <cfRule type="cellIs" dxfId="23" priority="37" stopIfTrue="1" operator="equal">
      <formula>"MENOR"</formula>
    </cfRule>
    <cfRule type="cellIs" dxfId="22" priority="38" stopIfTrue="1" operator="equal">
      <formula>"MÍNIMO"</formula>
    </cfRule>
  </conditionalFormatting>
  <conditionalFormatting sqref="Y22:AA24">
    <cfRule type="containsText" dxfId="21" priority="16" stopIfTrue="1" operator="containsText" text="Fuerte">
      <formula>NOT(ISERROR(SEARCH("Fuerte",Y22)))</formula>
    </cfRule>
    <cfRule type="containsText" dxfId="20" priority="17" stopIfTrue="1" operator="containsText" text="Moderado">
      <formula>NOT(ISERROR(SEARCH("Moderado",Y22)))</formula>
    </cfRule>
    <cfRule type="containsText" dxfId="19" priority="18" stopIfTrue="1" operator="containsText" text="Débil">
      <formula>NOT(ISERROR(SEARCH("Débil",Y22)))</formula>
    </cfRule>
  </conditionalFormatting>
  <conditionalFormatting sqref="O22:O24 AJ22:AJ24">
    <cfRule type="cellIs" dxfId="18" priority="29" stopIfTrue="1" operator="equal">
      <formula>"INACEPTABLE"</formula>
    </cfRule>
    <cfRule type="cellIs" dxfId="17" priority="30" stopIfTrue="1" operator="equal">
      <formula>"ALTO"</formula>
    </cfRule>
    <cfRule type="cellIs" dxfId="16" priority="31" stopIfTrue="1" operator="equal">
      <formula>"MODERADO"</formula>
    </cfRule>
    <cfRule type="cellIs" dxfId="15" priority="32" stopIfTrue="1" operator="equal">
      <formula>"TOLERABLE"</formula>
    </cfRule>
    <cfRule type="cellIs" dxfId="14" priority="33" stopIfTrue="1" operator="equal">
      <formula>"ACEPTABLE"</formula>
    </cfRule>
  </conditionalFormatting>
  <conditionalFormatting sqref="AL19:AL21">
    <cfRule type="cellIs" dxfId="13" priority="9" stopIfTrue="1" operator="between">
      <formula>31</formula>
      <formula>60</formula>
    </cfRule>
    <cfRule type="cellIs" dxfId="12" priority="10" stopIfTrue="1" operator="between">
      <formula>21</formula>
      <formula>30</formula>
    </cfRule>
    <cfRule type="cellIs" dxfId="11" priority="11" stopIfTrue="1" operator="between">
      <formula>11</formula>
      <formula>20</formula>
    </cfRule>
  </conditionalFormatting>
  <conditionalFormatting sqref="AK14">
    <cfRule type="cellIs" dxfId="10" priority="6" stopIfTrue="1" operator="between">
      <formula>31</formula>
      <formula>60</formula>
    </cfRule>
    <cfRule type="cellIs" dxfId="9" priority="7" stopIfTrue="1" operator="between">
      <formula>21</formula>
      <formula>30</formula>
    </cfRule>
    <cfRule type="cellIs" dxfId="8" priority="8" stopIfTrue="1" operator="between">
      <formula>11</formula>
      <formula>20</formula>
    </cfRule>
  </conditionalFormatting>
  <conditionalFormatting sqref="AK16">
    <cfRule type="cellIs" dxfId="7" priority="1" stopIfTrue="1" operator="equal">
      <formula>"INACEPTABLE"</formula>
    </cfRule>
    <cfRule type="cellIs" dxfId="6" priority="2" stopIfTrue="1" operator="equal">
      <formula>"ALTO"</formula>
    </cfRule>
    <cfRule type="cellIs" dxfId="5" priority="3" stopIfTrue="1" operator="equal">
      <formula>"MODERADO"</formula>
    </cfRule>
    <cfRule type="cellIs" dxfId="4" priority="4" stopIfTrue="1" operator="equal">
      <formula>"TOLERABLE"</formula>
    </cfRule>
    <cfRule type="cellIs" dxfId="3" priority="5" stopIfTrue="1" operator="equal">
      <formula>"ACEPTABLE"</formula>
    </cfRule>
  </conditionalFormatting>
  <dataValidations count="16">
    <dataValidation type="list" allowBlank="1" showInputMessage="1" showErrorMessage="1" sqref="AG4:AI4 D4:F4" xr:uid="{00000000-0002-0000-0100-000000000000}">
      <formula1>$BN$354:$BN$374</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21:F21" xr:uid="{00000000-0002-0000-0100-000001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21" xr:uid="{00000000-0002-0000-0100-000002000000}"/>
    <dataValidation type="list" allowBlank="1" showInputMessage="1" showErrorMessage="1" sqref="F22" xr:uid="{00000000-0002-0000-0100-000003000000}">
      <formula1>$BM$350:$BM$354</formula1>
    </dataValidation>
    <dataValidation type="list" allowBlank="1" showInputMessage="1" showErrorMessage="1" sqref="F23:F24" xr:uid="{00000000-0002-0000-0100-000004000000}">
      <formula1>$BM$350:$BM$357</formula1>
    </dataValidation>
    <dataValidation type="list" allowBlank="1" showInputMessage="1" showErrorMessage="1" sqref="D22:D24" xr:uid="{00000000-0002-0000-0100-000005000000}">
      <formula1>$BL$350:$BL$354</formula1>
    </dataValidation>
    <dataValidation type="list" allowBlank="1" showInputMessage="1" showErrorMessage="1" sqref="H22:H24" xr:uid="{00000000-0002-0000-0100-000006000000}">
      <formula1>nivelorgriesgo</formula1>
    </dataValidation>
    <dataValidation type="list" allowBlank="1" showInputMessage="1" showErrorMessage="1" sqref="T22:T24" xr:uid="{00000000-0002-0000-0100-000007000000}">
      <formula1>"Prevenir,Detectar,No es un control"</formula1>
    </dataValidation>
    <dataValidation type="list" allowBlank="1" showInputMessage="1" showErrorMessage="1" sqref="Q22:S24 U22:V24" xr:uid="{00000000-0002-0000-0100-000008000000}">
      <formula1>"SI, NO"</formula1>
    </dataValidation>
    <dataValidation type="list" allowBlank="1" showInputMessage="1" showErrorMessage="1" sqref="W22:W24" xr:uid="{00000000-0002-0000-0100-000009000000}">
      <formula1>"Completa,Incompleta,No existe"</formula1>
    </dataValidation>
    <dataValidation type="list" allowBlank="1" showInputMessage="1" showErrorMessage="1" sqref="Z22:Z24" xr:uid="{00000000-0002-0000-0100-00000A000000}">
      <formula1>"Fuerte, Moderado, Débil"</formula1>
    </dataValidation>
    <dataValidation type="list" allowBlank="1" showInputMessage="1" showErrorMessage="1" sqref="AC22:AD24" xr:uid="{00000000-0002-0000-0100-00000B000000}">
      <formula1>"Directamente, Indirectamente, No disminuye"</formula1>
    </dataValidation>
    <dataValidation type="list" allowBlank="1" showInputMessage="1" showErrorMessage="1" sqref="I22:I24" xr:uid="{00000000-0002-0000-0100-00000C000000}">
      <formula1>"Calidad, Buen Nombre y reputación, Seguridad digital, Ambientales"</formula1>
    </dataValidation>
    <dataValidation type="list" allowBlank="1" showInputMessage="1" showErrorMessage="1" sqref="J22:J24" xr:uid="{00000000-0002-0000-0100-00000D000000}">
      <formula1>$BO$350:$BO$354</formula1>
    </dataValidation>
    <dataValidation type="list" allowBlank="1" showInputMessage="1" showErrorMessage="1" sqref="L22:L24" xr:uid="{00000000-0002-0000-0100-00000E000000}">
      <formula1>$BQ$350:$BQ$354</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P22:P27" xr:uid="{00000000-0002-0000-0100-00000F000000}"/>
  </dataValidations>
  <printOptions horizontalCentered="1" verticalCentered="1"/>
  <pageMargins left="0.31496062992125984" right="0.27559055118110237" top="1.3385826771653544" bottom="0.15748031496062992" header="0.15748031496062992" footer="0"/>
  <pageSetup paperSize="5" scale="50" orientation="landscape" r:id="rId1"/>
  <headerFooter alignWithMargins="0">
    <oddFooter>&amp;R&amp;8PLE-PIN-F001
Versión:3
Vigencia: 24 de mayo de    2019
&amp;P de &amp;P</oddFooter>
  </headerFooter>
  <ignoredErrors>
    <ignoredError sqref="B22 B24 X2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
  <dimension ref="A1:AY69"/>
  <sheetViews>
    <sheetView topLeftCell="A4" zoomScale="85" workbookViewId="0">
      <selection activeCell="H30" sqref="H30:I34"/>
    </sheetView>
  </sheetViews>
  <sheetFormatPr baseColWidth="10" defaultColWidth="0" defaultRowHeight="12.75"/>
  <cols>
    <col min="1" max="1" width="11.42578125" customWidth="1"/>
    <col min="2" max="2" width="7.42578125" customWidth="1"/>
    <col min="3" max="3" width="17" customWidth="1"/>
    <col min="4" max="13" width="9.85546875" customWidth="1"/>
    <col min="14" max="16" width="11.42578125" customWidth="1"/>
    <col min="17" max="17" width="14.140625" customWidth="1"/>
    <col min="18" max="27" width="12" customWidth="1"/>
    <col min="28" max="28" width="13" customWidth="1"/>
    <col min="29" max="29" width="12.7109375" customWidth="1"/>
    <col min="30" max="36" width="12" customWidth="1"/>
    <col min="37" max="37" width="12.28515625" customWidth="1"/>
  </cols>
  <sheetData>
    <row r="1" spans="1:51" ht="12.75" customHeight="1">
      <c r="A1" s="285" t="s">
        <v>162</v>
      </c>
      <c r="B1" s="285"/>
      <c r="C1" s="285"/>
      <c r="D1" s="285"/>
      <c r="E1" s="285"/>
      <c r="F1" s="285"/>
      <c r="G1" s="285"/>
      <c r="H1" s="285"/>
      <c r="I1" s="285"/>
      <c r="J1" s="285"/>
      <c r="K1" s="285"/>
      <c r="L1" s="285"/>
      <c r="M1" s="285"/>
      <c r="N1" s="285"/>
      <c r="O1" s="29"/>
      <c r="P1" s="29"/>
      <c r="Q1" s="30"/>
      <c r="R1" s="30"/>
      <c r="S1" s="30"/>
      <c r="T1" s="30"/>
      <c r="U1" s="30"/>
      <c r="V1" s="30"/>
      <c r="W1" s="30"/>
      <c r="X1" s="30"/>
      <c r="Y1" s="30"/>
      <c r="Z1" s="30"/>
      <c r="AA1" s="30"/>
      <c r="AB1" s="30"/>
      <c r="AC1" s="30"/>
      <c r="AD1" s="30"/>
      <c r="AE1" s="30"/>
      <c r="AF1" s="30"/>
      <c r="AG1" s="30"/>
      <c r="AH1" s="30"/>
      <c r="AI1" s="30"/>
      <c r="AJ1" s="30"/>
      <c r="AK1" s="30"/>
    </row>
    <row r="2" spans="1:51" ht="12.75" customHeight="1">
      <c r="A2" s="285"/>
      <c r="B2" s="285"/>
      <c r="C2" s="285"/>
      <c r="D2" s="285"/>
      <c r="E2" s="285"/>
      <c r="F2" s="285"/>
      <c r="G2" s="285"/>
      <c r="H2" s="285"/>
      <c r="I2" s="285"/>
      <c r="J2" s="285"/>
      <c r="K2" s="285"/>
      <c r="L2" s="285"/>
      <c r="M2" s="285"/>
      <c r="N2" s="285"/>
      <c r="O2" s="29"/>
      <c r="P2" s="29"/>
      <c r="Q2" s="30"/>
      <c r="R2" s="30"/>
      <c r="S2" s="30"/>
      <c r="T2" s="30"/>
      <c r="U2" s="30"/>
      <c r="V2" s="30"/>
      <c r="W2" s="30"/>
      <c r="X2" s="30"/>
      <c r="Y2" s="30"/>
      <c r="Z2" s="30"/>
      <c r="AA2" s="30"/>
      <c r="AB2" s="30"/>
      <c r="AC2" s="30"/>
      <c r="AD2" s="30"/>
      <c r="AE2" s="30"/>
      <c r="AF2" s="30"/>
      <c r="AG2" s="30"/>
      <c r="AH2" s="30"/>
      <c r="AI2" s="30"/>
      <c r="AJ2" s="30"/>
      <c r="AK2" s="30"/>
    </row>
    <row r="3" spans="1:51" ht="12.75" customHeight="1">
      <c r="A3" s="285"/>
      <c r="B3" s="285"/>
      <c r="C3" s="285"/>
      <c r="D3" s="285"/>
      <c r="E3" s="285"/>
      <c r="F3" s="285"/>
      <c r="G3" s="285"/>
      <c r="H3" s="285"/>
      <c r="I3" s="285"/>
      <c r="J3" s="285"/>
      <c r="K3" s="285"/>
      <c r="L3" s="285"/>
      <c r="M3" s="285"/>
      <c r="N3" s="285"/>
      <c r="O3" s="29"/>
      <c r="P3" s="29"/>
      <c r="Q3" s="4"/>
      <c r="R3" s="4"/>
      <c r="S3" s="4"/>
      <c r="T3" s="4"/>
      <c r="U3" s="4"/>
      <c r="V3" s="4"/>
      <c r="W3" s="4"/>
      <c r="X3" s="4"/>
      <c r="Y3" s="4"/>
      <c r="Z3" s="4"/>
      <c r="AA3" s="4"/>
      <c r="AB3" s="4"/>
      <c r="AC3" s="4"/>
      <c r="AD3" s="4"/>
      <c r="AE3" s="4"/>
      <c r="AF3" s="4"/>
      <c r="AG3" s="4"/>
      <c r="AH3" s="4"/>
      <c r="AI3" s="4"/>
      <c r="AJ3" s="4"/>
      <c r="AK3" s="4"/>
    </row>
    <row r="4" spans="1:51" ht="12.75" customHeight="1">
      <c r="A4" s="285"/>
      <c r="B4" s="285"/>
      <c r="C4" s="285"/>
      <c r="D4" s="285"/>
      <c r="E4" s="285"/>
      <c r="F4" s="285"/>
      <c r="G4" s="285"/>
      <c r="H4" s="285"/>
      <c r="I4" s="285"/>
      <c r="J4" s="285"/>
      <c r="K4" s="285"/>
      <c r="L4" s="285"/>
      <c r="M4" s="285"/>
      <c r="N4" s="285"/>
      <c r="O4" s="29"/>
      <c r="P4" s="29"/>
      <c r="Q4" s="4"/>
      <c r="R4" s="4"/>
      <c r="S4" s="4"/>
      <c r="T4" s="4"/>
      <c r="U4" s="4"/>
      <c r="V4" s="4"/>
      <c r="W4" s="4"/>
      <c r="X4" s="4"/>
      <c r="Y4" s="4"/>
      <c r="Z4" s="4"/>
      <c r="AA4" s="4"/>
      <c r="AB4" s="4"/>
      <c r="AC4" s="4"/>
      <c r="AD4" s="4"/>
      <c r="AE4" s="4"/>
      <c r="AF4" s="4"/>
      <c r="AG4" s="4"/>
      <c r="AH4" s="4"/>
      <c r="AI4" s="4"/>
      <c r="AJ4" s="4"/>
      <c r="AK4" s="4"/>
    </row>
    <row r="5" spans="1:5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51">
      <c r="A6" s="4"/>
      <c r="B6" s="279" t="s">
        <v>8</v>
      </c>
      <c r="C6" s="280"/>
      <c r="D6" s="280"/>
      <c r="E6" s="280"/>
      <c r="F6" s="280"/>
      <c r="G6" s="280"/>
      <c r="H6" s="280"/>
      <c r="I6" s="280"/>
      <c r="J6" s="280"/>
      <c r="K6" s="280"/>
      <c r="L6" s="280"/>
      <c r="M6" s="281"/>
      <c r="N6" s="4"/>
      <c r="O6" s="4"/>
      <c r="P6" s="4"/>
      <c r="Q6" s="4"/>
      <c r="R6" s="4"/>
      <c r="S6" s="4"/>
      <c r="T6" s="4"/>
      <c r="U6" s="4"/>
      <c r="V6" s="4"/>
      <c r="W6" s="4"/>
      <c r="X6" s="4"/>
      <c r="Y6" s="4"/>
      <c r="Z6" s="4"/>
      <c r="AA6" s="4"/>
      <c r="AB6" s="4"/>
      <c r="AC6" s="4"/>
      <c r="AD6" s="4"/>
      <c r="AE6" s="4"/>
      <c r="AF6" s="4"/>
      <c r="AG6" s="4"/>
      <c r="AH6" s="4"/>
      <c r="AI6" s="4"/>
      <c r="AJ6" s="4"/>
      <c r="AK6" s="4"/>
    </row>
    <row r="7" spans="1:51">
      <c r="A7" s="4"/>
      <c r="B7" s="282"/>
      <c r="C7" s="283"/>
      <c r="D7" s="283"/>
      <c r="E7" s="283"/>
      <c r="F7" s="283"/>
      <c r="G7" s="283"/>
      <c r="H7" s="283"/>
      <c r="I7" s="283"/>
      <c r="J7" s="283"/>
      <c r="K7" s="283"/>
      <c r="L7" s="283"/>
      <c r="M7" s="284"/>
      <c r="N7" s="4"/>
      <c r="O7" s="4"/>
      <c r="P7" s="4"/>
      <c r="Q7" s="4"/>
      <c r="R7" s="4"/>
      <c r="S7" s="4"/>
      <c r="T7" s="4"/>
      <c r="U7" s="4"/>
      <c r="V7" s="4"/>
      <c r="W7" s="4"/>
      <c r="X7" s="4"/>
      <c r="Y7" s="4"/>
      <c r="Z7" s="4"/>
      <c r="AA7" s="4"/>
      <c r="AB7" s="4"/>
      <c r="AC7" s="4"/>
      <c r="AD7" s="4"/>
      <c r="AE7" s="4"/>
      <c r="AF7" s="4"/>
      <c r="AG7" s="4"/>
      <c r="AH7" s="4"/>
      <c r="AI7" s="4"/>
      <c r="AJ7" s="4"/>
      <c r="AK7" s="4"/>
    </row>
    <row r="8" spans="1:51" ht="15.75" customHeight="1">
      <c r="A8" s="4"/>
      <c r="B8" s="286"/>
      <c r="C8" s="286"/>
      <c r="D8" s="273" t="s">
        <v>167</v>
      </c>
      <c r="E8" s="273"/>
      <c r="F8" s="273" t="s">
        <v>131</v>
      </c>
      <c r="G8" s="273"/>
      <c r="H8" s="273" t="s">
        <v>21</v>
      </c>
      <c r="I8" s="273"/>
      <c r="J8" s="273" t="s">
        <v>130</v>
      </c>
      <c r="K8" s="273"/>
      <c r="L8" s="273" t="s">
        <v>65</v>
      </c>
      <c r="M8" s="273"/>
      <c r="N8" s="4"/>
      <c r="O8" s="4"/>
      <c r="P8" s="4"/>
      <c r="Q8" s="4"/>
      <c r="R8" s="4"/>
      <c r="S8" s="4"/>
      <c r="T8" s="4"/>
      <c r="U8" s="4"/>
      <c r="V8" s="4"/>
      <c r="W8" s="4"/>
      <c r="X8" s="4"/>
      <c r="Y8" s="4"/>
      <c r="Z8" s="4"/>
      <c r="AA8" s="4"/>
      <c r="AB8" s="4"/>
      <c r="AC8" s="4"/>
      <c r="AD8" s="4"/>
      <c r="AE8" s="4"/>
      <c r="AF8" s="4"/>
      <c r="AG8" s="4"/>
      <c r="AH8" s="4"/>
      <c r="AI8" s="4"/>
      <c r="AJ8" s="4"/>
      <c r="AK8" s="4"/>
    </row>
    <row r="9" spans="1:51" ht="15.75" customHeight="1">
      <c r="A9" s="4"/>
      <c r="B9" s="286"/>
      <c r="C9" s="286"/>
      <c r="D9" s="273"/>
      <c r="E9" s="273"/>
      <c r="F9" s="273"/>
      <c r="G9" s="273"/>
      <c r="H9" s="273"/>
      <c r="I9" s="273"/>
      <c r="J9" s="273"/>
      <c r="K9" s="273"/>
      <c r="L9" s="273"/>
      <c r="M9" s="273"/>
      <c r="N9" s="4"/>
      <c r="O9" s="4"/>
      <c r="P9" s="4"/>
      <c r="Q9" s="4"/>
      <c r="R9" s="4"/>
      <c r="S9" s="4"/>
      <c r="T9" s="4"/>
      <c r="U9" s="4"/>
      <c r="V9" s="4"/>
      <c r="W9" s="4"/>
      <c r="X9" s="4"/>
      <c r="Y9" s="4"/>
      <c r="Z9" s="4"/>
      <c r="AA9" s="4"/>
      <c r="AB9" s="4"/>
      <c r="AC9" s="4"/>
      <c r="AD9" s="4"/>
      <c r="AE9" s="4"/>
      <c r="AF9" s="4"/>
      <c r="AG9" s="4"/>
      <c r="AH9" s="4"/>
      <c r="AI9" s="4"/>
      <c r="AJ9" s="4"/>
      <c r="AK9" s="4"/>
    </row>
    <row r="10" spans="1:51" ht="10.5" customHeight="1">
      <c r="A10" s="4"/>
      <c r="B10" s="275" t="s">
        <v>7</v>
      </c>
      <c r="C10" s="274" t="s">
        <v>134</v>
      </c>
      <c r="D10" s="278" t="str">
        <f>I46</f>
        <v>R1 R3 R2</v>
      </c>
      <c r="E10" s="278"/>
      <c r="F10" s="278" t="str">
        <f>J46</f>
        <v/>
      </c>
      <c r="G10" s="278"/>
      <c r="H10" s="270" t="str">
        <f>L46</f>
        <v/>
      </c>
      <c r="I10" s="270"/>
      <c r="J10" s="270" t="str">
        <f>Q46</f>
        <v/>
      </c>
      <c r="K10" s="270"/>
      <c r="L10" s="270" t="str">
        <f>R46</f>
        <v/>
      </c>
      <c r="M10" s="270"/>
      <c r="N10" s="4"/>
      <c r="O10" s="4"/>
      <c r="P10" s="4"/>
      <c r="Q10" s="4"/>
      <c r="R10" s="4"/>
      <c r="S10" s="4"/>
      <c r="T10" s="4"/>
      <c r="U10" s="4"/>
      <c r="V10" s="4"/>
      <c r="W10" s="4"/>
      <c r="X10" s="4"/>
      <c r="Y10" s="4"/>
      <c r="Z10" s="4"/>
      <c r="AA10" s="4"/>
      <c r="AB10" s="4"/>
      <c r="AC10" s="4"/>
      <c r="AD10" s="4"/>
      <c r="AE10" s="4"/>
      <c r="AF10" s="4"/>
      <c r="AG10" s="4"/>
      <c r="AH10" s="4"/>
      <c r="AI10" s="4"/>
      <c r="AJ10" s="4"/>
      <c r="AK10" s="4"/>
    </row>
    <row r="11" spans="1:51" ht="10.5" customHeight="1">
      <c r="A11" s="4"/>
      <c r="B11" s="276"/>
      <c r="C11" s="274"/>
      <c r="D11" s="278"/>
      <c r="E11" s="278"/>
      <c r="F11" s="278"/>
      <c r="G11" s="278"/>
      <c r="H11" s="270"/>
      <c r="I11" s="270"/>
      <c r="J11" s="270"/>
      <c r="K11" s="270"/>
      <c r="L11" s="270"/>
      <c r="M11" s="270"/>
      <c r="N11" s="4"/>
      <c r="O11" s="4"/>
      <c r="P11" s="4"/>
      <c r="Q11" s="4"/>
      <c r="R11" s="4"/>
      <c r="S11" s="4"/>
      <c r="T11" s="4"/>
      <c r="U11" s="4"/>
      <c r="V11" s="4"/>
      <c r="W11" s="4"/>
      <c r="X11" s="4"/>
      <c r="Y11" s="4"/>
      <c r="Z11" s="4"/>
      <c r="AA11" s="4"/>
      <c r="AB11" s="4"/>
      <c r="AC11" s="4"/>
      <c r="AD11" s="4"/>
      <c r="AE11" s="4"/>
      <c r="AF11" s="4"/>
      <c r="AG11" s="4"/>
      <c r="AH11" s="4"/>
      <c r="AI11" s="4"/>
      <c r="AJ11" s="4"/>
      <c r="AK11" s="4"/>
    </row>
    <row r="12" spans="1:51" ht="10.5" customHeight="1">
      <c r="A12" s="4"/>
      <c r="B12" s="276"/>
      <c r="C12" s="274"/>
      <c r="D12" s="278"/>
      <c r="E12" s="278"/>
      <c r="F12" s="278"/>
      <c r="G12" s="278"/>
      <c r="H12" s="270"/>
      <c r="I12" s="270"/>
      <c r="J12" s="270"/>
      <c r="K12" s="270"/>
      <c r="L12" s="270"/>
      <c r="M12" s="270"/>
      <c r="N12" s="4"/>
      <c r="O12" s="4"/>
      <c r="P12" s="4"/>
      <c r="Q12" s="4"/>
      <c r="R12" s="4"/>
      <c r="S12" s="4"/>
      <c r="T12" s="4"/>
      <c r="U12" s="4"/>
      <c r="V12" s="4"/>
      <c r="W12" s="4"/>
      <c r="X12" s="4"/>
      <c r="Y12" s="4"/>
      <c r="Z12" s="4"/>
      <c r="AA12" s="4"/>
      <c r="AB12" s="4"/>
      <c r="AC12" s="4"/>
      <c r="AD12" s="4"/>
      <c r="AE12" s="4"/>
      <c r="AF12" s="4"/>
      <c r="AG12" s="4"/>
      <c r="AH12" s="4"/>
      <c r="AI12" s="4"/>
      <c r="AJ12" s="4"/>
      <c r="AK12" s="4"/>
    </row>
    <row r="13" spans="1:51" ht="10.5" customHeight="1">
      <c r="A13" s="4"/>
      <c r="B13" s="276"/>
      <c r="C13" s="274"/>
      <c r="D13" s="278"/>
      <c r="E13" s="278"/>
      <c r="F13" s="278"/>
      <c r="G13" s="278"/>
      <c r="H13" s="270"/>
      <c r="I13" s="270"/>
      <c r="J13" s="270"/>
      <c r="K13" s="270"/>
      <c r="L13" s="270"/>
      <c r="M13" s="270"/>
      <c r="N13" s="4"/>
      <c r="O13" s="4"/>
      <c r="P13" s="4"/>
      <c r="Q13" s="4"/>
      <c r="R13" s="4"/>
      <c r="S13" s="4"/>
      <c r="T13" s="4"/>
      <c r="U13" s="4"/>
      <c r="V13" s="4"/>
      <c r="W13" s="4"/>
      <c r="X13" s="4"/>
      <c r="Y13" s="4"/>
      <c r="Z13" s="4"/>
      <c r="AA13" s="4"/>
      <c r="AB13" s="4"/>
      <c r="AC13" s="4"/>
      <c r="AD13" s="4"/>
      <c r="AE13" s="4"/>
      <c r="AF13" s="4"/>
      <c r="AG13" s="4"/>
      <c r="AH13" s="4"/>
      <c r="AI13" s="4"/>
      <c r="AJ13" s="4"/>
      <c r="AK13" s="4"/>
      <c r="AY13" t="s">
        <v>127</v>
      </c>
    </row>
    <row r="14" spans="1:51" ht="10.5" customHeight="1">
      <c r="A14" s="4"/>
      <c r="B14" s="276"/>
      <c r="C14" s="274"/>
      <c r="D14" s="278"/>
      <c r="E14" s="278"/>
      <c r="F14" s="278"/>
      <c r="G14" s="278"/>
      <c r="H14" s="270"/>
      <c r="I14" s="270"/>
      <c r="J14" s="270"/>
      <c r="K14" s="270"/>
      <c r="L14" s="270"/>
      <c r="M14" s="270"/>
      <c r="N14" s="4"/>
      <c r="O14" s="4"/>
      <c r="P14" s="4"/>
      <c r="Q14" s="4"/>
      <c r="R14" s="4"/>
      <c r="S14" s="4"/>
      <c r="T14" s="4"/>
      <c r="U14" s="4"/>
      <c r="V14" s="4"/>
      <c r="W14" s="4"/>
      <c r="X14" s="4"/>
      <c r="Y14" s="4"/>
      <c r="Z14" s="4"/>
      <c r="AA14" s="4"/>
      <c r="AB14" s="4"/>
      <c r="AC14" s="4"/>
      <c r="AD14" s="4"/>
      <c r="AE14" s="4"/>
      <c r="AF14" s="4"/>
      <c r="AG14" s="4"/>
      <c r="AH14" s="4"/>
      <c r="AI14" s="4"/>
      <c r="AJ14" s="4"/>
      <c r="AK14" s="4"/>
    </row>
    <row r="15" spans="1:51" ht="10.5" customHeight="1">
      <c r="A15" s="4"/>
      <c r="B15" s="276"/>
      <c r="C15" s="274" t="s">
        <v>129</v>
      </c>
      <c r="D15" s="278" t="str">
        <f>K46</f>
        <v/>
      </c>
      <c r="E15" s="278"/>
      <c r="F15" s="270" t="str">
        <f>M46</f>
        <v/>
      </c>
      <c r="G15" s="270"/>
      <c r="H15" s="266" t="str">
        <f>S46</f>
        <v/>
      </c>
      <c r="I15" s="266"/>
      <c r="J15" s="266" t="str">
        <f>W46</f>
        <v/>
      </c>
      <c r="K15" s="266"/>
      <c r="L15" s="271" t="str">
        <f>X46</f>
        <v/>
      </c>
      <c r="M15" s="271"/>
      <c r="N15" s="4"/>
      <c r="O15" s="4"/>
      <c r="P15" s="4"/>
      <c r="Q15" s="4"/>
      <c r="R15" s="4"/>
      <c r="S15" s="4"/>
      <c r="T15" s="4"/>
      <c r="U15" s="4"/>
      <c r="V15" s="4"/>
      <c r="W15" s="4"/>
      <c r="X15" s="4"/>
      <c r="Y15" s="4"/>
      <c r="Z15" s="4"/>
      <c r="AA15" s="4"/>
      <c r="AB15" s="4"/>
      <c r="AC15" s="4"/>
      <c r="AD15" s="4"/>
      <c r="AE15" s="4"/>
      <c r="AF15" s="4"/>
      <c r="AG15" s="4"/>
      <c r="AH15" s="4"/>
      <c r="AI15" s="4" t="s">
        <v>161</v>
      </c>
      <c r="AJ15" s="4"/>
      <c r="AK15" s="4"/>
      <c r="AU15" t="s">
        <v>150</v>
      </c>
      <c r="AY15" t="s">
        <v>136</v>
      </c>
    </row>
    <row r="16" spans="1:51" ht="10.5" customHeight="1">
      <c r="A16" s="4"/>
      <c r="B16" s="276"/>
      <c r="C16" s="274"/>
      <c r="D16" s="278"/>
      <c r="E16" s="278"/>
      <c r="F16" s="270"/>
      <c r="G16" s="270"/>
      <c r="H16" s="266"/>
      <c r="I16" s="266"/>
      <c r="J16" s="266"/>
      <c r="K16" s="266"/>
      <c r="L16" s="271"/>
      <c r="M16" s="271"/>
      <c r="N16" s="4"/>
      <c r="O16" s="4"/>
      <c r="P16" s="4"/>
      <c r="Q16" s="4"/>
      <c r="R16" s="4"/>
      <c r="S16" s="4"/>
      <c r="T16" s="4"/>
      <c r="U16" s="4"/>
      <c r="V16" s="4"/>
      <c r="W16" s="4"/>
      <c r="X16" s="4"/>
      <c r="Y16" s="4"/>
      <c r="Z16" s="4"/>
      <c r="AA16" s="4"/>
      <c r="AB16" s="4"/>
      <c r="AC16" s="4"/>
      <c r="AD16" s="4"/>
      <c r="AE16" s="4"/>
      <c r="AF16" s="4"/>
      <c r="AG16" s="4"/>
      <c r="AH16" s="4"/>
      <c r="AI16" s="4"/>
      <c r="AJ16" s="4"/>
      <c r="AK16" s="4"/>
    </row>
    <row r="17" spans="1:37" ht="10.5" customHeight="1">
      <c r="A17" s="4"/>
      <c r="B17" s="276"/>
      <c r="C17" s="274"/>
      <c r="D17" s="278"/>
      <c r="E17" s="278"/>
      <c r="F17" s="270"/>
      <c r="G17" s="270"/>
      <c r="H17" s="266"/>
      <c r="I17" s="266"/>
      <c r="J17" s="266"/>
      <c r="K17" s="266"/>
      <c r="L17" s="271"/>
      <c r="M17" s="271"/>
      <c r="N17" s="4"/>
      <c r="O17" s="4"/>
      <c r="P17" s="4"/>
      <c r="Q17" s="4"/>
      <c r="R17" s="4"/>
      <c r="S17" s="4"/>
      <c r="T17" s="4"/>
      <c r="U17" s="4"/>
      <c r="V17" s="4"/>
      <c r="W17" s="4"/>
      <c r="X17" s="4"/>
      <c r="Y17" s="4"/>
      <c r="Z17" s="4"/>
      <c r="AA17" s="4"/>
      <c r="AB17" s="4"/>
      <c r="AC17" s="4"/>
      <c r="AD17" s="4"/>
      <c r="AE17" s="4"/>
      <c r="AF17" s="4"/>
      <c r="AG17" s="4"/>
      <c r="AH17" s="4"/>
      <c r="AI17" s="4" t="s">
        <v>163</v>
      </c>
      <c r="AJ17" s="4"/>
      <c r="AK17" s="4"/>
    </row>
    <row r="18" spans="1:37" ht="10.5" customHeight="1">
      <c r="A18" s="4"/>
      <c r="B18" s="276"/>
      <c r="C18" s="274"/>
      <c r="D18" s="278"/>
      <c r="E18" s="278"/>
      <c r="F18" s="270"/>
      <c r="G18" s="270"/>
      <c r="H18" s="266"/>
      <c r="I18" s="266"/>
      <c r="J18" s="266"/>
      <c r="K18" s="266"/>
      <c r="L18" s="271"/>
      <c r="M18" s="271"/>
      <c r="N18" s="4"/>
      <c r="O18" s="4"/>
      <c r="P18" s="4"/>
      <c r="Q18" s="4"/>
      <c r="R18" s="4"/>
      <c r="S18" s="4"/>
      <c r="T18" s="4"/>
      <c r="U18" s="4"/>
      <c r="V18" s="4"/>
      <c r="W18" s="4"/>
      <c r="X18" s="4"/>
      <c r="Y18" s="4"/>
      <c r="Z18" s="4"/>
      <c r="AA18" s="4"/>
      <c r="AB18" s="4"/>
      <c r="AC18" s="4"/>
      <c r="AD18" s="4"/>
      <c r="AE18" s="4"/>
      <c r="AF18" s="4"/>
      <c r="AG18" s="4"/>
      <c r="AH18" s="4"/>
      <c r="AI18" s="4"/>
      <c r="AJ18" s="4"/>
      <c r="AK18" s="4"/>
    </row>
    <row r="19" spans="1:37" ht="10.5" customHeight="1">
      <c r="A19" s="4"/>
      <c r="B19" s="276"/>
      <c r="C19" s="274"/>
      <c r="D19" s="278"/>
      <c r="E19" s="278"/>
      <c r="F19" s="270"/>
      <c r="G19" s="270"/>
      <c r="H19" s="266"/>
      <c r="I19" s="266"/>
      <c r="J19" s="266"/>
      <c r="K19" s="266"/>
      <c r="L19" s="271"/>
      <c r="M19" s="271"/>
      <c r="N19" s="4"/>
      <c r="O19" s="4"/>
      <c r="P19" s="4"/>
      <c r="Q19" s="4"/>
      <c r="R19" s="4"/>
      <c r="S19" s="4"/>
      <c r="T19" s="4"/>
      <c r="U19" s="4"/>
      <c r="V19" s="4"/>
      <c r="W19" s="4"/>
      <c r="X19" s="4"/>
      <c r="Y19" s="4"/>
      <c r="Z19" s="4"/>
      <c r="AA19" s="4"/>
      <c r="AB19" s="4"/>
      <c r="AC19" s="4"/>
      <c r="AD19" s="4"/>
      <c r="AE19" s="4"/>
      <c r="AF19" s="4"/>
      <c r="AG19" s="4"/>
      <c r="AH19" s="4"/>
      <c r="AI19" s="4" t="s">
        <v>272</v>
      </c>
      <c r="AJ19" s="4"/>
      <c r="AK19" s="4"/>
    </row>
    <row r="20" spans="1:37" ht="10.5" customHeight="1">
      <c r="A20" s="4"/>
      <c r="B20" s="276"/>
      <c r="C20" s="274" t="s">
        <v>133</v>
      </c>
      <c r="D20" s="270" t="str">
        <f>N46</f>
        <v/>
      </c>
      <c r="E20" s="270"/>
      <c r="F20" s="266" t="str">
        <f>T46</f>
        <v/>
      </c>
      <c r="G20" s="266"/>
      <c r="H20" s="266" t="str">
        <f>U46</f>
        <v/>
      </c>
      <c r="I20" s="266"/>
      <c r="J20" s="271" t="str">
        <f>Y46</f>
        <v/>
      </c>
      <c r="K20" s="271"/>
      <c r="L20" s="271" t="str">
        <f>Z46</f>
        <v/>
      </c>
      <c r="M20" s="271"/>
      <c r="N20" s="4"/>
      <c r="O20" s="4"/>
      <c r="P20" s="4"/>
      <c r="Q20" s="4"/>
      <c r="R20" s="4"/>
      <c r="S20" s="4"/>
      <c r="T20" s="4"/>
      <c r="U20" s="4"/>
      <c r="V20" s="4"/>
      <c r="W20" s="4"/>
      <c r="X20" s="4"/>
      <c r="Y20" s="4"/>
      <c r="Z20" s="4"/>
      <c r="AA20" s="4"/>
      <c r="AB20" s="4"/>
      <c r="AC20" s="4"/>
      <c r="AD20" s="4"/>
      <c r="AE20" s="4"/>
      <c r="AF20" s="4"/>
      <c r="AG20" s="4"/>
      <c r="AH20" s="4"/>
      <c r="AI20" s="4"/>
      <c r="AJ20" s="4"/>
      <c r="AK20" s="4"/>
    </row>
    <row r="21" spans="1:37" ht="10.5" customHeight="1">
      <c r="A21" s="4"/>
      <c r="B21" s="276"/>
      <c r="C21" s="274"/>
      <c r="D21" s="270"/>
      <c r="E21" s="270"/>
      <c r="F21" s="266"/>
      <c r="G21" s="266"/>
      <c r="H21" s="266"/>
      <c r="I21" s="266"/>
      <c r="J21" s="271"/>
      <c r="K21" s="271"/>
      <c r="L21" s="271"/>
      <c r="M21" s="271"/>
      <c r="N21" s="4"/>
      <c r="O21" s="4"/>
      <c r="P21" s="4"/>
      <c r="Q21" s="4"/>
      <c r="R21" s="4"/>
      <c r="S21" s="4"/>
      <c r="T21" s="4"/>
      <c r="U21" s="4"/>
      <c r="V21" s="4"/>
      <c r="W21" s="4"/>
      <c r="X21" s="4"/>
      <c r="Y21" s="4"/>
      <c r="Z21" s="4"/>
      <c r="AA21" s="4"/>
      <c r="AB21" s="4"/>
      <c r="AC21" s="4"/>
      <c r="AD21" s="4"/>
      <c r="AE21" s="4"/>
      <c r="AF21" s="4"/>
      <c r="AG21" s="4"/>
      <c r="AH21" s="4"/>
      <c r="AI21" s="4"/>
      <c r="AJ21" s="4"/>
      <c r="AK21" s="4"/>
    </row>
    <row r="22" spans="1:37" ht="10.5" customHeight="1">
      <c r="A22" s="4"/>
      <c r="B22" s="276"/>
      <c r="C22" s="274"/>
      <c r="D22" s="270"/>
      <c r="E22" s="270"/>
      <c r="F22" s="266"/>
      <c r="G22" s="266"/>
      <c r="H22" s="266"/>
      <c r="I22" s="266"/>
      <c r="J22" s="271"/>
      <c r="K22" s="271"/>
      <c r="L22" s="271"/>
      <c r="M22" s="271"/>
      <c r="N22" s="4"/>
      <c r="O22" s="4"/>
      <c r="P22" s="4"/>
      <c r="Q22" s="4"/>
      <c r="R22" s="4"/>
      <c r="S22" s="4"/>
      <c r="T22" s="4"/>
      <c r="U22" s="4"/>
      <c r="V22" s="4"/>
      <c r="W22" s="4"/>
      <c r="X22" s="4"/>
      <c r="Y22" s="4"/>
      <c r="Z22" s="4"/>
      <c r="AA22" s="4"/>
      <c r="AB22" s="4"/>
      <c r="AC22" s="4"/>
      <c r="AD22" s="4"/>
      <c r="AE22" s="4"/>
      <c r="AF22" s="4"/>
      <c r="AG22" s="4"/>
      <c r="AH22" s="4"/>
      <c r="AI22" s="4"/>
      <c r="AJ22" s="4"/>
      <c r="AK22" s="4"/>
    </row>
    <row r="23" spans="1:37" ht="10.5" customHeight="1">
      <c r="A23" s="4"/>
      <c r="B23" s="276"/>
      <c r="C23" s="274"/>
      <c r="D23" s="270"/>
      <c r="E23" s="270"/>
      <c r="F23" s="266"/>
      <c r="G23" s="266"/>
      <c r="H23" s="266"/>
      <c r="I23" s="266"/>
      <c r="J23" s="271"/>
      <c r="K23" s="271"/>
      <c r="L23" s="271"/>
      <c r="M23" s="271"/>
      <c r="N23" s="4"/>
      <c r="O23" s="4"/>
      <c r="P23" s="4"/>
      <c r="Q23" s="4"/>
      <c r="R23" s="4"/>
      <c r="S23" s="4"/>
      <c r="T23" s="4"/>
      <c r="U23" s="4"/>
      <c r="V23" s="4"/>
      <c r="W23" s="4"/>
      <c r="X23" s="4"/>
      <c r="Y23" s="4"/>
      <c r="Z23" s="4"/>
      <c r="AA23" s="4"/>
      <c r="AB23" s="4"/>
      <c r="AC23" s="4"/>
      <c r="AD23" s="4"/>
      <c r="AE23" s="4"/>
      <c r="AF23" s="4"/>
      <c r="AG23" s="4"/>
      <c r="AH23" s="4"/>
      <c r="AI23" s="4"/>
      <c r="AJ23" s="4"/>
      <c r="AK23" s="4"/>
    </row>
    <row r="24" spans="1:37" ht="10.5" customHeight="1">
      <c r="A24" s="4"/>
      <c r="B24" s="276"/>
      <c r="C24" s="274"/>
      <c r="D24" s="270"/>
      <c r="E24" s="270"/>
      <c r="F24" s="266"/>
      <c r="G24" s="266"/>
      <c r="H24" s="266"/>
      <c r="I24" s="266"/>
      <c r="J24" s="271"/>
      <c r="K24" s="271"/>
      <c r="L24" s="271"/>
      <c r="M24" s="271"/>
      <c r="N24" s="4"/>
      <c r="O24" s="4"/>
      <c r="P24" s="4"/>
      <c r="Q24" s="4"/>
      <c r="R24" s="4"/>
      <c r="S24" s="4"/>
      <c r="T24" s="4"/>
      <c r="U24" s="4"/>
      <c r="V24" s="4"/>
      <c r="W24" s="4"/>
      <c r="X24" s="4"/>
      <c r="Y24" s="4"/>
      <c r="Z24" s="4"/>
      <c r="AA24" s="4"/>
      <c r="AB24" s="4"/>
      <c r="AC24" s="4"/>
      <c r="AD24" s="4"/>
      <c r="AE24" s="4"/>
      <c r="AF24" s="4"/>
      <c r="AG24" s="4"/>
      <c r="AH24" s="4"/>
      <c r="AI24" s="4"/>
      <c r="AJ24" s="4"/>
      <c r="AK24" s="4"/>
    </row>
    <row r="25" spans="1:37" ht="10.5" customHeight="1">
      <c r="A25" s="4"/>
      <c r="B25" s="276"/>
      <c r="C25" s="274" t="s">
        <v>128</v>
      </c>
      <c r="D25" s="270" t="str">
        <f>O46</f>
        <v/>
      </c>
      <c r="E25" s="270"/>
      <c r="F25" s="266" t="str">
        <f>V46</f>
        <v/>
      </c>
      <c r="G25" s="266"/>
      <c r="H25" s="271" t="str">
        <f>AA46</f>
        <v/>
      </c>
      <c r="I25" s="271"/>
      <c r="J25" s="272" t="str">
        <f>AD46</f>
        <v/>
      </c>
      <c r="K25" s="272"/>
      <c r="L25" s="272" t="str">
        <f>AE46</f>
        <v/>
      </c>
      <c r="M25" s="272"/>
      <c r="N25" s="4"/>
      <c r="O25" s="4"/>
      <c r="P25" s="4"/>
      <c r="Q25" s="4"/>
      <c r="R25" s="4"/>
      <c r="S25" s="4"/>
      <c r="T25" s="4"/>
      <c r="U25" s="4"/>
      <c r="V25" s="4"/>
      <c r="W25" s="4"/>
      <c r="X25" s="4"/>
      <c r="Y25" s="4"/>
      <c r="Z25" s="4"/>
      <c r="AA25" s="4"/>
      <c r="AB25" s="4"/>
      <c r="AC25" s="4"/>
      <c r="AD25" s="4"/>
      <c r="AE25" s="4"/>
      <c r="AF25" s="4"/>
      <c r="AG25" s="4"/>
      <c r="AH25" s="4"/>
      <c r="AI25" s="4"/>
      <c r="AJ25" s="4"/>
      <c r="AK25" s="4"/>
    </row>
    <row r="26" spans="1:37" ht="10.5" customHeight="1">
      <c r="A26" s="4"/>
      <c r="B26" s="276"/>
      <c r="C26" s="274"/>
      <c r="D26" s="270"/>
      <c r="E26" s="270"/>
      <c r="F26" s="266"/>
      <c r="G26" s="266"/>
      <c r="H26" s="271"/>
      <c r="I26" s="271"/>
      <c r="J26" s="272"/>
      <c r="K26" s="272"/>
      <c r="L26" s="272"/>
      <c r="M26" s="272"/>
      <c r="N26" s="4"/>
      <c r="O26" s="4"/>
      <c r="P26" s="4"/>
      <c r="Q26" s="4"/>
      <c r="R26" s="4"/>
      <c r="S26" s="4"/>
      <c r="T26" s="4"/>
      <c r="U26" s="4"/>
      <c r="V26" s="4"/>
      <c r="W26" s="4"/>
      <c r="X26" s="4"/>
      <c r="Y26" s="4"/>
      <c r="Z26" s="4"/>
      <c r="AA26" s="4"/>
      <c r="AB26" s="4"/>
      <c r="AC26" s="4"/>
      <c r="AD26" s="4"/>
      <c r="AE26" s="4"/>
      <c r="AF26" s="4"/>
      <c r="AG26" s="4"/>
      <c r="AH26" s="4"/>
      <c r="AI26" s="4"/>
      <c r="AJ26" s="4"/>
      <c r="AK26" s="4"/>
    </row>
    <row r="27" spans="1:37" ht="10.5" customHeight="1">
      <c r="A27" s="4"/>
      <c r="B27" s="276"/>
      <c r="C27" s="274"/>
      <c r="D27" s="270"/>
      <c r="E27" s="270"/>
      <c r="F27" s="266"/>
      <c r="G27" s="266"/>
      <c r="H27" s="271"/>
      <c r="I27" s="271"/>
      <c r="J27" s="272"/>
      <c r="K27" s="272"/>
      <c r="L27" s="272"/>
      <c r="M27" s="272"/>
      <c r="N27" s="4"/>
      <c r="O27" s="4"/>
      <c r="P27" s="4"/>
      <c r="Q27" s="4"/>
      <c r="R27" s="4"/>
      <c r="S27" s="4"/>
      <c r="T27" s="4"/>
      <c r="U27" s="4"/>
      <c r="V27" s="4"/>
      <c r="W27" s="4"/>
      <c r="X27" s="4"/>
      <c r="Y27" s="4"/>
      <c r="Z27" s="4"/>
      <c r="AA27" s="4"/>
      <c r="AB27" s="4"/>
      <c r="AC27" s="4"/>
      <c r="AD27" s="4"/>
      <c r="AE27" s="4"/>
      <c r="AF27" s="4"/>
      <c r="AG27" s="4"/>
      <c r="AH27" s="4"/>
      <c r="AI27" s="4"/>
      <c r="AJ27" s="4"/>
      <c r="AK27" s="4"/>
    </row>
    <row r="28" spans="1:37" ht="10.5" customHeight="1">
      <c r="A28" s="4"/>
      <c r="B28" s="276"/>
      <c r="C28" s="274"/>
      <c r="D28" s="270"/>
      <c r="E28" s="270"/>
      <c r="F28" s="266"/>
      <c r="G28" s="266"/>
      <c r="H28" s="271"/>
      <c r="I28" s="271"/>
      <c r="J28" s="272"/>
      <c r="K28" s="272"/>
      <c r="L28" s="272"/>
      <c r="M28" s="272"/>
      <c r="N28" s="4"/>
      <c r="O28" s="4"/>
      <c r="P28" s="4"/>
      <c r="Q28" s="4"/>
      <c r="R28" s="4"/>
      <c r="S28" s="4"/>
      <c r="T28" s="4"/>
      <c r="U28" s="4"/>
      <c r="V28" s="4"/>
      <c r="W28" s="4"/>
      <c r="X28" s="4"/>
      <c r="Y28" s="4"/>
      <c r="Z28" s="4"/>
      <c r="AA28" s="4"/>
      <c r="AB28" s="4"/>
      <c r="AC28" s="4"/>
      <c r="AD28" s="4"/>
      <c r="AE28" s="4"/>
      <c r="AF28" s="4"/>
      <c r="AG28" s="4"/>
      <c r="AH28" s="4"/>
      <c r="AI28" s="4"/>
      <c r="AJ28" s="4"/>
      <c r="AK28" s="4"/>
    </row>
    <row r="29" spans="1:37" ht="10.5" customHeight="1">
      <c r="A29" s="4"/>
      <c r="B29" s="276"/>
      <c r="C29" s="274"/>
      <c r="D29" s="270"/>
      <c r="E29" s="270"/>
      <c r="F29" s="266"/>
      <c r="G29" s="266"/>
      <c r="H29" s="271"/>
      <c r="I29" s="271"/>
      <c r="J29" s="272"/>
      <c r="K29" s="272"/>
      <c r="L29" s="272"/>
      <c r="M29" s="272"/>
      <c r="N29" s="4"/>
      <c r="O29" s="4"/>
      <c r="P29" s="4"/>
      <c r="Q29" s="4"/>
      <c r="R29" s="4"/>
      <c r="S29" s="4"/>
      <c r="T29" s="4"/>
      <c r="U29" s="4"/>
      <c r="V29" s="4"/>
      <c r="W29" s="4"/>
      <c r="X29" s="4"/>
      <c r="Y29" s="4"/>
      <c r="Z29" s="4"/>
      <c r="AA29" s="4"/>
      <c r="AB29" s="4"/>
      <c r="AC29" s="4"/>
      <c r="AD29" s="4"/>
      <c r="AE29" s="4"/>
      <c r="AF29" s="4"/>
      <c r="AG29" s="4"/>
      <c r="AH29" s="4"/>
      <c r="AI29" s="4"/>
      <c r="AJ29" s="4"/>
      <c r="AK29" s="4"/>
    </row>
    <row r="30" spans="1:37" ht="10.5" customHeight="1">
      <c r="A30" s="4"/>
      <c r="B30" s="276"/>
      <c r="C30" s="274" t="s">
        <v>132</v>
      </c>
      <c r="D30" s="270" t="str">
        <f>P46</f>
        <v/>
      </c>
      <c r="E30" s="270"/>
      <c r="F30" s="271" t="str">
        <f>AB46</f>
        <v/>
      </c>
      <c r="G30" s="271"/>
      <c r="H30" s="271" t="str">
        <f>AC46</f>
        <v/>
      </c>
      <c r="I30" s="271"/>
      <c r="J30" s="272" t="str">
        <f>AF46</f>
        <v/>
      </c>
      <c r="K30" s="272"/>
      <c r="L30" s="272" t="str">
        <f>AG46</f>
        <v/>
      </c>
      <c r="M30" s="272"/>
      <c r="N30" s="4"/>
      <c r="O30" s="4"/>
      <c r="P30" s="4"/>
      <c r="Q30" s="4"/>
      <c r="R30" s="4"/>
      <c r="S30" s="4"/>
      <c r="T30" s="4"/>
      <c r="U30" s="4"/>
      <c r="V30" s="4"/>
      <c r="W30" s="4"/>
      <c r="X30" s="4"/>
      <c r="Y30" s="4"/>
      <c r="Z30" s="4"/>
      <c r="AA30" s="4"/>
      <c r="AB30" s="4"/>
      <c r="AC30" s="4"/>
      <c r="AD30" s="4"/>
      <c r="AE30" s="4"/>
      <c r="AF30" s="4"/>
      <c r="AG30" s="4"/>
      <c r="AH30" s="4"/>
      <c r="AI30" s="4"/>
      <c r="AJ30" s="4"/>
      <c r="AK30" s="4"/>
    </row>
    <row r="31" spans="1:37" ht="10.5" customHeight="1">
      <c r="A31" s="4"/>
      <c r="B31" s="276"/>
      <c r="C31" s="274"/>
      <c r="D31" s="270"/>
      <c r="E31" s="270"/>
      <c r="F31" s="271"/>
      <c r="G31" s="271"/>
      <c r="H31" s="271"/>
      <c r="I31" s="271"/>
      <c r="J31" s="272"/>
      <c r="K31" s="272"/>
      <c r="L31" s="272"/>
      <c r="M31" s="272"/>
      <c r="N31" s="4"/>
      <c r="O31" s="4"/>
      <c r="P31" s="4"/>
      <c r="Q31" s="4"/>
      <c r="R31" s="4"/>
      <c r="S31" s="4"/>
      <c r="T31" s="4"/>
      <c r="U31" s="4"/>
      <c r="V31" s="4"/>
      <c r="W31" s="4"/>
      <c r="X31" s="4"/>
      <c r="Y31" s="4"/>
      <c r="Z31" s="4"/>
      <c r="AA31" s="4"/>
      <c r="AB31" s="4"/>
      <c r="AC31" s="4"/>
      <c r="AD31" s="4"/>
      <c r="AE31" s="4"/>
      <c r="AF31" s="4"/>
      <c r="AG31" s="4"/>
      <c r="AH31" s="4"/>
      <c r="AI31" s="4"/>
      <c r="AJ31" s="4"/>
      <c r="AK31" s="4"/>
    </row>
    <row r="32" spans="1:37" ht="10.5" customHeight="1">
      <c r="A32" s="4"/>
      <c r="B32" s="276"/>
      <c r="C32" s="274"/>
      <c r="D32" s="270"/>
      <c r="E32" s="270"/>
      <c r="F32" s="271"/>
      <c r="G32" s="271"/>
      <c r="H32" s="271"/>
      <c r="I32" s="271"/>
      <c r="J32" s="272"/>
      <c r="K32" s="272"/>
      <c r="L32" s="272"/>
      <c r="M32" s="272"/>
      <c r="N32" s="4"/>
      <c r="O32" s="4"/>
      <c r="P32" s="4"/>
      <c r="Q32" s="4"/>
      <c r="R32" s="4"/>
      <c r="S32" s="4"/>
      <c r="T32" s="4"/>
      <c r="U32" s="4"/>
      <c r="V32" s="4"/>
      <c r="W32" s="4"/>
      <c r="X32" s="4"/>
      <c r="Y32" s="4"/>
      <c r="Z32" s="4"/>
      <c r="AA32" s="4"/>
      <c r="AB32" s="4"/>
      <c r="AC32" s="4"/>
      <c r="AD32" s="4"/>
      <c r="AE32" s="4"/>
      <c r="AF32" s="4"/>
      <c r="AG32" s="4"/>
      <c r="AH32" s="4"/>
      <c r="AI32" s="4"/>
      <c r="AJ32" s="4"/>
      <c r="AK32" s="4"/>
    </row>
    <row r="33" spans="1:37" ht="10.5" customHeight="1">
      <c r="A33" s="4"/>
      <c r="B33" s="276"/>
      <c r="C33" s="274"/>
      <c r="D33" s="270"/>
      <c r="E33" s="270"/>
      <c r="F33" s="271"/>
      <c r="G33" s="271"/>
      <c r="H33" s="271"/>
      <c r="I33" s="271"/>
      <c r="J33" s="272"/>
      <c r="K33" s="272"/>
      <c r="L33" s="272"/>
      <c r="M33" s="272"/>
      <c r="N33" s="4"/>
      <c r="O33" s="4"/>
      <c r="P33" s="4"/>
      <c r="Q33" s="4"/>
      <c r="R33" s="4"/>
      <c r="S33" s="4"/>
      <c r="T33" s="4"/>
      <c r="U33" s="4"/>
      <c r="V33" s="4"/>
      <c r="W33" s="4"/>
      <c r="X33" s="4"/>
      <c r="Y33" s="4"/>
      <c r="Z33" s="4"/>
      <c r="AA33" s="4"/>
      <c r="AB33" s="4"/>
      <c r="AC33" s="4"/>
      <c r="AD33" s="4"/>
      <c r="AE33" s="4"/>
      <c r="AF33" s="4"/>
      <c r="AG33" s="4"/>
      <c r="AH33" s="4"/>
      <c r="AI33" s="4"/>
      <c r="AJ33" s="4"/>
      <c r="AK33" s="4"/>
    </row>
    <row r="34" spans="1:37" ht="10.5" customHeight="1">
      <c r="A34" s="4"/>
      <c r="B34" s="277"/>
      <c r="C34" s="274"/>
      <c r="D34" s="270"/>
      <c r="E34" s="270"/>
      <c r="F34" s="271"/>
      <c r="G34" s="271"/>
      <c r="H34" s="271"/>
      <c r="I34" s="271"/>
      <c r="J34" s="272"/>
      <c r="K34" s="272"/>
      <c r="L34" s="272"/>
      <c r="M34" s="272"/>
      <c r="N34" s="4"/>
      <c r="O34" s="4"/>
      <c r="P34" s="4"/>
      <c r="Q34" s="4"/>
      <c r="R34" s="4"/>
      <c r="S34" s="4"/>
      <c r="T34" s="4"/>
      <c r="U34" s="4"/>
      <c r="V34" s="4"/>
      <c r="W34" s="4"/>
      <c r="X34" s="4"/>
      <c r="Y34" s="4"/>
      <c r="Z34" s="4"/>
      <c r="AA34" s="4"/>
      <c r="AB34" s="4"/>
      <c r="AC34" s="4"/>
      <c r="AD34" s="4"/>
      <c r="AE34" s="4"/>
      <c r="AF34" s="4"/>
      <c r="AG34" s="4"/>
      <c r="AH34" s="4"/>
      <c r="AI34" s="4"/>
      <c r="AJ34" s="4"/>
      <c r="AK34" s="4"/>
    </row>
    <row r="35" spans="1:37">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c r="A37" s="4"/>
      <c r="B37" s="4"/>
      <c r="C37" s="4"/>
      <c r="D37" s="4"/>
      <c r="E37" s="4"/>
      <c r="F37" s="4"/>
      <c r="G37" s="4"/>
      <c r="H37" s="4"/>
      <c r="I37" s="4"/>
      <c r="J37" s="4"/>
      <c r="K37" s="4"/>
      <c r="L37" s="48"/>
      <c r="M37" s="24" t="s">
        <v>105</v>
      </c>
      <c r="N37" s="4"/>
      <c r="O37" s="4"/>
      <c r="P37" s="4"/>
      <c r="Q37" s="4"/>
      <c r="R37" s="4"/>
      <c r="S37" s="4"/>
      <c r="T37" s="4"/>
      <c r="U37" s="4"/>
      <c r="V37" s="4"/>
      <c r="W37" s="4"/>
      <c r="X37" s="4"/>
      <c r="Y37" s="4"/>
      <c r="Z37" s="4"/>
      <c r="AA37" s="4"/>
      <c r="AB37" s="4"/>
      <c r="AC37" s="4"/>
      <c r="AD37" s="4"/>
      <c r="AE37" s="4"/>
      <c r="AF37" s="4"/>
      <c r="AG37" s="4"/>
      <c r="AH37" s="4"/>
      <c r="AI37" s="4"/>
      <c r="AJ37" s="4"/>
      <c r="AK37" s="4"/>
    </row>
    <row r="38" spans="1:37">
      <c r="A38" s="4"/>
      <c r="B38" s="4"/>
      <c r="C38" s="267" t="s">
        <v>92</v>
      </c>
      <c r="D38" s="267"/>
      <c r="E38" s="267"/>
      <c r="F38" s="267" t="s">
        <v>93</v>
      </c>
      <c r="G38" s="267"/>
      <c r="H38" s="4"/>
      <c r="I38" s="4"/>
      <c r="J38" s="4"/>
      <c r="K38" s="4"/>
      <c r="L38" s="21"/>
      <c r="M38" s="24" t="s">
        <v>137</v>
      </c>
      <c r="N38" s="4"/>
      <c r="O38" s="4"/>
      <c r="P38" s="4"/>
      <c r="Q38" s="4"/>
      <c r="R38" s="4"/>
      <c r="S38" s="4"/>
      <c r="T38" s="4"/>
      <c r="U38" s="4"/>
      <c r="V38" s="4"/>
      <c r="W38" s="4"/>
      <c r="X38" s="4"/>
      <c r="Y38" s="4"/>
      <c r="Z38" s="4"/>
      <c r="AA38" s="4"/>
      <c r="AB38" s="4"/>
      <c r="AC38" s="4"/>
      <c r="AD38" s="4"/>
      <c r="AE38" s="4"/>
      <c r="AF38" s="4"/>
      <c r="AG38" s="4"/>
      <c r="AH38" s="4"/>
      <c r="AI38" s="4"/>
      <c r="AJ38" s="4"/>
      <c r="AK38" s="4"/>
    </row>
    <row r="39" spans="1:37">
      <c r="A39" s="4"/>
      <c r="B39" s="4"/>
      <c r="C39" s="269">
        <f>IF(AVERAGE(F43:F45)=1,0,AVERAGE(F43:F45))</f>
        <v>0</v>
      </c>
      <c r="D39" s="269"/>
      <c r="E39" s="269"/>
      <c r="F39" s="268" t="str">
        <f>IF(AND(C39&gt;=0,C39&lt;3),"ACEPTABLE",IF(AND(C39&gt;=3,C39&lt;6),"MODERADA","INACEPTABLE"))</f>
        <v>ACEPTABLE</v>
      </c>
      <c r="G39" s="268"/>
      <c r="H39" s="4"/>
      <c r="I39" s="4"/>
      <c r="J39" s="4"/>
      <c r="K39" s="4"/>
      <c r="L39" s="23"/>
      <c r="M39" s="24" t="s">
        <v>138</v>
      </c>
      <c r="N39" s="4"/>
      <c r="O39" s="4"/>
      <c r="P39" s="4"/>
      <c r="Q39" s="4"/>
      <c r="R39" s="4"/>
      <c r="S39" s="4"/>
      <c r="T39" s="4"/>
      <c r="U39" s="4"/>
      <c r="V39" s="4"/>
      <c r="W39" s="4"/>
      <c r="X39" s="4"/>
      <c r="Y39" s="4"/>
      <c r="Z39" s="4"/>
      <c r="AA39" s="4"/>
      <c r="AB39" s="4"/>
      <c r="AC39" s="4"/>
      <c r="AD39" s="4"/>
      <c r="AE39" s="4"/>
      <c r="AF39" s="4"/>
      <c r="AG39" s="4"/>
      <c r="AH39" s="4"/>
      <c r="AI39" s="4"/>
      <c r="AJ39" s="4"/>
      <c r="AK39" s="4"/>
    </row>
    <row r="40" spans="1:37">
      <c r="A40" s="4"/>
      <c r="B40" s="4"/>
      <c r="C40" s="4"/>
      <c r="D40" s="4"/>
      <c r="E40" s="4"/>
      <c r="F40" s="4"/>
      <c r="G40" s="4"/>
      <c r="H40" s="4"/>
      <c r="I40" s="4"/>
      <c r="J40" s="4"/>
      <c r="K40" s="4"/>
      <c r="L40" s="33"/>
      <c r="M40" s="24" t="s">
        <v>139</v>
      </c>
      <c r="N40" s="4"/>
      <c r="O40" s="4"/>
      <c r="P40" s="4"/>
      <c r="Q40" s="4"/>
      <c r="R40" s="4"/>
      <c r="S40" s="4"/>
      <c r="T40" s="4"/>
      <c r="U40" s="4"/>
      <c r="V40" s="4"/>
      <c r="W40" s="4"/>
      <c r="X40" s="4"/>
      <c r="Y40" s="4"/>
      <c r="Z40" s="4"/>
      <c r="AA40" s="4"/>
      <c r="AB40" s="4"/>
      <c r="AC40" s="4"/>
      <c r="AD40" s="4"/>
      <c r="AE40" s="4"/>
      <c r="AF40" s="4"/>
      <c r="AG40" s="4"/>
      <c r="AH40" s="4"/>
      <c r="AI40" s="4"/>
      <c r="AJ40" s="4"/>
      <c r="AK40" s="4"/>
    </row>
    <row r="41" spans="1:37">
      <c r="A41" s="4"/>
      <c r="B41" s="4"/>
      <c r="C41" s="4"/>
      <c r="D41" s="4"/>
      <c r="E41" s="4"/>
      <c r="F41" s="4"/>
      <c r="G41" s="4"/>
      <c r="H41" s="4"/>
      <c r="I41" s="4"/>
      <c r="J41" s="4"/>
      <c r="K41" s="4"/>
      <c r="L41" s="34"/>
      <c r="M41" s="24" t="s">
        <v>107</v>
      </c>
      <c r="N41" s="4"/>
      <c r="O41" s="4"/>
      <c r="P41" s="4"/>
      <c r="Q41" s="4"/>
      <c r="R41" s="4"/>
      <c r="S41" s="4"/>
      <c r="T41" s="4"/>
      <c r="U41" s="4"/>
      <c r="V41" s="4"/>
      <c r="W41" s="4"/>
      <c r="X41" s="4"/>
      <c r="Y41" s="4"/>
      <c r="Z41" s="4"/>
      <c r="AA41" s="4"/>
      <c r="AB41" s="4"/>
      <c r="AC41" s="4"/>
      <c r="AD41" s="4"/>
      <c r="AE41" s="4"/>
      <c r="AF41" s="4"/>
      <c r="AG41" s="4"/>
      <c r="AH41" s="4"/>
      <c r="AI41" s="4"/>
      <c r="AJ41" s="4"/>
      <c r="AK41" s="4"/>
    </row>
    <row r="42" spans="1:37" ht="38.25" hidden="1">
      <c r="A42" s="20"/>
      <c r="B42" s="27" t="s">
        <v>68</v>
      </c>
      <c r="C42" s="25" t="s">
        <v>96</v>
      </c>
      <c r="D42" s="26" t="s">
        <v>95</v>
      </c>
      <c r="E42" s="32" t="s">
        <v>118</v>
      </c>
      <c r="F42" s="31" t="s">
        <v>117</v>
      </c>
      <c r="G42" s="32" t="s">
        <v>119</v>
      </c>
      <c r="H42" s="31" t="s">
        <v>120</v>
      </c>
      <c r="I42" s="26" t="s">
        <v>279</v>
      </c>
      <c r="J42" s="26" t="s">
        <v>140</v>
      </c>
      <c r="K42" s="26" t="s">
        <v>280</v>
      </c>
      <c r="L42" s="26" t="s">
        <v>141</v>
      </c>
      <c r="M42" s="26" t="s">
        <v>142</v>
      </c>
      <c r="N42" s="26" t="s">
        <v>281</v>
      </c>
      <c r="O42" s="26" t="s">
        <v>282</v>
      </c>
      <c r="P42" s="26" t="s">
        <v>283</v>
      </c>
      <c r="Q42" s="26" t="s">
        <v>143</v>
      </c>
      <c r="R42" s="35" t="s">
        <v>144</v>
      </c>
      <c r="S42" s="37" t="s">
        <v>145</v>
      </c>
      <c r="T42" s="37" t="s">
        <v>146</v>
      </c>
      <c r="U42" s="37" t="s">
        <v>147</v>
      </c>
      <c r="V42" s="37" t="s">
        <v>148</v>
      </c>
      <c r="W42" s="35" t="s">
        <v>149</v>
      </c>
      <c r="X42" s="35" t="s">
        <v>151</v>
      </c>
      <c r="Y42" s="35" t="s">
        <v>152</v>
      </c>
      <c r="Z42" s="35" t="s">
        <v>153</v>
      </c>
      <c r="AA42" s="35" t="s">
        <v>154</v>
      </c>
      <c r="AB42" s="35" t="s">
        <v>155</v>
      </c>
      <c r="AC42" s="35" t="s">
        <v>156</v>
      </c>
      <c r="AD42" s="35" t="s">
        <v>157</v>
      </c>
      <c r="AE42" s="35" t="s">
        <v>158</v>
      </c>
      <c r="AF42" s="35" t="s">
        <v>159</v>
      </c>
      <c r="AG42" s="35" t="s">
        <v>160</v>
      </c>
      <c r="AH42" s="35"/>
      <c r="AI42" s="35"/>
      <c r="AJ42" s="26"/>
      <c r="AK42" s="32"/>
    </row>
    <row r="43" spans="1:37" hidden="1">
      <c r="A43" s="28"/>
      <c r="B43" s="141" t="str">
        <f>'PLE-PIN-F001'!B22</f>
        <v>R1</v>
      </c>
      <c r="C43" s="141">
        <f>'PLE-PIN-F001'!K22</f>
        <v>1</v>
      </c>
      <c r="D43" s="141">
        <f>'PLE-PIN-F001'!M22</f>
        <v>2</v>
      </c>
      <c r="E43" s="142">
        <f>C43*D43</f>
        <v>2</v>
      </c>
      <c r="F43" s="143">
        <f>H43*G43</f>
        <v>1</v>
      </c>
      <c r="G43" s="142">
        <f>'PLE-PIN-F001'!AF22</f>
        <v>1</v>
      </c>
      <c r="H43" s="142">
        <f>'PLE-PIN-F001'!AH22</f>
        <v>1</v>
      </c>
      <c r="I43" s="141" t="str">
        <f>IF(AND($G43=1,$H43=1),$B43,"")</f>
        <v>R1</v>
      </c>
      <c r="J43" s="141" t="str">
        <f>IF(AND($G43=1,$H43=2),$B43,"")</f>
        <v/>
      </c>
      <c r="K43" s="144" t="str">
        <f>IF(AND($G43=2,$H43=1),$B43,"")</f>
        <v/>
      </c>
      <c r="L43" s="144" t="str">
        <f>IF(AND($G43=1,$H43=3),$B43,"")</f>
        <v/>
      </c>
      <c r="M43" s="144" t="str">
        <f>IF(AND($G43=2,$H43=2),$B43,"")</f>
        <v/>
      </c>
      <c r="N43" s="144" t="str">
        <f>IF(AND($G43=3,$H43=1),$B43,"")</f>
        <v/>
      </c>
      <c r="O43" s="144" t="str">
        <f>IF(AND($G43=4,$H43=1),$B43,"")</f>
        <v/>
      </c>
      <c r="P43" s="144" t="str">
        <f>IF(AND($G43=5,$H43=1),$B43,"")</f>
        <v/>
      </c>
      <c r="Q43" s="144" t="str">
        <f>IF(AND($G43=1,$H43=4),$B43,"")</f>
        <v/>
      </c>
      <c r="R43" s="144" t="str">
        <f>IF(AND($G43=1,$H43=5),$B43,"")</f>
        <v/>
      </c>
      <c r="S43" s="144"/>
      <c r="T43" s="144" t="str">
        <f>IF(AND($G43=3,$H43=2),$B43,"")</f>
        <v/>
      </c>
      <c r="U43" s="144" t="str">
        <f>IF(AND($G43=3,$H43=3),$B43,"")</f>
        <v/>
      </c>
      <c r="V43" s="144" t="str">
        <f>IF(AND($G43=4,$H43=2),$B43,"")</f>
        <v/>
      </c>
      <c r="W43" s="144" t="str">
        <f>IF(AND($G43=2,$H43=4),$B43,"")</f>
        <v/>
      </c>
      <c r="X43" s="144" t="str">
        <f>IF(AND($G43=2,$H43=5),$B43,"")</f>
        <v/>
      </c>
      <c r="Y43" s="144" t="str">
        <f>IF(AND($G43=3,$H43=4),$B43,"")</f>
        <v/>
      </c>
      <c r="Z43" s="144" t="str">
        <f>IF(AND($G43=3,$H43=5),$B43,"")</f>
        <v/>
      </c>
      <c r="AA43" s="144" t="str">
        <f>IF(AND($G43=4,$H43=3),$B43,"")</f>
        <v/>
      </c>
      <c r="AB43" s="144" t="str">
        <f>IF(AND($G43=5,$H43=2),$B43,"")</f>
        <v/>
      </c>
      <c r="AC43" s="144" t="str">
        <f>IF(AND($G43=5,$H43=3),$B43,"")</f>
        <v/>
      </c>
      <c r="AD43" s="144" t="str">
        <f>IF(AND($G43=4,$H43=4),$B43,"")</f>
        <v/>
      </c>
      <c r="AE43" s="144" t="str">
        <f>IF(AND($G43=4,$H43=5),$B43,"")</f>
        <v/>
      </c>
      <c r="AF43" s="144" t="str">
        <f>IF(AND($G43=5,$H43=4),$B43,"")</f>
        <v/>
      </c>
      <c r="AG43" s="144" t="str">
        <f>IF(AND($G43=5,$H43=5),$B43,"")</f>
        <v/>
      </c>
      <c r="AH43" s="36"/>
      <c r="AI43" s="36"/>
      <c r="AJ43" s="28"/>
    </row>
    <row r="44" spans="1:37" hidden="1">
      <c r="A44" s="28"/>
      <c r="B44" s="141" t="str">
        <f>'PLE-PIN-F001'!B24</f>
        <v>R3</v>
      </c>
      <c r="C44" s="141">
        <f>'PLE-PIN-F001'!K24</f>
        <v>1</v>
      </c>
      <c r="D44" s="141">
        <f>'PLE-PIN-F001'!M24</f>
        <v>2</v>
      </c>
      <c r="E44" s="142">
        <f t="shared" ref="E44:E45" si="0">C44*D44</f>
        <v>2</v>
      </c>
      <c r="F44" s="143">
        <f t="shared" ref="F44:F45" si="1">H44*G44</f>
        <v>1</v>
      </c>
      <c r="G44" s="142">
        <f>'PLE-PIN-F001'!AF24</f>
        <v>1</v>
      </c>
      <c r="H44" s="142">
        <f>'PLE-PIN-F001'!AH24</f>
        <v>1</v>
      </c>
      <c r="I44" s="141" t="str">
        <f t="shared" ref="I44:I45" si="2">IF(AND($G44=1,$H44=1),$B44,"")</f>
        <v>R3</v>
      </c>
      <c r="J44" s="141" t="str">
        <f t="shared" ref="J44:J45" si="3">IF(AND($G44=1,$H44=2),$B44,"")</f>
        <v/>
      </c>
      <c r="K44" s="141" t="str">
        <f t="shared" ref="K44:K45" si="4">IF(AND($G44=2,$H44=1),$B44,"")</f>
        <v/>
      </c>
      <c r="L44" s="144" t="str">
        <f t="shared" ref="L44:L45" si="5">IF(AND($G44=1,$H44=3),$B44,"")</f>
        <v/>
      </c>
      <c r="M44" s="144" t="str">
        <f t="shared" ref="M44:M45" si="6">IF(AND($G44=2,$H44=2),$B44,"")</f>
        <v/>
      </c>
      <c r="N44" s="144" t="str">
        <f t="shared" ref="N44:N45" si="7">IF(AND($G44=3,$H44=1),$B44,"")</f>
        <v/>
      </c>
      <c r="O44" s="144" t="str">
        <f t="shared" ref="O44:O45" si="8">IF(AND($G44=4,$H44=1),$B44,"")</f>
        <v/>
      </c>
      <c r="P44" s="144" t="str">
        <f t="shared" ref="P44:P45" si="9">IF(AND($G44=5,$H44=1),$B44,"")</f>
        <v/>
      </c>
      <c r="Q44" s="144" t="str">
        <f t="shared" ref="Q44:Q45" si="10">IF(AND($G44=1,$H44=4),$B44,"")</f>
        <v/>
      </c>
      <c r="R44" s="144" t="str">
        <f t="shared" ref="R44:R45" si="11">IF(AND($G44=1,$H44=5),$B44,"")</f>
        <v/>
      </c>
      <c r="S44" s="144"/>
      <c r="T44" s="144" t="str">
        <f t="shared" ref="T44:T45" si="12">IF(AND($G44=3,$H44=2),$B44,"")</f>
        <v/>
      </c>
      <c r="U44" s="144" t="str">
        <f t="shared" ref="U44:U45" si="13">IF(AND($G44=3,$H44=3),$B44,"")</f>
        <v/>
      </c>
      <c r="V44" s="144" t="str">
        <f t="shared" ref="V44:V45" si="14">IF(AND($G44=4,$H44=2),$B44,"")</f>
        <v/>
      </c>
      <c r="W44" s="144" t="str">
        <f t="shared" ref="W44:W45" si="15">IF(AND($G44=2,$H44=4),$B44,"")</f>
        <v/>
      </c>
      <c r="X44" s="144" t="str">
        <f t="shared" ref="X44:X45" si="16">IF(AND($G44=2,$H44=5),$B44,"")</f>
        <v/>
      </c>
      <c r="Y44" s="144" t="str">
        <f t="shared" ref="Y44:Y45" si="17">IF(AND($G44=3,$H44=4),$B44,"")</f>
        <v/>
      </c>
      <c r="Z44" s="144" t="str">
        <f t="shared" ref="Z44:Z45" si="18">IF(AND($G44=3,$H44=5),$B44,"")</f>
        <v/>
      </c>
      <c r="AA44" s="144" t="str">
        <f t="shared" ref="AA44:AA45" si="19">IF(AND($G44=4,$H44=3),$B44,"")</f>
        <v/>
      </c>
      <c r="AB44" s="144" t="str">
        <f t="shared" ref="AB44:AB45" si="20">IF(AND($G44=5,$H44=2),$B44,"")</f>
        <v/>
      </c>
      <c r="AC44" s="144" t="str">
        <f t="shared" ref="AC44:AC45" si="21">IF(AND($G44=5,$H44=3),$B44,"")</f>
        <v/>
      </c>
      <c r="AD44" s="144" t="str">
        <f t="shared" ref="AD44:AD45" si="22">IF(AND($G44=4,$H44=4),$B44,"")</f>
        <v/>
      </c>
      <c r="AE44" s="144" t="str">
        <f t="shared" ref="AE44:AE45" si="23">IF(AND($G44=4,$H44=5),$B44,"")</f>
        <v/>
      </c>
      <c r="AF44" s="144" t="str">
        <f t="shared" ref="AF44:AF45" si="24">IF(AND($G44=5,$H44=4),$B44,"")</f>
        <v/>
      </c>
      <c r="AG44" s="144" t="str">
        <f t="shared" ref="AG44:AG45" si="25">IF(AND($G44=5,$H44=5),$B44,"")</f>
        <v/>
      </c>
      <c r="AH44" s="36"/>
      <c r="AI44" s="36"/>
      <c r="AJ44" s="28"/>
    </row>
    <row r="45" spans="1:37" hidden="1">
      <c r="A45" s="28"/>
      <c r="B45" s="141" t="str">
        <f>'PLE-PIN-F001'!B23</f>
        <v>R2</v>
      </c>
      <c r="C45" s="141">
        <f>'PLE-PIN-F001'!K23</f>
        <v>1</v>
      </c>
      <c r="D45" s="141">
        <f>'PLE-PIN-F001'!M23</f>
        <v>2</v>
      </c>
      <c r="E45" s="142">
        <f t="shared" si="0"/>
        <v>2</v>
      </c>
      <c r="F45" s="143">
        <f t="shared" si="1"/>
        <v>1</v>
      </c>
      <c r="G45" s="142">
        <f>'PLE-PIN-F001'!AF23</f>
        <v>1</v>
      </c>
      <c r="H45" s="142">
        <f>'PLE-PIN-F001'!AH23</f>
        <v>1</v>
      </c>
      <c r="I45" s="141" t="str">
        <f t="shared" si="2"/>
        <v>R2</v>
      </c>
      <c r="J45" s="141" t="str">
        <f t="shared" si="3"/>
        <v/>
      </c>
      <c r="K45" s="141" t="str">
        <f t="shared" si="4"/>
        <v/>
      </c>
      <c r="L45" s="144" t="str">
        <f t="shared" si="5"/>
        <v/>
      </c>
      <c r="M45" s="144" t="str">
        <f t="shared" si="6"/>
        <v/>
      </c>
      <c r="N45" s="144" t="str">
        <f t="shared" si="7"/>
        <v/>
      </c>
      <c r="O45" s="144" t="str">
        <f t="shared" si="8"/>
        <v/>
      </c>
      <c r="P45" s="144" t="str">
        <f t="shared" si="9"/>
        <v/>
      </c>
      <c r="Q45" s="144" t="str">
        <f t="shared" si="10"/>
        <v/>
      </c>
      <c r="R45" s="144" t="str">
        <f t="shared" si="11"/>
        <v/>
      </c>
      <c r="S45" s="144"/>
      <c r="T45" s="144" t="str">
        <f t="shared" si="12"/>
        <v/>
      </c>
      <c r="U45" s="144" t="str">
        <f t="shared" si="13"/>
        <v/>
      </c>
      <c r="V45" s="144" t="str">
        <f t="shared" si="14"/>
        <v/>
      </c>
      <c r="W45" s="144" t="str">
        <f t="shared" si="15"/>
        <v/>
      </c>
      <c r="X45" s="144" t="str">
        <f t="shared" si="16"/>
        <v/>
      </c>
      <c r="Y45" s="144" t="str">
        <f t="shared" si="17"/>
        <v/>
      </c>
      <c r="Z45" s="144" t="str">
        <f t="shared" si="18"/>
        <v/>
      </c>
      <c r="AA45" s="144" t="str">
        <f t="shared" si="19"/>
        <v/>
      </c>
      <c r="AB45" s="144" t="str">
        <f t="shared" si="20"/>
        <v/>
      </c>
      <c r="AC45" s="144" t="str">
        <f t="shared" si="21"/>
        <v/>
      </c>
      <c r="AD45" s="144" t="str">
        <f t="shared" si="22"/>
        <v/>
      </c>
      <c r="AE45" s="144" t="str">
        <f t="shared" si="23"/>
        <v/>
      </c>
      <c r="AF45" s="144" t="str">
        <f t="shared" si="24"/>
        <v/>
      </c>
      <c r="AG45" s="144" t="str">
        <f t="shared" si="25"/>
        <v/>
      </c>
      <c r="AH45" s="36"/>
      <c r="AI45" s="36"/>
      <c r="AJ45" s="28"/>
    </row>
    <row r="46" spans="1:37" ht="65.25" hidden="1" customHeight="1">
      <c r="A46" s="20"/>
      <c r="B46" s="145"/>
      <c r="C46" s="145"/>
      <c r="D46" s="145"/>
      <c r="E46" s="146"/>
      <c r="F46" s="146"/>
      <c r="G46" s="146"/>
      <c r="H46" s="146"/>
      <c r="I46" s="147" t="str">
        <f>TRIM(CONCATENATE(I43," ",I44," ",I45))</f>
        <v>R1 R3 R2</v>
      </c>
      <c r="J46" s="147" t="str">
        <f t="shared" ref="J46:AG46" si="26">TRIM(CONCATENATE(J43," ",J44," ",J45))</f>
        <v/>
      </c>
      <c r="K46" s="147" t="str">
        <f t="shared" si="26"/>
        <v/>
      </c>
      <c r="L46" s="147" t="str">
        <f t="shared" si="26"/>
        <v/>
      </c>
      <c r="M46" s="147" t="str">
        <f t="shared" si="26"/>
        <v/>
      </c>
      <c r="N46" s="147" t="str">
        <f t="shared" si="26"/>
        <v/>
      </c>
      <c r="O46" s="147" t="str">
        <f t="shared" si="26"/>
        <v/>
      </c>
      <c r="P46" s="147" t="str">
        <f t="shared" si="26"/>
        <v/>
      </c>
      <c r="Q46" s="147" t="str">
        <f t="shared" si="26"/>
        <v/>
      </c>
      <c r="R46" s="147" t="str">
        <f t="shared" si="26"/>
        <v/>
      </c>
      <c r="S46" s="147" t="str">
        <f t="shared" si="26"/>
        <v/>
      </c>
      <c r="T46" s="147" t="str">
        <f t="shared" si="26"/>
        <v/>
      </c>
      <c r="U46" s="147" t="str">
        <f t="shared" si="26"/>
        <v/>
      </c>
      <c r="V46" s="147" t="str">
        <f t="shared" si="26"/>
        <v/>
      </c>
      <c r="W46" s="147" t="str">
        <f t="shared" si="26"/>
        <v/>
      </c>
      <c r="X46" s="147" t="str">
        <f t="shared" si="26"/>
        <v/>
      </c>
      <c r="Y46" s="147" t="str">
        <f t="shared" si="26"/>
        <v/>
      </c>
      <c r="Z46" s="147" t="str">
        <f t="shared" si="26"/>
        <v/>
      </c>
      <c r="AA46" s="147" t="str">
        <f t="shared" si="26"/>
        <v/>
      </c>
      <c r="AB46" s="147" t="str">
        <f t="shared" si="26"/>
        <v/>
      </c>
      <c r="AC46" s="147" t="str">
        <f t="shared" si="26"/>
        <v/>
      </c>
      <c r="AD46" s="147" t="str">
        <f t="shared" si="26"/>
        <v/>
      </c>
      <c r="AE46" s="147" t="str">
        <f t="shared" si="26"/>
        <v/>
      </c>
      <c r="AF46" s="147" t="str">
        <f t="shared" si="26"/>
        <v/>
      </c>
      <c r="AG46" s="147" t="str">
        <f t="shared" si="26"/>
        <v/>
      </c>
      <c r="AH46" s="35"/>
      <c r="AI46" s="35"/>
      <c r="AJ46" s="26"/>
    </row>
    <row r="47" spans="1:37">
      <c r="A47" s="20"/>
      <c r="B47" s="20"/>
      <c r="C47" s="20"/>
      <c r="D47" s="20"/>
      <c r="E47" s="20"/>
      <c r="F47" s="20"/>
      <c r="G47" s="4"/>
      <c r="H47" s="4"/>
      <c r="I47" s="4"/>
      <c r="J47" s="4"/>
      <c r="K47" s="4"/>
      <c r="L47" s="7"/>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c r="A48" s="20"/>
      <c r="B48" s="20"/>
      <c r="C48" s="20"/>
      <c r="D48" s="20"/>
      <c r="E48" s="20"/>
      <c r="F48" s="20"/>
      <c r="G48" s="4"/>
      <c r="H48" s="4"/>
      <c r="I48" s="4"/>
      <c r="J48" s="4"/>
      <c r="K48" s="4"/>
      <c r="L48" s="7"/>
      <c r="M48" s="4"/>
      <c r="N48" s="4"/>
      <c r="O48" s="4"/>
      <c r="P48" s="4"/>
      <c r="Q48" s="4"/>
      <c r="R48" s="4"/>
      <c r="S48" s="4"/>
      <c r="T48" s="4"/>
      <c r="U48" s="4"/>
      <c r="V48" s="4"/>
      <c r="W48" s="4"/>
      <c r="X48" s="4"/>
      <c r="Y48" s="4"/>
      <c r="Z48" s="4"/>
      <c r="AA48" s="4"/>
      <c r="AB48" s="4"/>
      <c r="AC48" s="4"/>
      <c r="AD48" s="4"/>
      <c r="AE48" s="4"/>
      <c r="AF48" s="4"/>
      <c r="AG48" s="4"/>
      <c r="AH48" s="4"/>
      <c r="AI48" s="4"/>
      <c r="AJ48" s="4"/>
      <c r="AK48" s="4"/>
    </row>
    <row r="49" spans="1:37">
      <c r="A49" s="20"/>
      <c r="B49" s="20"/>
      <c r="C49" s="20"/>
      <c r="D49" s="20"/>
      <c r="E49" s="20"/>
      <c r="F49" s="20"/>
      <c r="G49" s="4"/>
      <c r="H49" s="4"/>
      <c r="I49" s="4"/>
      <c r="J49" s="4"/>
      <c r="K49" s="4"/>
      <c r="L49" s="7"/>
      <c r="M49" s="4"/>
      <c r="N49" s="4"/>
      <c r="O49" s="4"/>
      <c r="P49" s="4"/>
      <c r="Q49" s="4"/>
      <c r="R49" s="4"/>
      <c r="S49" s="4"/>
      <c r="T49" s="4"/>
      <c r="U49" s="4"/>
      <c r="V49" s="4"/>
      <c r="W49" s="4"/>
      <c r="X49" s="4"/>
      <c r="Y49" s="4"/>
      <c r="Z49" s="4"/>
      <c r="AA49" s="4"/>
      <c r="AB49" s="4"/>
      <c r="AC49" s="4"/>
      <c r="AD49" s="4"/>
      <c r="AE49" s="4"/>
      <c r="AF49" s="4"/>
      <c r="AG49" s="4"/>
      <c r="AH49" s="4"/>
      <c r="AI49" s="4"/>
      <c r="AJ49" s="4"/>
      <c r="AK49" s="4"/>
    </row>
    <row r="50" spans="1:37">
      <c r="A50" s="4"/>
      <c r="B50" s="4"/>
      <c r="C50" s="4"/>
      <c r="D50" s="4"/>
      <c r="E50" s="4"/>
      <c r="F50" s="20"/>
      <c r="G50" s="4"/>
      <c r="H50" s="4"/>
      <c r="I50" s="4"/>
      <c r="J50" s="4"/>
      <c r="K50" s="4"/>
      <c r="L50" s="7"/>
      <c r="M50" s="4"/>
      <c r="N50" s="4"/>
      <c r="O50" s="4"/>
      <c r="P50" s="4"/>
      <c r="Q50" s="4"/>
      <c r="R50" s="4"/>
      <c r="S50" s="4"/>
      <c r="T50" s="4"/>
      <c r="U50" s="4"/>
      <c r="V50" s="4"/>
      <c r="W50" s="4"/>
      <c r="X50" s="4"/>
      <c r="Y50" s="4"/>
      <c r="Z50" s="4"/>
      <c r="AA50" s="4"/>
      <c r="AB50" s="4"/>
      <c r="AC50" s="4"/>
      <c r="AD50" s="4"/>
      <c r="AE50" s="4"/>
      <c r="AF50" s="4"/>
      <c r="AG50" s="4"/>
      <c r="AH50" s="4"/>
      <c r="AI50" s="4"/>
      <c r="AJ50" s="4"/>
      <c r="AK50" s="4"/>
    </row>
    <row r="51" spans="1:37">
      <c r="A51" s="4"/>
      <c r="B51" s="4"/>
      <c r="C51" s="4"/>
      <c r="D51" s="4"/>
      <c r="E51" s="4"/>
      <c r="F51" s="20"/>
      <c r="G51" s="4"/>
      <c r="H51" s="4"/>
      <c r="I51" s="4"/>
      <c r="J51" s="4"/>
      <c r="K51" s="4"/>
      <c r="L51" s="7"/>
      <c r="M51" s="4"/>
      <c r="N51" s="4"/>
      <c r="O51" s="4"/>
      <c r="P51" s="4"/>
      <c r="Q51" s="4"/>
      <c r="R51" s="4"/>
      <c r="S51" s="4"/>
      <c r="T51" s="4"/>
      <c r="U51" s="4"/>
      <c r="V51" s="4"/>
      <c r="W51" s="4"/>
      <c r="X51" s="4"/>
      <c r="Y51" s="4"/>
      <c r="Z51" s="4"/>
      <c r="AA51" s="4"/>
      <c r="AB51" s="4"/>
      <c r="AC51" s="4"/>
      <c r="AD51" s="4"/>
      <c r="AE51" s="4"/>
      <c r="AF51" s="4"/>
      <c r="AG51" s="4"/>
      <c r="AH51" s="4"/>
      <c r="AI51" s="4"/>
      <c r="AJ51" s="4"/>
      <c r="AK51" s="4"/>
    </row>
    <row r="52" spans="1:37">
      <c r="A52" s="4"/>
      <c r="B52" s="4"/>
      <c r="C52" s="4"/>
      <c r="D52" s="4"/>
      <c r="E52" s="4"/>
      <c r="F52" s="20"/>
      <c r="G52" s="4"/>
      <c r="H52" s="4"/>
      <c r="I52" s="4"/>
      <c r="J52" s="4"/>
      <c r="K52" s="4"/>
      <c r="L52" s="7"/>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c r="A53" s="4"/>
      <c r="B53" s="4"/>
      <c r="C53" s="4"/>
      <c r="D53" s="4"/>
      <c r="E53" s="4"/>
      <c r="F53" s="20"/>
      <c r="G53" s="4"/>
      <c r="H53" s="4"/>
      <c r="I53" s="4"/>
      <c r="J53" s="4"/>
      <c r="K53" s="4"/>
      <c r="L53" s="7"/>
      <c r="M53" s="4"/>
      <c r="N53" s="4"/>
      <c r="O53" s="4"/>
      <c r="P53" s="4"/>
      <c r="Q53" s="4"/>
      <c r="R53" s="4"/>
      <c r="S53" s="4"/>
      <c r="T53" s="4"/>
      <c r="U53" s="4"/>
      <c r="V53" s="4"/>
      <c r="W53" s="4"/>
      <c r="X53" s="4"/>
      <c r="Y53" s="4"/>
      <c r="Z53" s="4"/>
      <c r="AA53" s="4"/>
      <c r="AB53" s="4"/>
      <c r="AC53" s="4"/>
      <c r="AD53" s="4"/>
      <c r="AE53" s="4"/>
      <c r="AF53" s="4"/>
      <c r="AG53" s="4"/>
      <c r="AH53" s="4"/>
      <c r="AI53" s="4"/>
      <c r="AJ53" s="4"/>
      <c r="AK53" s="4"/>
    </row>
    <row r="54" spans="1:37">
      <c r="A54" s="4"/>
      <c r="B54" s="4"/>
      <c r="C54" s="4"/>
      <c r="D54" s="4"/>
      <c r="E54" s="4"/>
      <c r="F54" s="20"/>
      <c r="G54" s="4"/>
      <c r="H54" s="4"/>
      <c r="I54" s="4"/>
      <c r="J54" s="4"/>
      <c r="K54" s="4"/>
      <c r="L54" s="7"/>
      <c r="M54" s="4"/>
      <c r="N54" s="4"/>
      <c r="O54" s="4"/>
      <c r="P54" s="4"/>
      <c r="Q54" s="4"/>
      <c r="R54" s="4"/>
      <c r="S54" s="4"/>
      <c r="T54" s="4"/>
      <c r="U54" s="4"/>
      <c r="V54" s="4"/>
      <c r="W54" s="4"/>
      <c r="X54" s="4"/>
      <c r="Y54" s="4"/>
      <c r="Z54" s="4"/>
      <c r="AA54" s="4"/>
      <c r="AB54" s="4"/>
      <c r="AC54" s="4"/>
      <c r="AD54" s="4"/>
      <c r="AE54" s="4"/>
      <c r="AF54" s="4"/>
      <c r="AG54" s="4"/>
      <c r="AH54" s="4"/>
      <c r="AI54" s="4"/>
      <c r="AJ54" s="4"/>
      <c r="AK54" s="4"/>
    </row>
    <row r="55" spans="1:37">
      <c r="A55" s="4"/>
      <c r="B55" s="4"/>
      <c r="C55" s="4"/>
      <c r="D55" s="4"/>
      <c r="E55" s="4"/>
      <c r="F55" s="20"/>
      <c r="G55" s="4"/>
      <c r="H55" s="4"/>
      <c r="I55" s="4"/>
      <c r="J55" s="4"/>
      <c r="K55" s="4"/>
      <c r="L55" s="7"/>
      <c r="M55" s="4"/>
      <c r="N55" s="4"/>
      <c r="O55" s="4"/>
      <c r="P55" s="4"/>
      <c r="Q55" s="4"/>
      <c r="R55" s="4"/>
      <c r="S55" s="4"/>
      <c r="T55" s="4"/>
      <c r="U55" s="4"/>
      <c r="V55" s="4"/>
      <c r="W55" s="4"/>
      <c r="X55" s="4"/>
      <c r="Y55" s="4"/>
      <c r="Z55" s="4"/>
      <c r="AA55" s="4"/>
      <c r="AB55" s="4"/>
      <c r="AC55" s="4"/>
      <c r="AD55" s="4"/>
      <c r="AE55" s="4"/>
      <c r="AF55" s="4"/>
      <c r="AG55" s="4"/>
      <c r="AH55" s="4"/>
      <c r="AI55" s="4"/>
      <c r="AJ55" s="4"/>
      <c r="AK55" s="4"/>
    </row>
    <row r="56" spans="1:37">
      <c r="A56" s="4"/>
      <c r="B56" s="4"/>
      <c r="C56" s="4"/>
      <c r="D56" s="4"/>
      <c r="E56" s="4"/>
      <c r="F56" s="20"/>
      <c r="G56" s="4"/>
      <c r="H56" s="4"/>
      <c r="I56" s="4"/>
      <c r="J56" s="4"/>
      <c r="K56" s="4"/>
      <c r="L56" s="7"/>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3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37">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37">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37">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37">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37">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1:37">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8" s="4" customFormat="1"/>
    <row r="69" s="4" customFormat="1"/>
  </sheetData>
  <sheetProtection algorithmName="SHA-512" hashValue="vI41RDNPP+D7aRI1SauN6ao4cDIG8kqhEImGB1X+6N2o1OfdwVDpZv/LOWvM7+VzYk18TMXH7nl/QqgGEhO4GA==" saltValue="TYg7LU/ulmdicb2RGOBHmw==" spinCount="100000" sheet="1" objects="1" scenarios="1"/>
  <mergeCells count="43">
    <mergeCell ref="B6:M7"/>
    <mergeCell ref="A1:N4"/>
    <mergeCell ref="C10:C14"/>
    <mergeCell ref="B8:C9"/>
    <mergeCell ref="D8:E9"/>
    <mergeCell ref="F8:G9"/>
    <mergeCell ref="L8:M9"/>
    <mergeCell ref="H10:I14"/>
    <mergeCell ref="J10:K14"/>
    <mergeCell ref="F10:G14"/>
    <mergeCell ref="C15:C19"/>
    <mergeCell ref="C30:C34"/>
    <mergeCell ref="B10:B34"/>
    <mergeCell ref="D30:E34"/>
    <mergeCell ref="C25:C29"/>
    <mergeCell ref="C20:C24"/>
    <mergeCell ref="D20:E24"/>
    <mergeCell ref="D10:E14"/>
    <mergeCell ref="D15:E19"/>
    <mergeCell ref="F15:G19"/>
    <mergeCell ref="L15:M19"/>
    <mergeCell ref="H8:I9"/>
    <mergeCell ref="J8:K9"/>
    <mergeCell ref="H15:I19"/>
    <mergeCell ref="J15:K19"/>
    <mergeCell ref="L10:M14"/>
    <mergeCell ref="L20:M24"/>
    <mergeCell ref="H25:I29"/>
    <mergeCell ref="J25:K29"/>
    <mergeCell ref="H30:I34"/>
    <mergeCell ref="J30:K34"/>
    <mergeCell ref="H20:I24"/>
    <mergeCell ref="L30:M34"/>
    <mergeCell ref="L25:M29"/>
    <mergeCell ref="J20:K24"/>
    <mergeCell ref="F20:G24"/>
    <mergeCell ref="F38:G38"/>
    <mergeCell ref="F39:G39"/>
    <mergeCell ref="C38:E38"/>
    <mergeCell ref="C39:E39"/>
    <mergeCell ref="D25:E29"/>
    <mergeCell ref="F25:G29"/>
    <mergeCell ref="F30:G34"/>
  </mergeCells>
  <phoneticPr fontId="12" type="noConversion"/>
  <conditionalFormatting sqref="C39">
    <cfRule type="cellIs" dxfId="2" priority="1" stopIfTrue="1" operator="lessThan">
      <formula>3</formula>
    </cfRule>
    <cfRule type="cellIs" dxfId="1" priority="2" stopIfTrue="1" operator="between">
      <formula>3</formula>
      <formula>5.9</formula>
    </cfRule>
    <cfRule type="cellIs" dxfId="0" priority="3" stopIfTrue="1" operator="between">
      <formula>6</formula>
      <formula>9</formula>
    </cfRule>
  </conditionalFormatting>
  <pageMargins left="0.75" right="0.75" top="1" bottom="1" header="0" footer="0"/>
  <pageSetup orientation="portrait" horizontalDpi="4294967293" verticalDpi="0" r:id="rId1"/>
  <headerFooter alignWithMargins="0"/>
  <ignoredErrors>
    <ignoredError sqref="H30 J30 J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J54"/>
  <sheetViews>
    <sheetView workbookViewId="0">
      <selection activeCell="F39" sqref="F39"/>
    </sheetView>
  </sheetViews>
  <sheetFormatPr baseColWidth="10" defaultColWidth="0" defaultRowHeight="12.75" zeroHeight="1"/>
  <cols>
    <col min="1" max="1" width="11.42578125" customWidth="1"/>
    <col min="2" max="2" width="3.5703125" customWidth="1"/>
    <col min="3" max="3" width="25.42578125" customWidth="1"/>
    <col min="4" max="6" width="11.42578125" customWidth="1"/>
    <col min="7" max="7" width="15.85546875" customWidth="1"/>
    <col min="8" max="10" width="11.42578125" customWidth="1"/>
  </cols>
  <sheetData>
    <row r="1" spans="1:10">
      <c r="A1" s="287" t="s">
        <v>184</v>
      </c>
      <c r="B1" s="288"/>
      <c r="C1" s="288"/>
      <c r="D1" s="288"/>
      <c r="E1" s="288"/>
      <c r="F1" s="288"/>
      <c r="G1" s="288"/>
      <c r="H1" s="288"/>
      <c r="I1" s="288"/>
      <c r="J1" s="288"/>
    </row>
    <row r="2" spans="1:10">
      <c r="A2" s="288"/>
      <c r="B2" s="288"/>
      <c r="C2" s="288"/>
      <c r="D2" s="288"/>
      <c r="E2" s="288"/>
      <c r="F2" s="288"/>
      <c r="G2" s="288"/>
      <c r="H2" s="288"/>
      <c r="I2" s="288"/>
      <c r="J2" s="288"/>
    </row>
    <row r="3" spans="1:10">
      <c r="A3" s="288"/>
      <c r="B3" s="288"/>
      <c r="C3" s="288"/>
      <c r="D3" s="288"/>
      <c r="E3" s="288"/>
      <c r="F3" s="288"/>
      <c r="G3" s="288"/>
      <c r="H3" s="288"/>
      <c r="I3" s="288"/>
      <c r="J3" s="288"/>
    </row>
    <row r="4" spans="1:10">
      <c r="A4" s="288"/>
      <c r="B4" s="288"/>
      <c r="C4" s="288"/>
      <c r="D4" s="288"/>
      <c r="E4" s="288"/>
      <c r="F4" s="288"/>
      <c r="G4" s="288"/>
      <c r="H4" s="288"/>
      <c r="I4" s="288"/>
      <c r="J4" s="288"/>
    </row>
    <row r="5" spans="1:10">
      <c r="A5" s="4"/>
      <c r="B5" s="4"/>
      <c r="C5" s="4"/>
      <c r="D5" s="4"/>
      <c r="E5" s="4"/>
      <c r="F5" s="4"/>
      <c r="G5" s="4"/>
      <c r="H5" s="4"/>
      <c r="I5" s="4"/>
      <c r="J5" s="4"/>
    </row>
    <row r="6" spans="1:10">
      <c r="A6" s="4"/>
      <c r="B6" s="4"/>
      <c r="C6" s="4"/>
      <c r="D6" s="4"/>
      <c r="E6" s="4"/>
      <c r="F6" s="4"/>
      <c r="G6" s="4"/>
      <c r="H6" s="4"/>
      <c r="I6" s="4"/>
      <c r="J6" s="4"/>
    </row>
    <row r="7" spans="1:10">
      <c r="A7" s="4"/>
      <c r="B7" s="4"/>
      <c r="C7" s="4"/>
      <c r="D7" s="4"/>
      <c r="E7" s="4"/>
      <c r="F7" s="4"/>
      <c r="G7" s="4"/>
      <c r="H7" s="4"/>
      <c r="I7" s="4"/>
      <c r="J7" s="4"/>
    </row>
    <row r="8" spans="1:10">
      <c r="A8" s="4"/>
      <c r="B8" s="4"/>
      <c r="C8" s="42"/>
      <c r="D8" s="44"/>
      <c r="E8" s="45"/>
      <c r="F8" s="44"/>
      <c r="G8" s="45"/>
      <c r="H8" s="4"/>
      <c r="I8" s="4"/>
      <c r="J8" s="4"/>
    </row>
    <row r="9" spans="1:10" ht="61.5" customHeight="1">
      <c r="A9" s="4"/>
      <c r="B9" s="4"/>
      <c r="C9" s="43" t="s">
        <v>187</v>
      </c>
      <c r="D9" s="47" t="s">
        <v>190</v>
      </c>
      <c r="E9" s="46" t="s">
        <v>185</v>
      </c>
      <c r="F9" s="46" t="s">
        <v>55</v>
      </c>
      <c r="G9" s="47" t="s">
        <v>186</v>
      </c>
      <c r="H9" s="4"/>
      <c r="I9" s="4"/>
      <c r="J9" s="4"/>
    </row>
    <row r="10" spans="1:10" ht="19.5" customHeight="1">
      <c r="A10" s="4"/>
      <c r="B10" s="4"/>
      <c r="C10" s="18" t="s">
        <v>0</v>
      </c>
      <c r="D10" s="38"/>
      <c r="E10" s="38"/>
      <c r="F10" s="38"/>
      <c r="G10" s="38"/>
      <c r="H10" s="4"/>
      <c r="I10" s="4"/>
      <c r="J10" s="4"/>
    </row>
    <row r="11" spans="1:10" ht="19.5" customHeight="1">
      <c r="A11" s="4"/>
      <c r="B11" s="4"/>
      <c r="C11" s="18" t="s">
        <v>188</v>
      </c>
      <c r="D11" s="38"/>
      <c r="E11" s="38"/>
      <c r="F11" s="38"/>
      <c r="G11" s="38"/>
      <c r="H11" s="4"/>
      <c r="I11" s="4"/>
      <c r="J11" s="4"/>
    </row>
    <row r="12" spans="1:10" ht="19.5" customHeight="1">
      <c r="A12" s="4"/>
      <c r="B12" s="4"/>
      <c r="C12" s="18" t="s">
        <v>2</v>
      </c>
      <c r="D12" s="38"/>
      <c r="E12" s="38"/>
      <c r="F12" s="38"/>
      <c r="G12" s="38"/>
      <c r="H12" s="4"/>
      <c r="I12" s="4"/>
      <c r="J12" s="4"/>
    </row>
    <row r="13" spans="1:10" ht="19.5" customHeight="1">
      <c r="A13" s="4"/>
      <c r="B13" s="4"/>
      <c r="C13" s="18" t="s">
        <v>3</v>
      </c>
      <c r="D13" s="38"/>
      <c r="E13" s="38"/>
      <c r="F13" s="38"/>
      <c r="G13" s="38"/>
      <c r="H13" s="4"/>
      <c r="I13" s="4"/>
      <c r="J13" s="4"/>
    </row>
    <row r="14" spans="1:10" ht="19.5" customHeight="1">
      <c r="A14" s="4"/>
      <c r="B14" s="4"/>
      <c r="C14" s="18" t="s">
        <v>189</v>
      </c>
      <c r="D14" s="38"/>
      <c r="E14" s="38"/>
      <c r="F14" s="38"/>
      <c r="G14" s="38"/>
      <c r="H14" s="4"/>
      <c r="I14" s="4"/>
      <c r="J14" s="4"/>
    </row>
    <row r="15" spans="1:10">
      <c r="A15" s="4"/>
      <c r="B15" s="4"/>
      <c r="C15" s="4"/>
      <c r="D15" s="4"/>
      <c r="E15" s="4"/>
      <c r="F15" s="4"/>
      <c r="G15" s="4"/>
      <c r="H15" s="4"/>
      <c r="I15" s="4"/>
      <c r="J15" s="4"/>
    </row>
    <row r="16" spans="1:10">
      <c r="A16" s="4"/>
      <c r="B16" s="4"/>
      <c r="C16" s="4"/>
      <c r="D16" s="4"/>
      <c r="E16" s="4"/>
      <c r="F16" s="4"/>
      <c r="G16" s="4"/>
      <c r="I16" s="4"/>
      <c r="J16" s="4"/>
    </row>
    <row r="17" spans="1:10">
      <c r="A17" s="4"/>
      <c r="B17" s="4"/>
      <c r="C17" s="4"/>
      <c r="D17" s="4"/>
      <c r="E17" s="4"/>
      <c r="F17" s="4"/>
      <c r="G17" s="4"/>
      <c r="H17" s="4"/>
      <c r="I17" s="4"/>
      <c r="J17" s="4"/>
    </row>
    <row r="18" spans="1:10">
      <c r="A18" s="4"/>
      <c r="B18" s="4"/>
      <c r="C18" s="4"/>
      <c r="D18" s="4"/>
      <c r="E18" s="4"/>
      <c r="F18" s="4"/>
      <c r="G18" s="4"/>
      <c r="H18" s="4"/>
      <c r="I18" s="4"/>
      <c r="J18" s="4"/>
    </row>
    <row r="19" spans="1:10">
      <c r="A19" s="4"/>
      <c r="B19" s="4"/>
      <c r="C19" s="4"/>
      <c r="D19" s="4"/>
      <c r="E19" s="4"/>
      <c r="F19" s="4"/>
      <c r="G19" s="4"/>
      <c r="H19" s="4"/>
      <c r="I19" s="4"/>
      <c r="J19" s="4"/>
    </row>
    <row r="20" spans="1:10">
      <c r="A20" s="4"/>
      <c r="B20" s="4"/>
      <c r="D20" s="4"/>
      <c r="E20" s="4"/>
      <c r="F20" s="4"/>
      <c r="G20" s="4"/>
      <c r="H20" s="4"/>
      <c r="I20" s="4"/>
      <c r="J20" s="4"/>
    </row>
    <row r="21" spans="1:10">
      <c r="A21" s="4"/>
      <c r="B21" s="4"/>
      <c r="C21" s="4"/>
      <c r="D21" s="4"/>
      <c r="E21" s="4"/>
      <c r="F21" s="4"/>
      <c r="G21" s="4"/>
      <c r="H21" s="4"/>
      <c r="I21" s="4"/>
      <c r="J21" s="4"/>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
      <c r="C27" s="4"/>
      <c r="D27" s="4"/>
      <c r="E27" s="4"/>
      <c r="F27" s="4"/>
      <c r="G27" s="4"/>
      <c r="H27" s="4"/>
      <c r="I27" s="4"/>
      <c r="J27" s="4"/>
    </row>
    <row r="28" spans="1:10">
      <c r="A28" s="4"/>
      <c r="B28" s="4"/>
      <c r="C28" s="4"/>
      <c r="D28" s="4"/>
      <c r="E28" s="4"/>
      <c r="F28" s="4"/>
      <c r="G28" s="4"/>
      <c r="H28" s="4"/>
      <c r="I28" s="4"/>
      <c r="J28" s="4"/>
    </row>
    <row r="29" spans="1:10">
      <c r="A29" s="4"/>
      <c r="B29" s="4"/>
      <c r="C29" s="4"/>
      <c r="D29" s="4"/>
      <c r="E29" s="4"/>
      <c r="F29" s="4"/>
      <c r="G29" s="4"/>
      <c r="H29" s="4"/>
      <c r="I29" s="4"/>
      <c r="J29" s="4"/>
    </row>
    <row r="30" spans="1:10">
      <c r="A30" s="4"/>
      <c r="B30" s="4"/>
      <c r="C30" s="4"/>
      <c r="D30" s="4"/>
      <c r="E30" s="4"/>
      <c r="F30" s="4"/>
      <c r="G30" s="4"/>
      <c r="H30" s="4"/>
      <c r="I30" s="4"/>
      <c r="J30" s="4"/>
    </row>
    <row r="31" spans="1:10">
      <c r="A31" s="4"/>
      <c r="B31" s="4"/>
      <c r="C31" s="4"/>
      <c r="D31" s="4"/>
      <c r="E31" s="4"/>
      <c r="F31" s="4"/>
      <c r="G31" s="4"/>
      <c r="H31" s="4"/>
      <c r="I31" s="4"/>
      <c r="J31" s="4"/>
    </row>
    <row r="32" spans="1:10">
      <c r="A32" s="4"/>
      <c r="B32" s="4"/>
      <c r="C32" s="4"/>
      <c r="D32" s="4"/>
      <c r="E32" s="4"/>
      <c r="F32" s="4"/>
      <c r="G32" s="4"/>
      <c r="H32" s="4"/>
      <c r="I32" s="4"/>
      <c r="J32" s="4"/>
    </row>
    <row r="33" spans="1:10">
      <c r="A33" s="4"/>
      <c r="B33" s="4"/>
      <c r="C33" s="4"/>
      <c r="D33" s="4"/>
      <c r="E33" s="4"/>
      <c r="F33" s="4"/>
      <c r="G33" s="4"/>
      <c r="H33" s="4"/>
      <c r="I33" s="4"/>
      <c r="J33" s="4"/>
    </row>
    <row r="34" spans="1:10">
      <c r="A34" s="4"/>
      <c r="B34" s="4"/>
      <c r="C34" s="4"/>
      <c r="D34" s="4"/>
      <c r="E34" s="4"/>
      <c r="F34" s="4"/>
      <c r="G34" s="4"/>
      <c r="H34" s="4"/>
      <c r="I34" s="4"/>
      <c r="J34" s="4"/>
    </row>
    <row r="35" spans="1:10">
      <c r="A35" s="4"/>
      <c r="B35" s="4"/>
      <c r="C35" s="4"/>
      <c r="D35" s="4"/>
      <c r="E35" s="4"/>
      <c r="F35" s="4"/>
      <c r="G35" s="4"/>
      <c r="H35" s="4"/>
      <c r="I35" s="4"/>
      <c r="J35" s="4"/>
    </row>
    <row r="36" spans="1:10">
      <c r="A36" s="4"/>
      <c r="B36" s="4"/>
      <c r="C36" s="4"/>
      <c r="D36" s="4"/>
      <c r="E36" s="4"/>
      <c r="F36" s="4"/>
      <c r="G36" s="4"/>
      <c r="H36" s="4"/>
      <c r="I36" s="4"/>
      <c r="J36" s="4"/>
    </row>
    <row r="37" spans="1:10">
      <c r="A37" s="4"/>
      <c r="B37" s="4"/>
      <c r="C37" s="4"/>
      <c r="D37" s="4"/>
      <c r="E37" s="4"/>
      <c r="F37" s="4"/>
      <c r="G37" s="4"/>
      <c r="H37" s="4"/>
      <c r="I37" s="4"/>
      <c r="J37" s="4"/>
    </row>
    <row r="38" spans="1:10">
      <c r="A38" s="4"/>
      <c r="B38" s="4"/>
      <c r="C38" s="4"/>
      <c r="D38" s="4"/>
      <c r="E38" s="4"/>
      <c r="F38" s="4"/>
      <c r="G38" s="4"/>
      <c r="H38" s="4"/>
      <c r="I38" s="4"/>
      <c r="J38" s="4"/>
    </row>
    <row r="39" spans="1:10">
      <c r="A39" s="4"/>
      <c r="B39" s="4"/>
      <c r="C39" s="4"/>
      <c r="D39" s="4"/>
      <c r="E39" s="4"/>
      <c r="F39" s="4"/>
      <c r="G39" s="4"/>
      <c r="H39" s="4"/>
      <c r="I39" s="4"/>
      <c r="J39" s="4"/>
    </row>
    <row r="40" spans="1:10">
      <c r="A40" s="4"/>
      <c r="B40" s="4"/>
      <c r="C40" s="4"/>
      <c r="D40" s="4"/>
      <c r="E40" s="4"/>
      <c r="F40" s="4"/>
      <c r="G40" s="4"/>
      <c r="H40" s="4"/>
      <c r="I40" s="4"/>
      <c r="J40" s="4"/>
    </row>
    <row r="41" spans="1:10">
      <c r="A41" s="4"/>
      <c r="B41" s="4"/>
      <c r="C41" s="4"/>
      <c r="D41" s="4"/>
      <c r="E41" s="4"/>
      <c r="F41" s="4"/>
      <c r="G41" s="4"/>
      <c r="H41" s="4"/>
      <c r="I41" s="4"/>
      <c r="J41" s="4"/>
    </row>
    <row r="42" spans="1:10">
      <c r="A42" s="4"/>
      <c r="B42" s="4"/>
      <c r="C42" s="4"/>
      <c r="D42" s="4"/>
      <c r="E42" s="4"/>
      <c r="F42" s="4"/>
      <c r="G42" s="4"/>
      <c r="H42" s="4"/>
      <c r="I42" s="4"/>
      <c r="J42" s="4"/>
    </row>
    <row r="43" spans="1:10">
      <c r="A43" s="4"/>
      <c r="B43" s="4"/>
      <c r="C43" s="4"/>
      <c r="D43" s="4"/>
      <c r="E43" s="4"/>
      <c r="F43" s="4"/>
      <c r="G43" s="4"/>
      <c r="H43" s="4"/>
      <c r="I43" s="4"/>
      <c r="J43" s="4"/>
    </row>
    <row r="44" spans="1:10">
      <c r="A44" s="4"/>
      <c r="B44" s="4"/>
      <c r="C44" s="4"/>
      <c r="D44" s="4"/>
      <c r="E44" s="4"/>
      <c r="F44" s="4"/>
      <c r="G44" s="4"/>
      <c r="H44" s="4"/>
      <c r="I44" s="4"/>
      <c r="J44" s="4"/>
    </row>
    <row r="45" spans="1:10">
      <c r="A45" s="4"/>
      <c r="B45" s="4"/>
      <c r="C45" s="4"/>
      <c r="D45" s="4"/>
      <c r="E45" s="4"/>
      <c r="F45" s="4"/>
      <c r="G45" s="4"/>
      <c r="H45" s="4"/>
      <c r="I45" s="4"/>
      <c r="J45" s="4"/>
    </row>
    <row r="46" spans="1:10">
      <c r="A46" s="4"/>
      <c r="B46" s="4"/>
      <c r="C46" s="4"/>
      <c r="D46" s="4"/>
      <c r="E46" s="4"/>
      <c r="F46" s="4"/>
      <c r="G46" s="4"/>
      <c r="H46" s="4"/>
      <c r="I46" s="4"/>
      <c r="J46" s="4"/>
    </row>
    <row r="47" spans="1:10">
      <c r="A47" s="4"/>
      <c r="B47" s="4"/>
      <c r="C47" s="4"/>
      <c r="D47" s="4"/>
      <c r="E47" s="4"/>
      <c r="F47" s="4"/>
      <c r="G47" s="4"/>
      <c r="H47" s="4"/>
      <c r="I47" s="4"/>
      <c r="J47" s="4"/>
    </row>
    <row r="48" spans="1:10">
      <c r="A48" s="4"/>
      <c r="B48" s="4"/>
      <c r="C48" s="4"/>
      <c r="D48" s="4"/>
      <c r="E48" s="4"/>
      <c r="F48" s="4"/>
      <c r="G48" s="4"/>
      <c r="H48" s="4"/>
      <c r="I48" s="4"/>
      <c r="J48" s="4"/>
    </row>
    <row r="49" spans="1:10">
      <c r="A49" s="4"/>
      <c r="B49" s="4"/>
      <c r="C49" s="4"/>
      <c r="D49" s="4"/>
      <c r="E49" s="4"/>
      <c r="F49" s="4"/>
      <c r="G49" s="4"/>
      <c r="H49" s="4"/>
      <c r="I49" s="4"/>
      <c r="J49" s="4"/>
    </row>
    <row r="50" spans="1:10">
      <c r="A50" s="4"/>
      <c r="B50" s="4"/>
      <c r="C50" s="4"/>
      <c r="D50" s="4"/>
      <c r="E50" s="4"/>
      <c r="F50" s="4"/>
      <c r="G50" s="4"/>
      <c r="H50" s="4"/>
      <c r="I50" s="4"/>
      <c r="J50" s="4"/>
    </row>
    <row r="51" spans="1:10">
      <c r="A51" s="4"/>
      <c r="B51" s="4"/>
      <c r="C51" s="4"/>
      <c r="D51" s="4"/>
      <c r="E51" s="4"/>
      <c r="F51" s="4"/>
      <c r="G51" s="4"/>
      <c r="H51" s="4"/>
      <c r="I51" s="4"/>
      <c r="J51" s="4"/>
    </row>
    <row r="52" spans="1:10">
      <c r="A52" s="4"/>
      <c r="B52" s="4"/>
      <c r="C52" s="4"/>
      <c r="D52" s="4"/>
      <c r="E52" s="4"/>
      <c r="F52" s="4"/>
      <c r="G52" s="4"/>
      <c r="H52" s="4"/>
      <c r="I52" s="4"/>
      <c r="J52" s="4"/>
    </row>
    <row r="53" spans="1:10">
      <c r="A53" s="4"/>
      <c r="B53" s="4"/>
      <c r="C53" s="4"/>
      <c r="D53" s="4"/>
      <c r="E53" s="4"/>
      <c r="F53" s="4"/>
      <c r="G53" s="4"/>
      <c r="H53" s="4"/>
      <c r="I53" s="4"/>
      <c r="J53" s="4"/>
    </row>
    <row r="54" spans="1:10">
      <c r="A54" s="4"/>
      <c r="B54" s="4"/>
      <c r="C54" s="4"/>
      <c r="D54" s="4"/>
      <c r="E54" s="4"/>
      <c r="F54" s="4"/>
      <c r="G54" s="4"/>
      <c r="H54" s="4"/>
      <c r="I54" s="4"/>
      <c r="J54" s="4"/>
    </row>
  </sheetData>
  <mergeCells count="1">
    <mergeCell ref="A1:J4"/>
  </mergeCells>
  <phoneticPr fontId="12" type="noConversion"/>
  <pageMargins left="0.75" right="0.75" top="1" bottom="1" header="0" footer="0"/>
  <pageSetup orientation="portrait"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P57"/>
  <sheetViews>
    <sheetView zoomScale="85" workbookViewId="0">
      <selection activeCell="D16" sqref="D16:E20"/>
    </sheetView>
  </sheetViews>
  <sheetFormatPr baseColWidth="10" defaultColWidth="0" defaultRowHeight="12.75" zeroHeight="1"/>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c r="A1" s="287" t="s">
        <v>94</v>
      </c>
      <c r="B1" s="287"/>
      <c r="C1" s="287"/>
      <c r="D1" s="287"/>
      <c r="E1" s="287"/>
      <c r="F1" s="287"/>
      <c r="G1" s="287"/>
      <c r="H1" s="287"/>
      <c r="I1" s="287"/>
      <c r="J1" s="287"/>
      <c r="K1" s="29"/>
      <c r="L1" s="29"/>
      <c r="M1" s="30"/>
      <c r="N1" s="30"/>
      <c r="O1" s="30"/>
      <c r="P1" s="30"/>
    </row>
    <row r="2" spans="1:16" ht="12.75" customHeight="1">
      <c r="A2" s="287"/>
      <c r="B2" s="287"/>
      <c r="C2" s="287"/>
      <c r="D2" s="287"/>
      <c r="E2" s="287"/>
      <c r="F2" s="287"/>
      <c r="G2" s="287"/>
      <c r="H2" s="287"/>
      <c r="I2" s="287"/>
      <c r="J2" s="287"/>
      <c r="K2" s="29"/>
      <c r="L2" s="29"/>
      <c r="M2" s="30"/>
      <c r="N2" s="30"/>
      <c r="O2" s="30"/>
      <c r="P2" s="30"/>
    </row>
    <row r="3" spans="1:16" ht="12.75" customHeight="1">
      <c r="A3" s="287"/>
      <c r="B3" s="287"/>
      <c r="C3" s="287"/>
      <c r="D3" s="287"/>
      <c r="E3" s="287"/>
      <c r="F3" s="287"/>
      <c r="G3" s="287"/>
      <c r="H3" s="287"/>
      <c r="I3" s="287"/>
      <c r="J3" s="287"/>
      <c r="K3" s="29"/>
      <c r="L3" s="29"/>
      <c r="M3" s="30"/>
      <c r="N3" s="30"/>
      <c r="O3" s="30"/>
      <c r="P3" s="30"/>
    </row>
    <row r="4" spans="1:16" ht="12.75" customHeight="1">
      <c r="A4" s="287"/>
      <c r="B4" s="287"/>
      <c r="C4" s="287"/>
      <c r="D4" s="287"/>
      <c r="E4" s="287"/>
      <c r="F4" s="287"/>
      <c r="G4" s="287"/>
      <c r="H4" s="287"/>
      <c r="I4" s="287"/>
      <c r="J4" s="287"/>
      <c r="K4" s="29"/>
      <c r="L4" s="29"/>
      <c r="M4" s="30"/>
      <c r="N4" s="30"/>
      <c r="O4" s="30"/>
      <c r="P4" s="30"/>
    </row>
    <row r="5" spans="1:16" ht="12.75" customHeight="1">
      <c r="A5" s="287"/>
      <c r="B5" s="287"/>
      <c r="C5" s="287"/>
      <c r="D5" s="287"/>
      <c r="E5" s="287"/>
      <c r="F5" s="287"/>
      <c r="G5" s="287"/>
      <c r="H5" s="287"/>
      <c r="I5" s="287"/>
      <c r="J5" s="287"/>
      <c r="K5" s="29"/>
      <c r="L5" s="29"/>
      <c r="M5" s="4"/>
      <c r="N5" s="4"/>
      <c r="O5" s="4"/>
      <c r="P5" s="4"/>
    </row>
    <row r="6" spans="1:16" ht="12.75" customHeight="1">
      <c r="A6" s="287"/>
      <c r="B6" s="287"/>
      <c r="C6" s="287"/>
      <c r="D6" s="287"/>
      <c r="E6" s="287"/>
      <c r="F6" s="287"/>
      <c r="G6" s="287"/>
      <c r="H6" s="287"/>
      <c r="I6" s="287"/>
      <c r="J6" s="287"/>
      <c r="K6" s="29"/>
      <c r="L6" s="29"/>
      <c r="M6" s="4"/>
      <c r="N6" s="4"/>
      <c r="O6" s="4"/>
      <c r="P6" s="4"/>
    </row>
    <row r="7" spans="1:16">
      <c r="A7" s="287"/>
      <c r="B7" s="287"/>
      <c r="C7" s="287"/>
      <c r="D7" s="287"/>
      <c r="E7" s="287"/>
      <c r="F7" s="287"/>
      <c r="G7" s="287"/>
      <c r="H7" s="287"/>
      <c r="I7" s="287"/>
      <c r="J7" s="287"/>
      <c r="K7" s="4"/>
      <c r="L7" s="4"/>
      <c r="M7" s="4"/>
      <c r="N7" s="4"/>
      <c r="O7" s="4"/>
      <c r="P7" s="4"/>
    </row>
    <row r="8" spans="1:16">
      <c r="A8" s="4"/>
      <c r="B8" s="4"/>
      <c r="C8" s="4"/>
      <c r="D8" s="4"/>
      <c r="E8" s="4"/>
      <c r="F8" s="4"/>
      <c r="G8" s="4"/>
      <c r="H8" s="4"/>
      <c r="I8" s="4"/>
      <c r="J8" s="4"/>
      <c r="K8" s="4"/>
      <c r="L8" s="4"/>
      <c r="M8" s="4"/>
      <c r="N8" s="4"/>
      <c r="O8" s="4"/>
      <c r="P8" s="4"/>
    </row>
    <row r="9" spans="1:16">
      <c r="A9" s="4"/>
      <c r="B9" s="4"/>
      <c r="C9" s="4"/>
      <c r="D9" s="4"/>
      <c r="E9" s="4"/>
      <c r="F9" s="4"/>
      <c r="G9" s="4"/>
      <c r="H9" s="4"/>
      <c r="I9" s="4"/>
      <c r="J9" s="4"/>
      <c r="K9" s="4"/>
      <c r="L9" s="4"/>
      <c r="M9" s="4"/>
      <c r="N9" s="4"/>
      <c r="O9" s="4"/>
      <c r="P9" s="4"/>
    </row>
    <row r="10" spans="1:16">
      <c r="A10" s="4"/>
      <c r="B10" s="300" t="s">
        <v>8</v>
      </c>
      <c r="C10" s="301"/>
      <c r="D10" s="301"/>
      <c r="E10" s="301"/>
      <c r="F10" s="301"/>
      <c r="G10" s="301"/>
      <c r="H10" s="301"/>
      <c r="I10" s="302"/>
      <c r="J10" s="4"/>
      <c r="K10" s="4"/>
      <c r="L10" s="4"/>
      <c r="M10" s="4"/>
      <c r="N10" s="4"/>
      <c r="O10" s="4"/>
      <c r="P10" s="4"/>
    </row>
    <row r="11" spans="1:16">
      <c r="A11" s="4"/>
      <c r="B11" s="303"/>
      <c r="C11" s="304"/>
      <c r="D11" s="304"/>
      <c r="E11" s="304"/>
      <c r="F11" s="304"/>
      <c r="G11" s="304"/>
      <c r="H11" s="304"/>
      <c r="I11" s="305"/>
      <c r="J11" s="4"/>
      <c r="K11" s="4"/>
      <c r="L11" s="4"/>
      <c r="M11" s="4"/>
      <c r="N11" s="4"/>
      <c r="O11" s="4"/>
      <c r="P11" s="4"/>
    </row>
    <row r="12" spans="1:16">
      <c r="A12" s="4"/>
      <c r="B12" s="286"/>
      <c r="C12" s="286"/>
      <c r="D12" s="286"/>
      <c r="E12" s="286"/>
      <c r="F12" s="286"/>
      <c r="G12" s="286"/>
      <c r="H12" s="286"/>
      <c r="I12" s="286"/>
      <c r="J12" s="4"/>
      <c r="K12" s="4"/>
      <c r="L12" s="4"/>
      <c r="M12" s="4"/>
      <c r="N12" s="4"/>
      <c r="O12" s="4"/>
      <c r="P12" s="4"/>
    </row>
    <row r="13" spans="1:16">
      <c r="A13" s="4"/>
      <c r="B13" s="286"/>
      <c r="C13" s="286"/>
      <c r="D13" s="286"/>
      <c r="E13" s="286"/>
      <c r="F13" s="286"/>
      <c r="G13" s="286"/>
      <c r="H13" s="286"/>
      <c r="I13" s="286"/>
      <c r="J13" s="4"/>
      <c r="K13" s="4"/>
      <c r="L13" s="4"/>
      <c r="M13" s="4"/>
      <c r="N13" s="4"/>
      <c r="O13" s="4"/>
      <c r="P13" s="4"/>
    </row>
    <row r="14" spans="1:16">
      <c r="A14" s="4"/>
      <c r="B14" s="286"/>
      <c r="C14" s="286"/>
      <c r="D14" s="296" t="s">
        <v>64</v>
      </c>
      <c r="E14" s="297"/>
      <c r="F14" s="296" t="s">
        <v>21</v>
      </c>
      <c r="G14" s="297"/>
      <c r="H14" s="296" t="s">
        <v>65</v>
      </c>
      <c r="I14" s="297"/>
      <c r="J14" s="4"/>
      <c r="K14" s="4"/>
      <c r="L14" s="4"/>
      <c r="M14" s="4"/>
      <c r="N14" s="4"/>
      <c r="O14" s="4"/>
      <c r="P14" s="4"/>
    </row>
    <row r="15" spans="1:16">
      <c r="A15" s="4"/>
      <c r="B15" s="286"/>
      <c r="C15" s="286"/>
      <c r="D15" s="298"/>
      <c r="E15" s="299"/>
      <c r="F15" s="298"/>
      <c r="G15" s="299"/>
      <c r="H15" s="298"/>
      <c r="I15" s="299"/>
      <c r="J15" s="4"/>
      <c r="K15" s="4"/>
      <c r="L15" s="4"/>
      <c r="M15" s="4"/>
      <c r="N15" s="4"/>
      <c r="O15" s="4"/>
      <c r="P15" s="4"/>
    </row>
    <row r="16" spans="1:16">
      <c r="A16" s="4"/>
      <c r="B16" s="290" t="s">
        <v>7</v>
      </c>
      <c r="C16" s="289" t="s">
        <v>62</v>
      </c>
      <c r="D16" s="295" t="e">
        <f>E49</f>
        <v>#REF!</v>
      </c>
      <c r="E16" s="295"/>
      <c r="F16" s="295" t="e">
        <f>F49</f>
        <v>#REF!</v>
      </c>
      <c r="G16" s="295"/>
      <c r="H16" s="293" t="e">
        <f>G49</f>
        <v>#REF!</v>
      </c>
      <c r="I16" s="293"/>
      <c r="J16" s="4"/>
      <c r="K16" s="4"/>
      <c r="L16" s="4"/>
      <c r="M16" s="4"/>
      <c r="N16" s="4"/>
      <c r="O16" s="4"/>
      <c r="P16" s="4"/>
    </row>
    <row r="17" spans="1:16">
      <c r="A17" s="4"/>
      <c r="B17" s="291"/>
      <c r="C17" s="289"/>
      <c r="D17" s="295"/>
      <c r="E17" s="295"/>
      <c r="F17" s="295"/>
      <c r="G17" s="295"/>
      <c r="H17" s="293"/>
      <c r="I17" s="293"/>
      <c r="J17" s="4"/>
      <c r="K17" s="4"/>
      <c r="L17" s="4"/>
      <c r="M17" s="4"/>
      <c r="N17" s="4"/>
      <c r="O17" s="4"/>
      <c r="P17" s="4"/>
    </row>
    <row r="18" spans="1:16">
      <c r="A18" s="4"/>
      <c r="B18" s="291"/>
      <c r="C18" s="289"/>
      <c r="D18" s="295"/>
      <c r="E18" s="295"/>
      <c r="F18" s="295"/>
      <c r="G18" s="295"/>
      <c r="H18" s="293"/>
      <c r="I18" s="293"/>
      <c r="J18" s="4"/>
      <c r="K18" s="4"/>
      <c r="L18" s="4"/>
      <c r="M18" s="4"/>
      <c r="N18" s="4"/>
      <c r="O18" s="4"/>
      <c r="P18" s="4"/>
    </row>
    <row r="19" spans="1:16">
      <c r="A19" s="4"/>
      <c r="B19" s="291"/>
      <c r="C19" s="289"/>
      <c r="D19" s="295"/>
      <c r="E19" s="295"/>
      <c r="F19" s="295"/>
      <c r="G19" s="295"/>
      <c r="H19" s="293"/>
      <c r="I19" s="293"/>
      <c r="J19" s="4"/>
      <c r="K19" s="4"/>
      <c r="L19" s="4"/>
      <c r="M19" s="4"/>
      <c r="N19" s="4"/>
      <c r="O19" s="4"/>
      <c r="P19" s="4"/>
    </row>
    <row r="20" spans="1:16">
      <c r="A20" s="4"/>
      <c r="B20" s="291"/>
      <c r="C20" s="289"/>
      <c r="D20" s="295"/>
      <c r="E20" s="295"/>
      <c r="F20" s="295"/>
      <c r="G20" s="295"/>
      <c r="H20" s="293"/>
      <c r="I20" s="293"/>
      <c r="J20" s="4"/>
      <c r="K20" s="4"/>
      <c r="L20" s="4"/>
      <c r="M20" s="4"/>
      <c r="N20" s="4"/>
      <c r="O20" s="4"/>
      <c r="P20" s="4"/>
    </row>
    <row r="21" spans="1:16">
      <c r="A21" s="4"/>
      <c r="B21" s="291"/>
      <c r="C21" s="289" t="s">
        <v>63</v>
      </c>
      <c r="D21" s="295" t="e">
        <f>H49</f>
        <v>#REF!</v>
      </c>
      <c r="E21" s="295"/>
      <c r="F21" s="293" t="e">
        <f>I49</f>
        <v>#REF!</v>
      </c>
      <c r="G21" s="293"/>
      <c r="H21" s="294" t="e">
        <f>J49</f>
        <v>#REF!</v>
      </c>
      <c r="I21" s="294"/>
      <c r="J21" s="4"/>
      <c r="K21" s="4"/>
      <c r="L21" s="4"/>
      <c r="M21" s="4"/>
      <c r="N21" s="4"/>
      <c r="O21" s="4"/>
      <c r="P21" s="4"/>
    </row>
    <row r="22" spans="1:16">
      <c r="A22" s="4"/>
      <c r="B22" s="291"/>
      <c r="C22" s="289"/>
      <c r="D22" s="295"/>
      <c r="E22" s="295"/>
      <c r="F22" s="293"/>
      <c r="G22" s="293"/>
      <c r="H22" s="294"/>
      <c r="I22" s="294"/>
      <c r="J22" s="4"/>
      <c r="K22" s="4"/>
      <c r="L22" s="4"/>
      <c r="M22" s="4"/>
      <c r="N22" s="4"/>
      <c r="O22" s="4"/>
      <c r="P22" s="4"/>
    </row>
    <row r="23" spans="1:16">
      <c r="A23" s="4"/>
      <c r="B23" s="291"/>
      <c r="C23" s="289"/>
      <c r="D23" s="295"/>
      <c r="E23" s="295"/>
      <c r="F23" s="293"/>
      <c r="G23" s="293"/>
      <c r="H23" s="294"/>
      <c r="I23" s="294"/>
      <c r="J23" s="4"/>
      <c r="K23" s="4"/>
      <c r="L23" s="4"/>
      <c r="M23" s="4"/>
      <c r="N23" s="4"/>
      <c r="O23" s="4"/>
      <c r="P23" s="4"/>
    </row>
    <row r="24" spans="1:16">
      <c r="A24" s="4"/>
      <c r="B24" s="291"/>
      <c r="C24" s="289"/>
      <c r="D24" s="295"/>
      <c r="E24" s="295"/>
      <c r="F24" s="293"/>
      <c r="G24" s="293"/>
      <c r="H24" s="294"/>
      <c r="I24" s="294"/>
      <c r="J24" s="4"/>
      <c r="K24" s="4"/>
      <c r="L24" s="4"/>
      <c r="M24" s="4"/>
      <c r="N24" s="4"/>
      <c r="O24" s="4"/>
      <c r="P24" s="4"/>
    </row>
    <row r="25" spans="1:16">
      <c r="A25" s="4"/>
      <c r="B25" s="291"/>
      <c r="C25" s="289"/>
      <c r="D25" s="295"/>
      <c r="E25" s="295"/>
      <c r="F25" s="293"/>
      <c r="G25" s="293"/>
      <c r="H25" s="294"/>
      <c r="I25" s="294"/>
      <c r="J25" s="4"/>
      <c r="K25" s="4"/>
      <c r="L25" s="4"/>
      <c r="M25" s="4"/>
      <c r="N25" s="4"/>
      <c r="O25" s="4"/>
      <c r="P25" s="4"/>
    </row>
    <row r="26" spans="1:16">
      <c r="A26" s="4"/>
      <c r="B26" s="291"/>
      <c r="C26" s="289" t="s">
        <v>35</v>
      </c>
      <c r="D26" s="293" t="e">
        <f>K49</f>
        <v>#REF!</v>
      </c>
      <c r="E26" s="293"/>
      <c r="F26" s="294" t="e">
        <f>L49</f>
        <v>#REF!</v>
      </c>
      <c r="G26" s="294"/>
      <c r="H26" s="294" t="e">
        <f>M49</f>
        <v>#REF!</v>
      </c>
      <c r="I26" s="294"/>
      <c r="J26" s="4"/>
      <c r="K26" s="4"/>
      <c r="L26" s="4"/>
      <c r="M26" s="4"/>
      <c r="N26" s="4"/>
      <c r="O26" s="4"/>
      <c r="P26" s="4"/>
    </row>
    <row r="27" spans="1:16">
      <c r="A27" s="4"/>
      <c r="B27" s="291"/>
      <c r="C27" s="289"/>
      <c r="D27" s="293"/>
      <c r="E27" s="293"/>
      <c r="F27" s="294"/>
      <c r="G27" s="294"/>
      <c r="H27" s="294"/>
      <c r="I27" s="294"/>
      <c r="J27" s="4"/>
      <c r="K27" s="4"/>
      <c r="L27" s="4"/>
      <c r="M27" s="4"/>
      <c r="N27" s="4"/>
      <c r="O27" s="4"/>
      <c r="P27" s="4"/>
    </row>
    <row r="28" spans="1:16">
      <c r="A28" s="4"/>
      <c r="B28" s="291"/>
      <c r="C28" s="289"/>
      <c r="D28" s="293"/>
      <c r="E28" s="293"/>
      <c r="F28" s="294"/>
      <c r="G28" s="294"/>
      <c r="H28" s="294"/>
      <c r="I28" s="294"/>
      <c r="J28" s="4"/>
      <c r="K28" s="4"/>
      <c r="L28" s="4"/>
      <c r="M28" s="4"/>
      <c r="N28" s="4"/>
      <c r="O28" s="4"/>
      <c r="P28" s="4"/>
    </row>
    <row r="29" spans="1:16">
      <c r="A29" s="4"/>
      <c r="B29" s="291"/>
      <c r="C29" s="289"/>
      <c r="D29" s="293"/>
      <c r="E29" s="293"/>
      <c r="F29" s="294"/>
      <c r="G29" s="294"/>
      <c r="H29" s="294"/>
      <c r="I29" s="294"/>
      <c r="J29" s="4"/>
      <c r="K29" s="4"/>
      <c r="L29" s="4"/>
      <c r="M29" s="4"/>
      <c r="N29" s="4"/>
      <c r="O29" s="4"/>
      <c r="P29" s="4"/>
    </row>
    <row r="30" spans="1:16">
      <c r="A30" s="4"/>
      <c r="B30" s="292"/>
      <c r="C30" s="289"/>
      <c r="D30" s="293"/>
      <c r="E30" s="293"/>
      <c r="F30" s="294"/>
      <c r="G30" s="294"/>
      <c r="H30" s="294"/>
      <c r="I30" s="294"/>
      <c r="J30" s="4"/>
      <c r="K30" s="4"/>
      <c r="L30" s="4"/>
      <c r="M30" s="4"/>
      <c r="N30" s="4"/>
      <c r="O30" s="4"/>
      <c r="P30" s="4"/>
    </row>
    <row r="31" spans="1:16">
      <c r="A31" s="4"/>
      <c r="B31" s="4"/>
      <c r="C31" s="4"/>
      <c r="D31" s="4"/>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21"/>
      <c r="I33" s="24" t="s">
        <v>105</v>
      </c>
      <c r="J33" s="4"/>
      <c r="K33" s="4"/>
      <c r="L33" s="4"/>
      <c r="M33" s="4"/>
      <c r="N33" s="4"/>
      <c r="O33" s="4"/>
      <c r="P33" s="4"/>
    </row>
    <row r="34" spans="1:16">
      <c r="A34" s="4"/>
      <c r="B34" s="4"/>
      <c r="C34" s="4"/>
      <c r="D34" s="4"/>
      <c r="E34" s="4"/>
      <c r="F34" s="4"/>
      <c r="G34" s="4"/>
      <c r="H34" s="23"/>
      <c r="I34" s="24" t="s">
        <v>106</v>
      </c>
      <c r="J34" s="4"/>
      <c r="K34" s="4"/>
      <c r="L34" s="4"/>
      <c r="M34" s="4"/>
      <c r="N34" s="4"/>
      <c r="O34" s="4"/>
      <c r="P34" s="4"/>
    </row>
    <row r="35" spans="1:16">
      <c r="A35" s="4"/>
      <c r="B35" s="4"/>
      <c r="C35" s="4"/>
      <c r="D35" s="4"/>
      <c r="E35" s="4"/>
      <c r="F35" s="4"/>
      <c r="G35" s="4"/>
      <c r="H35" s="22"/>
      <c r="I35" s="24" t="s">
        <v>107</v>
      </c>
      <c r="J35" s="4"/>
      <c r="K35" s="4"/>
      <c r="L35" s="4"/>
      <c r="M35" s="4"/>
      <c r="N35" s="4"/>
      <c r="O35" s="4"/>
      <c r="P35" s="4"/>
    </row>
    <row r="36" spans="1:16">
      <c r="A36" s="4"/>
      <c r="B36" s="4"/>
      <c r="C36" s="4"/>
      <c r="D36" s="4"/>
      <c r="E36" s="4"/>
      <c r="F36" s="4"/>
      <c r="G36" s="4"/>
      <c r="H36" s="7"/>
      <c r="I36" s="24"/>
      <c r="J36" s="4"/>
      <c r="K36" s="4"/>
      <c r="L36" s="4"/>
      <c r="M36" s="4"/>
      <c r="N36" s="4"/>
      <c r="O36" s="4"/>
      <c r="P36" s="4"/>
    </row>
    <row r="37" spans="1:16">
      <c r="A37" s="4"/>
      <c r="B37" s="4"/>
      <c r="C37" s="4"/>
      <c r="D37" s="4"/>
      <c r="E37" s="4"/>
      <c r="F37" s="4"/>
      <c r="G37" s="4"/>
      <c r="H37" s="7"/>
      <c r="I37" s="24"/>
      <c r="J37" s="4"/>
      <c r="K37" s="4"/>
      <c r="L37" s="4"/>
      <c r="M37" s="4"/>
      <c r="N37" s="4"/>
      <c r="O37" s="4"/>
      <c r="P37" s="4"/>
    </row>
    <row r="38" spans="1:16" ht="25.5" hidden="1">
      <c r="A38" s="20"/>
      <c r="B38" s="20" t="s">
        <v>68</v>
      </c>
      <c r="C38" s="25" t="s">
        <v>96</v>
      </c>
      <c r="D38" s="25" t="s">
        <v>95</v>
      </c>
      <c r="E38" s="26" t="s">
        <v>108</v>
      </c>
      <c r="F38" s="26" t="s">
        <v>109</v>
      </c>
      <c r="G38" s="26" t="s">
        <v>110</v>
      </c>
      <c r="H38" s="26" t="s">
        <v>111</v>
      </c>
      <c r="I38" s="26" t="s">
        <v>112</v>
      </c>
      <c r="J38" s="26" t="s">
        <v>113</v>
      </c>
      <c r="K38" s="26" t="s">
        <v>114</v>
      </c>
      <c r="L38" s="26" t="s">
        <v>115</v>
      </c>
      <c r="M38" s="26" t="s">
        <v>116</v>
      </c>
      <c r="N38" s="27"/>
      <c r="O38" s="27"/>
      <c r="P38" s="4"/>
    </row>
    <row r="39" spans="1:16" hidden="1">
      <c r="A39" s="20"/>
      <c r="B39" s="20" t="str">
        <f>'PLE-PIN-F001'!B22</f>
        <v>R1</v>
      </c>
      <c r="C39" s="20">
        <f>'PLE-PIN-F001'!K22</f>
        <v>1</v>
      </c>
      <c r="D39" s="20">
        <f>'PLE-PIN-F001'!M22</f>
        <v>2</v>
      </c>
      <c r="E39" s="28" t="str">
        <f>IF(AND($C$39=1,$D$39=1),"R1","")</f>
        <v/>
      </c>
      <c r="F39" s="28" t="str">
        <f>IF(AND($C$39=1,$D$39=2),"R1","")</f>
        <v>R1</v>
      </c>
      <c r="G39" s="28" t="str">
        <f>IF(AND($C$39=1,$D$39=3),"R1","")</f>
        <v/>
      </c>
      <c r="H39" s="28" t="str">
        <f>IF(AND($C$39=2,$D$39=1),"R1","")</f>
        <v/>
      </c>
      <c r="I39" s="28" t="str">
        <f>IF(AND($C$39=2,$D$39=2),"R1","")</f>
        <v/>
      </c>
      <c r="J39" s="28" t="str">
        <f>IF(AND($C$39=2,$D$39=3),"R1","")</f>
        <v/>
      </c>
      <c r="K39" s="28" t="str">
        <f>IF(AND($C$39=3,$D$39=1),"R1","")</f>
        <v/>
      </c>
      <c r="L39" s="28" t="str">
        <f>IF(AND($C$39=3,$D$39=2),"R1","")</f>
        <v/>
      </c>
      <c r="M39" s="28" t="str">
        <f>IF(AND($C$39=3,$D$39=3),"R1","")</f>
        <v/>
      </c>
      <c r="N39" s="7"/>
      <c r="O39" s="7"/>
      <c r="P39" s="4"/>
    </row>
    <row r="40" spans="1:16" hidden="1">
      <c r="A40" s="20"/>
      <c r="B40" s="20" t="e">
        <f>'PLE-PIN-F001'!#REF!</f>
        <v>#REF!</v>
      </c>
      <c r="C40" s="20" t="e">
        <f>'PLE-PIN-F001'!#REF!</f>
        <v>#REF!</v>
      </c>
      <c r="D40" s="20" t="e">
        <f>'PLE-PIN-F001'!#REF!</f>
        <v>#REF!</v>
      </c>
      <c r="E40" s="28" t="e">
        <f>IF(AND($C$40=1,$D$40=1),"R2","")</f>
        <v>#REF!</v>
      </c>
      <c r="F40" s="28" t="e">
        <f>IF(AND($C$40=1,$D$40=2),"R2","")</f>
        <v>#REF!</v>
      </c>
      <c r="G40" s="28" t="e">
        <f>IF(AND($C$40=1,$D$40=3),"R2","")</f>
        <v>#REF!</v>
      </c>
      <c r="H40" s="28" t="e">
        <f>IF(AND($C$40=2,$D$40=1),"R2","")</f>
        <v>#REF!</v>
      </c>
      <c r="I40" s="28" t="e">
        <f>IF(AND($C$40=2,$D$40=2),"R2","")</f>
        <v>#REF!</v>
      </c>
      <c r="J40" s="28" t="e">
        <f>IF(AND($C$40=2,$D$40=3),"R2","")</f>
        <v>#REF!</v>
      </c>
      <c r="K40" s="28" t="e">
        <f>IF(AND($C$40=3,$D$40=1),"R2","")</f>
        <v>#REF!</v>
      </c>
      <c r="L40" s="28" t="e">
        <f>IF(AND($C$40=3,$D$40=2),"R2","")</f>
        <v>#REF!</v>
      </c>
      <c r="M40" s="28" t="e">
        <f>IF(AND($C$40=3,$D$40=3),"R2","")</f>
        <v>#REF!</v>
      </c>
      <c r="N40" s="7"/>
      <c r="O40" s="7"/>
      <c r="P40" s="4"/>
    </row>
    <row r="41" spans="1:16" hidden="1">
      <c r="A41" s="20"/>
      <c r="B41" s="20" t="str">
        <f>'PLE-PIN-F001'!B24</f>
        <v>R3</v>
      </c>
      <c r="C41" s="20">
        <f>'PLE-PIN-F001'!K24</f>
        <v>1</v>
      </c>
      <c r="D41" s="20">
        <f>'PLE-PIN-F001'!M24</f>
        <v>2</v>
      </c>
      <c r="E41" s="28" t="str">
        <f>IF(AND($C$41=1,$D$41=1),"R3","")</f>
        <v/>
      </c>
      <c r="F41" s="28" t="str">
        <f>IF(AND($C$41=1,$D$41=2),"R2","")</f>
        <v>R2</v>
      </c>
      <c r="G41" s="28" t="str">
        <f>IF(AND($C$41=1,$D$41=3),"R3","")</f>
        <v/>
      </c>
      <c r="H41" s="28" t="str">
        <f>IF(AND($C$41=2,$D$41=1),"R3","")</f>
        <v/>
      </c>
      <c r="I41" s="28" t="str">
        <f>IF(AND($C$41=2,$D$41=2),"R3","")</f>
        <v/>
      </c>
      <c r="J41" s="28" t="str">
        <f>IF(AND($C$41=2,$D$41=3),"R3","")</f>
        <v/>
      </c>
      <c r="K41" s="28" t="str">
        <f>IF(AND($C$41=3,$D$41=1),"R3","")</f>
        <v/>
      </c>
      <c r="L41" s="28" t="str">
        <f>IF(AND($C$41=3,$D$41=2),"R3","")</f>
        <v/>
      </c>
      <c r="M41" s="28" t="str">
        <f>IF(AND($C$41=3,$D$41=3),"R3","")</f>
        <v/>
      </c>
      <c r="N41" s="7"/>
      <c r="O41" s="7"/>
      <c r="P41" s="4"/>
    </row>
    <row r="42" spans="1:16" hidden="1">
      <c r="A42" s="20"/>
      <c r="B42" s="20" t="str">
        <f>'PLE-PIN-F001'!B23</f>
        <v>R2</v>
      </c>
      <c r="C42" s="20">
        <f>'PLE-PIN-F001'!K23</f>
        <v>1</v>
      </c>
      <c r="D42" s="20">
        <f>'PLE-PIN-F001'!M23</f>
        <v>2</v>
      </c>
      <c r="E42" s="28" t="str">
        <f>IF(AND($C$42=1,$D$42=1),"R4","")</f>
        <v/>
      </c>
      <c r="F42" s="28" t="str">
        <f>IF(AND($C$42=1,$D$42=2),"R4","")</f>
        <v>R4</v>
      </c>
      <c r="G42" s="28" t="str">
        <f>IF(AND($C$42=1,$D$42=3),"R4","")</f>
        <v/>
      </c>
      <c r="H42" s="28" t="str">
        <f>IF(AND($C$42=2,$D$42=1),"R4","")</f>
        <v/>
      </c>
      <c r="I42" s="28" t="str">
        <f>IF(AND($C$42=2,$D$42=2),"R4","")</f>
        <v/>
      </c>
      <c r="J42" s="28" t="str">
        <f>IF(AND($C$42=2,$D$42=3),"R4","")</f>
        <v/>
      </c>
      <c r="K42" s="28" t="str">
        <f>IF(AND($C$42=3,$D$42=1),"R4","")</f>
        <v/>
      </c>
      <c r="L42" s="28" t="str">
        <f>IF(AND($C$42=3,$D$42=2),"R4","")</f>
        <v/>
      </c>
      <c r="M42" s="28" t="str">
        <f>IF(AND($C$42=3,$D$42=3),"R4","")</f>
        <v/>
      </c>
      <c r="N42" s="7"/>
      <c r="O42" s="7"/>
      <c r="P42" s="4"/>
    </row>
    <row r="43" spans="1:16" hidden="1">
      <c r="A43" s="20"/>
      <c r="B43" s="20" t="e">
        <f>'PLE-PIN-F001'!#REF!</f>
        <v>#REF!</v>
      </c>
      <c r="C43" s="20" t="e">
        <f>'PLE-PIN-F001'!#REF!</f>
        <v>#REF!</v>
      </c>
      <c r="D43" s="20" t="e">
        <f>'PLE-PIN-F001'!#REF!</f>
        <v>#REF!</v>
      </c>
      <c r="E43" s="28" t="e">
        <f>IF(AND($C$43=1,$D$43=1),"R5","")</f>
        <v>#REF!</v>
      </c>
      <c r="F43" s="28" t="e">
        <f>IF(AND($C$43=1,$D$43=2),"R5","")</f>
        <v>#REF!</v>
      </c>
      <c r="G43" s="28" t="e">
        <f>IF(AND($C$43=1,$D$43=3),"R5","")</f>
        <v>#REF!</v>
      </c>
      <c r="H43" s="28" t="e">
        <f>IF(AND($C$43=2,$D$43=1),"R5","")</f>
        <v>#REF!</v>
      </c>
      <c r="I43" s="28" t="e">
        <f>IF(AND($C$43=2,$D$43=2),"R5","")</f>
        <v>#REF!</v>
      </c>
      <c r="J43" s="28" t="e">
        <f>IF(AND($C$43=2,$D$43=3),"R5","")</f>
        <v>#REF!</v>
      </c>
      <c r="K43" s="28" t="e">
        <f>IF(AND($C$43=3,$D$43=1),"R5","")</f>
        <v>#REF!</v>
      </c>
      <c r="L43" s="28" t="e">
        <f>IF(AND($C$43=3,$D$43=2),"R5","")</f>
        <v>#REF!</v>
      </c>
      <c r="M43" s="28" t="e">
        <f>IF(AND($C$43=3,$D$43=3),"R5","")</f>
        <v>#REF!</v>
      </c>
      <c r="N43" s="7"/>
      <c r="O43" s="7"/>
      <c r="P43" s="4"/>
    </row>
    <row r="44" spans="1:16" hidden="1">
      <c r="A44" s="20"/>
      <c r="B44" s="20" t="e">
        <f>'PLE-PIN-F001'!#REF!</f>
        <v>#REF!</v>
      </c>
      <c r="C44" s="20" t="e">
        <f>'PLE-PIN-F001'!#REF!</f>
        <v>#REF!</v>
      </c>
      <c r="D44" s="20" t="e">
        <f>'PLE-PIN-F001'!#REF!</f>
        <v>#REF!</v>
      </c>
      <c r="E44" s="28" t="e">
        <f>IF(AND($C$44=1,$D$44=1),"R6","")</f>
        <v>#REF!</v>
      </c>
      <c r="F44" s="28" t="e">
        <f>IF(AND($C$44=1,$D$44=2),"R6","")</f>
        <v>#REF!</v>
      </c>
      <c r="G44" s="28" t="e">
        <f>IF(AND($C$44=1,$D$44=3),"R6","")</f>
        <v>#REF!</v>
      </c>
      <c r="H44" s="28" t="e">
        <f>IF(AND($C$44=2,$D$44=1),"R6","")</f>
        <v>#REF!</v>
      </c>
      <c r="I44" s="28" t="e">
        <f>IF(AND($C$44=2,$D$44=2),"R6","")</f>
        <v>#REF!</v>
      </c>
      <c r="J44" s="28" t="e">
        <f>IF(AND($C$44=2,$D$44=3),"R6","")</f>
        <v>#REF!</v>
      </c>
      <c r="K44" s="28" t="e">
        <f>IF(AND($C$44=3,$D$44=1),"R6","")</f>
        <v>#REF!</v>
      </c>
      <c r="L44" s="28" t="e">
        <f>IF(AND($C$44=3,$D$44=2),"R6","")</f>
        <v>#REF!</v>
      </c>
      <c r="M44" s="28" t="e">
        <f>IF(AND($C$44=3,$D$44=3),"R6","")</f>
        <v>#REF!</v>
      </c>
      <c r="N44" s="7"/>
      <c r="O44" s="7"/>
      <c r="P44" s="4"/>
    </row>
    <row r="45" spans="1:16" hidden="1">
      <c r="A45" s="20"/>
      <c r="B45" s="20" t="e">
        <f>'PLE-PIN-F001'!#REF!</f>
        <v>#REF!</v>
      </c>
      <c r="C45" s="20" t="e">
        <f>'PLE-PIN-F001'!#REF!</f>
        <v>#REF!</v>
      </c>
      <c r="D45" s="20" t="e">
        <f>'PLE-PIN-F001'!#REF!</f>
        <v>#REF!</v>
      </c>
      <c r="E45" s="28" t="e">
        <f>IF(AND($C$45=1,$D$45=1),"R7","")</f>
        <v>#REF!</v>
      </c>
      <c r="F45" s="28" t="e">
        <f>IF(AND($C$45=1,$D$45=2),"R7","")</f>
        <v>#REF!</v>
      </c>
      <c r="G45" s="28" t="e">
        <f>IF(AND($C$45=1,$D$45=3),"R7","")</f>
        <v>#REF!</v>
      </c>
      <c r="H45" s="28" t="e">
        <f>IF(AND($C$45=2,$D$45=1),"R7","")</f>
        <v>#REF!</v>
      </c>
      <c r="I45" s="28" t="e">
        <f>IF(AND($C$45=2,$D$45=2),"R7","")</f>
        <v>#REF!</v>
      </c>
      <c r="J45" s="28" t="e">
        <f>IF(AND($C$45=2,$D$45=3),"R7","")</f>
        <v>#REF!</v>
      </c>
      <c r="K45" s="28" t="e">
        <f>IF(AND($C$45=3,$D$45=1),"R7","")</f>
        <v>#REF!</v>
      </c>
      <c r="L45" s="28" t="e">
        <f>IF(AND($C$45=3,$D$45=2),"R7","")</f>
        <v>#REF!</v>
      </c>
      <c r="M45" s="28" t="e">
        <f>IF(AND($C$45=3,$D$45=3),"R7","")</f>
        <v>#REF!</v>
      </c>
      <c r="N45" s="7"/>
      <c r="O45" s="7"/>
      <c r="P45" s="4"/>
    </row>
    <row r="46" spans="1:16" hidden="1">
      <c r="A46" s="20"/>
      <c r="B46" s="20" t="e">
        <f>'PLE-PIN-F001'!#REF!</f>
        <v>#REF!</v>
      </c>
      <c r="C46" s="20" t="e">
        <f>'PLE-PIN-F001'!#REF!</f>
        <v>#REF!</v>
      </c>
      <c r="D46" s="20" t="e">
        <f>'PLE-PIN-F001'!#REF!</f>
        <v>#REF!</v>
      </c>
      <c r="E46" s="28" t="e">
        <f>IF(AND($C$46=1,$D$46=1),"R8","")</f>
        <v>#REF!</v>
      </c>
      <c r="F46" s="28" t="e">
        <f>IF(AND($C$46=1,$D$46=2),"R8","")</f>
        <v>#REF!</v>
      </c>
      <c r="G46" s="28" t="e">
        <f>IF(AND($C$46=1,$D$46=3),"R8","")</f>
        <v>#REF!</v>
      </c>
      <c r="H46" s="28" t="e">
        <f>IF(AND($C$46=2,$D$46=1),"R8","")</f>
        <v>#REF!</v>
      </c>
      <c r="I46" s="28" t="e">
        <f>IF(AND($C$46=2,$D$46=2),"R8","")</f>
        <v>#REF!</v>
      </c>
      <c r="J46" s="28" t="e">
        <f>IF(AND($C$46=2,$D$46=3),"R8","")</f>
        <v>#REF!</v>
      </c>
      <c r="K46" s="28" t="e">
        <f>IF(AND($C$46=3,$D$46=1),"R8","")</f>
        <v>#REF!</v>
      </c>
      <c r="L46" s="28" t="e">
        <f>IF(AND($C$46=3,$D$46=2),"R8","")</f>
        <v>#REF!</v>
      </c>
      <c r="M46" s="28" t="e">
        <f>IF(AND($C$46=3,$D$46=3),"R8","")</f>
        <v>#REF!</v>
      </c>
      <c r="N46" s="7"/>
      <c r="O46" s="7"/>
      <c r="P46" s="4"/>
    </row>
    <row r="47" spans="1:16" hidden="1">
      <c r="A47" s="20"/>
      <c r="B47" s="20" t="e">
        <f>'PLE-PIN-F001'!#REF!</f>
        <v>#REF!</v>
      </c>
      <c r="C47" s="20" t="e">
        <f>'PLE-PIN-F001'!#REF!</f>
        <v>#REF!</v>
      </c>
      <c r="D47" s="20" t="e">
        <f>'PLE-PIN-F001'!#REF!</f>
        <v>#REF!</v>
      </c>
      <c r="E47" s="28" t="e">
        <f>IF(AND($C$47=1,$D$47=1),"R9","")</f>
        <v>#REF!</v>
      </c>
      <c r="F47" s="28" t="e">
        <f>IF(AND($C$47=1,$D$47=2),"R9","")</f>
        <v>#REF!</v>
      </c>
      <c r="G47" s="28" t="e">
        <f>IF(AND($C$47=1,$D$47=3),"R9","")</f>
        <v>#REF!</v>
      </c>
      <c r="H47" s="28" t="e">
        <f>IF(AND($C$47=2,$D$47=1),"R9","")</f>
        <v>#REF!</v>
      </c>
      <c r="I47" s="28" t="e">
        <f>IF(AND($C$47=2,$D$47=2),"R9","")</f>
        <v>#REF!</v>
      </c>
      <c r="J47" s="28" t="e">
        <f>IF(AND($C$47=2,$D$47=3),"R9","")</f>
        <v>#REF!</v>
      </c>
      <c r="K47" s="28" t="e">
        <f>IF(AND($C$47=3,$D$47=1),"R9","")</f>
        <v>#REF!</v>
      </c>
      <c r="L47" s="28" t="e">
        <f>IF(AND($C$47=3,$D$47=2),"R9","")</f>
        <v>#REF!</v>
      </c>
      <c r="M47" s="28" t="e">
        <f>IF(AND($C$47=3,$D$47=3),"R9","")</f>
        <v>#REF!</v>
      </c>
      <c r="N47" s="7"/>
      <c r="O47" s="7"/>
      <c r="P47" s="4"/>
    </row>
    <row r="48" spans="1:16" hidden="1">
      <c r="A48" s="20"/>
      <c r="B48" s="20" t="e">
        <f>'PLE-PIN-F001'!#REF!</f>
        <v>#REF!</v>
      </c>
      <c r="C48" s="20" t="e">
        <f>'PLE-PIN-F001'!#REF!</f>
        <v>#REF!</v>
      </c>
      <c r="D48" s="20" t="e">
        <f>'PLE-PIN-F001'!#REF!</f>
        <v>#REF!</v>
      </c>
      <c r="E48" s="28" t="e">
        <f>IF(AND($C$48=1,$D$48=1),"R10","")</f>
        <v>#REF!</v>
      </c>
      <c r="F48" s="28" t="e">
        <f>IF(AND($C$48=1,$D$48=2),"R10","")</f>
        <v>#REF!</v>
      </c>
      <c r="G48" s="28" t="e">
        <f>IF(AND($C$48=1,$D$48=3),"R10","")</f>
        <v>#REF!</v>
      </c>
      <c r="H48" s="28" t="e">
        <f>IF(AND($C$48=2,$D$48=1),"R10","")</f>
        <v>#REF!</v>
      </c>
      <c r="I48" s="28" t="e">
        <f>IF(AND($C$48=2,$D$48=2),"R10","")</f>
        <v>#REF!</v>
      </c>
      <c r="J48" s="28" t="e">
        <f>IF(AND($C$48=2,$D$48=3),"R10","")</f>
        <v>#REF!</v>
      </c>
      <c r="K48" s="28" t="e">
        <f>IF(AND($C$48=3,$D$48=1),"R10","")</f>
        <v>#REF!</v>
      </c>
      <c r="L48" s="28" t="e">
        <f>IF(AND($C$48=3,$D$48=2),"R10","")</f>
        <v>#REF!</v>
      </c>
      <c r="M48" s="28" t="e">
        <f>IF(AND($C$48=3,$D$48=3),"R10","")</f>
        <v>#REF!</v>
      </c>
      <c r="N48" s="7"/>
      <c r="O48" s="7"/>
      <c r="P48" s="4"/>
    </row>
    <row r="49" spans="1:16" hidden="1">
      <c r="A49" s="20"/>
      <c r="B49" s="20"/>
      <c r="C49" s="20"/>
      <c r="D49" s="20"/>
      <c r="E49" s="26" t="e">
        <f>CONCATENATE(E39," ",E40," ",E41," ",E42," ",E43," ",E44," ",E45," ",E46," ",E47," ",E48)</f>
        <v>#REF!</v>
      </c>
      <c r="F49" s="26" t="e">
        <f t="shared" ref="F49:M49" si="0">CONCATENATE(F39," ",F40," ",F41," ",F42," ",F43," ",F44," ",F45," ",F46," ",F47," ",F48)</f>
        <v>#REF!</v>
      </c>
      <c r="G49" s="26" t="e">
        <f t="shared" si="0"/>
        <v>#REF!</v>
      </c>
      <c r="H49" s="26" t="e">
        <f t="shared" si="0"/>
        <v>#REF!</v>
      </c>
      <c r="I49" s="26" t="e">
        <f t="shared" si="0"/>
        <v>#REF!</v>
      </c>
      <c r="J49" s="26" t="e">
        <f t="shared" si="0"/>
        <v>#REF!</v>
      </c>
      <c r="K49" s="26" t="e">
        <f t="shared" si="0"/>
        <v>#REF!</v>
      </c>
      <c r="L49" s="26" t="e">
        <f t="shared" si="0"/>
        <v>#REF!</v>
      </c>
      <c r="M49" s="26" t="e">
        <f t="shared" si="0"/>
        <v>#REF!</v>
      </c>
      <c r="N49" s="4"/>
      <c r="O49" s="4"/>
      <c r="P49" s="4"/>
    </row>
    <row r="50" spans="1:16">
      <c r="A50" s="20"/>
      <c r="B50" s="20"/>
      <c r="C50" s="20"/>
      <c r="D50" s="20"/>
      <c r="E50" s="20"/>
      <c r="F50" s="20"/>
      <c r="G50" s="4"/>
      <c r="H50" s="4"/>
      <c r="I50" s="4"/>
      <c r="J50" s="4"/>
      <c r="K50" s="4"/>
      <c r="L50" s="4"/>
      <c r="M50" s="4"/>
      <c r="N50" s="4"/>
      <c r="O50" s="4"/>
      <c r="P50" s="4"/>
    </row>
    <row r="51" spans="1:16">
      <c r="A51" s="20"/>
      <c r="B51" s="20"/>
      <c r="C51" s="20"/>
      <c r="D51" s="20"/>
      <c r="E51" s="20"/>
      <c r="F51" s="20"/>
      <c r="G51" s="4"/>
      <c r="H51" s="4"/>
      <c r="I51" s="4"/>
      <c r="J51" s="4"/>
      <c r="K51" s="4"/>
      <c r="L51" s="4"/>
      <c r="M51" s="4"/>
      <c r="N51" s="4"/>
      <c r="O51" s="4"/>
      <c r="P51" s="4"/>
    </row>
    <row r="52" spans="1:16">
      <c r="A52" s="20"/>
      <c r="B52" s="20"/>
      <c r="C52" s="20"/>
      <c r="D52" s="20"/>
      <c r="E52" s="20"/>
      <c r="F52" s="20"/>
      <c r="G52" s="4"/>
      <c r="H52" s="4"/>
      <c r="I52" s="4"/>
      <c r="J52" s="4"/>
      <c r="K52" s="4"/>
      <c r="L52" s="4"/>
      <c r="M52" s="4"/>
      <c r="N52" s="4"/>
      <c r="O52" s="4"/>
      <c r="P52" s="4"/>
    </row>
    <row r="53" spans="1:16">
      <c r="A53" s="4"/>
      <c r="B53" s="4"/>
      <c r="C53" s="4"/>
      <c r="D53" s="4"/>
      <c r="E53" s="4"/>
      <c r="F53" s="4"/>
      <c r="G53" s="4"/>
      <c r="H53" s="4"/>
      <c r="I53" s="4"/>
      <c r="J53" s="4"/>
      <c r="K53" s="4"/>
      <c r="L53" s="4"/>
      <c r="M53" s="4"/>
      <c r="N53" s="4"/>
      <c r="O53" s="4"/>
      <c r="P53" s="4"/>
    </row>
    <row r="54" spans="1:16">
      <c r="A54" s="4"/>
      <c r="B54" s="4"/>
      <c r="C54" s="4"/>
      <c r="D54" s="4"/>
      <c r="E54" s="4"/>
      <c r="F54" s="4"/>
      <c r="G54" s="4"/>
      <c r="H54" s="4"/>
      <c r="I54" s="4"/>
      <c r="J54" s="4"/>
      <c r="K54" s="4"/>
      <c r="L54" s="4"/>
      <c r="M54" s="4"/>
      <c r="N54" s="4"/>
      <c r="O54" s="4"/>
      <c r="P54" s="4"/>
    </row>
    <row r="55" spans="1:16">
      <c r="A55" s="4"/>
      <c r="B55" s="4"/>
      <c r="C55" s="4"/>
      <c r="D55" s="4"/>
      <c r="E55" s="4"/>
      <c r="F55" s="4"/>
      <c r="G55" s="4"/>
      <c r="H55" s="4"/>
      <c r="I55" s="4"/>
      <c r="J55" s="4"/>
      <c r="K55" s="4"/>
      <c r="L55" s="4"/>
      <c r="M55" s="4"/>
      <c r="N55" s="4"/>
      <c r="O55" s="4"/>
      <c r="P55" s="4"/>
    </row>
    <row r="56" spans="1:16">
      <c r="A56" s="4"/>
      <c r="B56" s="4"/>
      <c r="C56" s="4"/>
      <c r="D56" s="4"/>
      <c r="E56" s="4"/>
      <c r="F56" s="4"/>
      <c r="G56" s="4"/>
      <c r="H56" s="4"/>
      <c r="I56" s="4"/>
      <c r="J56" s="4"/>
      <c r="K56" s="4"/>
      <c r="L56" s="4"/>
      <c r="M56" s="4"/>
      <c r="N56" s="4"/>
      <c r="O56" s="4"/>
      <c r="P56" s="4"/>
    </row>
    <row r="57" spans="1:16">
      <c r="A57" s="4"/>
      <c r="B57" s="4"/>
      <c r="C57" s="4"/>
      <c r="D57" s="4"/>
      <c r="E57" s="4"/>
      <c r="F57" s="4"/>
      <c r="G57" s="4"/>
      <c r="H57" s="4"/>
      <c r="I57" s="4"/>
      <c r="J57" s="4"/>
      <c r="K57" s="4"/>
      <c r="L57" s="4"/>
      <c r="M57" s="4"/>
      <c r="N57" s="4"/>
      <c r="O57" s="4"/>
      <c r="P57" s="4"/>
    </row>
  </sheetData>
  <mergeCells count="20">
    <mergeCell ref="D12:I13"/>
    <mergeCell ref="A1:J7"/>
    <mergeCell ref="C16:C20"/>
    <mergeCell ref="B12:C15"/>
    <mergeCell ref="D14:E15"/>
    <mergeCell ref="F14:G15"/>
    <mergeCell ref="H14:I15"/>
    <mergeCell ref="D16:E20"/>
    <mergeCell ref="F16:G20"/>
    <mergeCell ref="H16:I20"/>
    <mergeCell ref="B10:I11"/>
    <mergeCell ref="C26:C30"/>
    <mergeCell ref="B16:B30"/>
    <mergeCell ref="D26:E30"/>
    <mergeCell ref="F26:G30"/>
    <mergeCell ref="H26:I30"/>
    <mergeCell ref="D21:E25"/>
    <mergeCell ref="F21:G25"/>
    <mergeCell ref="H21:I25"/>
    <mergeCell ref="C21:C25"/>
  </mergeCells>
  <phoneticPr fontId="12" type="noConversion"/>
  <pageMargins left="0.75" right="0.75" top="1" bottom="1" header="0" footer="0"/>
  <headerFooter alignWithMargins="0"/>
  <ignoredErrors>
    <ignoredError sqref="F39:F40 E40 G40 I40:M40 H41"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IV31"/>
  <sheetViews>
    <sheetView zoomScale="85" workbookViewId="0">
      <selection activeCell="E7" sqref="E7"/>
    </sheetView>
  </sheetViews>
  <sheetFormatPr baseColWidth="10" defaultRowHeight="12.75" zeroHeight="1"/>
  <cols>
    <col min="1" max="1" width="11.42578125" customWidth="1"/>
    <col min="2" max="2" width="15.28515625" customWidth="1"/>
    <col min="3" max="3" width="11.42578125" hidden="1" customWidth="1"/>
    <col min="4" max="4" width="21.85546875" customWidth="1"/>
    <col min="5" max="5" width="62.42578125" customWidth="1"/>
  </cols>
  <sheetData>
    <row r="1" spans="1:25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12.75" customHeight="1">
      <c r="A4" s="4"/>
      <c r="B4" s="306" t="s">
        <v>25</v>
      </c>
      <c r="C4" s="306"/>
      <c r="D4" s="306"/>
      <c r="E4" s="306"/>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2.75" customHeight="1">
      <c r="A5" s="4"/>
      <c r="B5" s="306"/>
      <c r="C5" s="306"/>
      <c r="D5" s="306"/>
      <c r="E5" s="306"/>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ht="47.25" customHeight="1">
      <c r="A6" s="4"/>
      <c r="B6" s="4"/>
      <c r="C6" s="50"/>
      <c r="D6" s="49" t="s">
        <v>25</v>
      </c>
      <c r="E6" s="49" t="s">
        <v>59</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ht="76.5">
      <c r="A7" s="4"/>
      <c r="B7" s="4"/>
      <c r="C7" s="4"/>
      <c r="D7" s="5" t="s">
        <v>60</v>
      </c>
      <c r="E7" s="52" t="s">
        <v>228</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ht="114.75">
      <c r="A8" s="4"/>
      <c r="B8" s="4"/>
      <c r="C8" s="4"/>
      <c r="D8" s="5" t="s">
        <v>61</v>
      </c>
      <c r="E8" s="52" t="s">
        <v>229</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ht="99.75" customHeight="1">
      <c r="A9" s="4"/>
      <c r="B9" s="4"/>
      <c r="C9" s="4"/>
      <c r="D9" s="51" t="s">
        <v>227</v>
      </c>
      <c r="E9" s="52" t="s">
        <v>230</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c r="A10" s="4"/>
      <c r="B10" s="4"/>
      <c r="C10" s="4"/>
      <c r="D10" s="4"/>
      <c r="E10" s="4"/>
      <c r="F10" s="4"/>
      <c r="G10" s="4"/>
      <c r="H10" s="4"/>
      <c r="I10" s="4"/>
      <c r="J10" s="4"/>
      <c r="K10" s="4"/>
      <c r="L10" s="4"/>
      <c r="M10" s="4"/>
      <c r="N10" s="4"/>
      <c r="O10" s="4"/>
    </row>
    <row r="11" spans="1:256">
      <c r="A11" s="4"/>
      <c r="B11" s="4"/>
      <c r="C11" s="4"/>
      <c r="D11" s="4"/>
      <c r="E11" s="4"/>
      <c r="F11" s="4"/>
      <c r="G11" s="4"/>
      <c r="H11" s="4"/>
      <c r="I11" s="4"/>
      <c r="J11" s="4"/>
      <c r="K11" s="4"/>
      <c r="L11" s="4"/>
      <c r="M11" s="4"/>
      <c r="N11" s="4"/>
      <c r="O11" s="4"/>
    </row>
    <row r="12" spans="1:256" hidden="1">
      <c r="A12" s="4"/>
      <c r="B12" s="4"/>
      <c r="C12" s="4"/>
      <c r="D12" s="4"/>
      <c r="E12" s="4"/>
      <c r="F12" s="4"/>
      <c r="G12" s="4"/>
      <c r="H12" s="4"/>
      <c r="I12" s="4"/>
      <c r="J12" s="4"/>
    </row>
    <row r="13" spans="1:256" hidden="1">
      <c r="A13" s="4"/>
      <c r="B13" s="4"/>
      <c r="C13" s="4"/>
      <c r="D13" s="4"/>
      <c r="E13" s="4"/>
      <c r="F13" s="4"/>
      <c r="G13" s="4"/>
      <c r="H13" s="4"/>
      <c r="I13" s="4"/>
      <c r="J13" s="4"/>
    </row>
    <row r="14" spans="1:256" hidden="1">
      <c r="A14" s="4"/>
      <c r="B14" s="4"/>
      <c r="C14" s="4"/>
      <c r="D14" s="4"/>
      <c r="E14" s="4"/>
      <c r="F14" s="4"/>
      <c r="G14" s="4"/>
      <c r="H14" s="4"/>
      <c r="I14" s="4"/>
      <c r="J14" s="4"/>
    </row>
    <row r="15" spans="1:256" hidden="1">
      <c r="A15" s="4"/>
      <c r="B15" s="4"/>
      <c r="C15" s="4"/>
      <c r="D15" s="4"/>
      <c r="E15" s="4"/>
      <c r="F15" s="4"/>
      <c r="G15" s="4"/>
      <c r="H15" s="4"/>
      <c r="I15" s="4"/>
      <c r="J15" s="4"/>
    </row>
    <row r="16" spans="1:256" hidden="1">
      <c r="A16" s="4"/>
      <c r="B16" s="4"/>
      <c r="C16" s="4"/>
      <c r="D16" s="4"/>
      <c r="E16" s="4"/>
      <c r="F16" s="4"/>
      <c r="G16" s="4"/>
      <c r="H16" s="4"/>
      <c r="I16" s="4"/>
      <c r="J16" s="4"/>
    </row>
    <row r="17" spans="1:35" hidden="1">
      <c r="A17" s="4"/>
      <c r="B17" s="4"/>
      <c r="C17" s="4"/>
      <c r="D17" s="4"/>
      <c r="E17" s="4"/>
      <c r="F17" s="4"/>
      <c r="G17" s="4"/>
      <c r="H17" s="4"/>
      <c r="I17" s="4"/>
      <c r="J17" s="4"/>
    </row>
    <row r="18" spans="1:35" ht="12.75" hidden="1" customHeight="1"/>
    <row r="19" spans="1:35" ht="12.75" hidden="1" customHeight="1">
      <c r="AI19" t="s">
        <v>231</v>
      </c>
    </row>
    <row r="20" spans="1:35" ht="12.75" hidden="1" customHeight="1"/>
    <row r="21" spans="1:35" ht="12.75" hidden="1" customHeight="1"/>
    <row r="22" spans="1:35" ht="12.75" hidden="1" customHeight="1"/>
    <row r="23" spans="1:35" ht="12.75" hidden="1" customHeight="1"/>
    <row r="24" spans="1:35" ht="12.75" hidden="1" customHeight="1"/>
    <row r="25" spans="1:35" ht="12.75" hidden="1" customHeight="1"/>
    <row r="26" spans="1:35" ht="12.75" hidden="1" customHeight="1"/>
    <row r="27" spans="1:35" ht="12.75" hidden="1" customHeight="1"/>
    <row r="28" spans="1:35" ht="12.75" hidden="1" customHeight="1"/>
    <row r="29" spans="1:35" ht="12.75" hidden="1" customHeight="1"/>
    <row r="30" spans="1:35" ht="12.75" hidden="1" customHeight="1"/>
    <row r="31" spans="1:35" ht="12.75" hidden="1" customHeight="1"/>
  </sheetData>
  <mergeCells count="1">
    <mergeCell ref="B4:E5"/>
  </mergeCells>
  <phoneticPr fontId="12"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1:AI54"/>
  <sheetViews>
    <sheetView zoomScale="70" zoomScaleNormal="70" workbookViewId="0">
      <selection activeCell="B11" sqref="B11"/>
    </sheetView>
  </sheetViews>
  <sheetFormatPr baseColWidth="10" defaultColWidth="88.42578125" defaultRowHeight="12.75"/>
  <cols>
    <col min="2" max="2" width="94.140625" customWidth="1"/>
    <col min="3" max="5" width="9.42578125" customWidth="1"/>
    <col min="6" max="8" width="8.28515625" customWidth="1"/>
  </cols>
  <sheetData>
    <row r="1" spans="1:11" ht="16.5" thickTop="1" thickBot="1">
      <c r="A1" s="149" t="s">
        <v>285</v>
      </c>
      <c r="B1" s="150" t="s">
        <v>286</v>
      </c>
      <c r="C1" s="148"/>
      <c r="D1" s="148"/>
      <c r="E1" s="148"/>
      <c r="F1" s="148"/>
      <c r="G1" s="148"/>
      <c r="H1" s="4"/>
      <c r="I1" s="4"/>
      <c r="J1" s="4"/>
      <c r="K1" s="4"/>
    </row>
    <row r="2" spans="1:11" ht="60.75" customHeight="1" thickTop="1">
      <c r="A2" s="151" t="s">
        <v>287</v>
      </c>
      <c r="B2" s="155" t="s">
        <v>289</v>
      </c>
      <c r="C2" s="148"/>
      <c r="D2" s="148"/>
      <c r="E2" s="148"/>
      <c r="F2" s="148"/>
      <c r="G2" s="148"/>
      <c r="H2" s="4"/>
      <c r="I2" s="4"/>
      <c r="J2" s="4"/>
      <c r="K2" s="4"/>
    </row>
    <row r="3" spans="1:11" ht="15">
      <c r="A3" s="151"/>
      <c r="B3" s="155"/>
      <c r="C3" s="148"/>
      <c r="D3" s="148"/>
      <c r="E3" s="148"/>
      <c r="F3" s="148"/>
      <c r="G3" s="148"/>
      <c r="H3" s="4"/>
      <c r="I3" s="4"/>
      <c r="J3" s="4"/>
      <c r="K3" s="4"/>
    </row>
    <row r="4" spans="1:11" ht="30">
      <c r="A4" s="151" t="s">
        <v>288</v>
      </c>
      <c r="B4" s="155" t="s">
        <v>290</v>
      </c>
      <c r="C4" s="148"/>
      <c r="D4" s="148"/>
      <c r="E4" s="148"/>
      <c r="F4" s="148"/>
      <c r="G4" s="148"/>
      <c r="H4" s="4"/>
      <c r="I4" s="4"/>
      <c r="J4" s="4"/>
      <c r="K4" s="4"/>
    </row>
    <row r="5" spans="1:11" ht="15">
      <c r="A5" s="152"/>
      <c r="B5" s="155"/>
      <c r="C5" s="148"/>
      <c r="D5" s="148"/>
      <c r="E5" s="148"/>
      <c r="F5" s="148"/>
      <c r="G5" s="148"/>
      <c r="H5" s="4"/>
      <c r="I5" s="4"/>
      <c r="J5" s="4"/>
      <c r="K5" s="4"/>
    </row>
    <row r="6" spans="1:11" ht="15">
      <c r="A6" s="153"/>
      <c r="B6" s="156" t="s">
        <v>291</v>
      </c>
      <c r="C6" s="148"/>
      <c r="D6" s="148"/>
      <c r="E6" s="148"/>
      <c r="F6" s="148"/>
      <c r="G6" s="148"/>
      <c r="H6" s="4"/>
      <c r="I6" s="4"/>
      <c r="J6" s="4"/>
      <c r="K6" s="4"/>
    </row>
    <row r="7" spans="1:11" ht="15">
      <c r="A7" s="153"/>
      <c r="B7" s="156" t="s">
        <v>292</v>
      </c>
      <c r="C7" s="148"/>
      <c r="D7" s="148"/>
      <c r="E7" s="148"/>
      <c r="F7" s="148"/>
      <c r="G7" s="148"/>
      <c r="H7" s="4"/>
      <c r="I7" s="4"/>
      <c r="J7" s="4"/>
      <c r="K7" s="4"/>
    </row>
    <row r="8" spans="1:11" ht="15">
      <c r="A8" s="153"/>
      <c r="B8" s="157" t="s">
        <v>293</v>
      </c>
      <c r="C8" s="148"/>
      <c r="D8" s="148"/>
      <c r="E8" s="148"/>
      <c r="F8" s="148"/>
      <c r="G8" s="148"/>
      <c r="H8" s="4"/>
      <c r="I8" s="4"/>
      <c r="J8" s="4"/>
      <c r="K8" s="4"/>
    </row>
    <row r="9" spans="1:11" ht="15">
      <c r="A9" s="153"/>
      <c r="B9" s="157" t="s">
        <v>294</v>
      </c>
      <c r="C9" s="148"/>
      <c r="D9" s="148"/>
      <c r="E9" s="148"/>
      <c r="F9" s="148"/>
      <c r="G9" s="148"/>
      <c r="H9" s="4"/>
      <c r="I9" s="4"/>
      <c r="J9" s="4"/>
      <c r="K9" s="4"/>
    </row>
    <row r="10" spans="1:11" ht="97.5" customHeight="1" thickBot="1">
      <c r="A10" s="154"/>
      <c r="B10" s="158" t="s">
        <v>295</v>
      </c>
      <c r="C10" s="148"/>
      <c r="D10" s="148"/>
      <c r="E10" s="148"/>
      <c r="F10" s="148"/>
      <c r="G10" s="148"/>
      <c r="H10" s="4"/>
      <c r="I10" s="4"/>
      <c r="J10" s="4"/>
      <c r="K10" s="4"/>
    </row>
    <row r="11" spans="1:11" ht="60.75" thickTop="1">
      <c r="A11" s="151" t="s">
        <v>296</v>
      </c>
      <c r="B11" s="160" t="s">
        <v>298</v>
      </c>
      <c r="C11" s="148"/>
      <c r="D11" s="148"/>
      <c r="E11" s="148"/>
      <c r="F11" s="148"/>
      <c r="G11" s="148"/>
      <c r="H11" s="4"/>
      <c r="I11" s="4"/>
      <c r="J11" s="4"/>
      <c r="K11" s="4"/>
    </row>
    <row r="12" spans="1:11" ht="15">
      <c r="A12" s="151"/>
      <c r="B12" s="160"/>
      <c r="C12" s="148"/>
      <c r="D12" s="148"/>
      <c r="E12" s="148"/>
      <c r="F12" s="148"/>
      <c r="G12" s="148"/>
      <c r="H12" s="4"/>
      <c r="I12" s="4"/>
      <c r="J12" s="4"/>
      <c r="K12" s="4"/>
    </row>
    <row r="13" spans="1:11" ht="45">
      <c r="A13" s="151" t="s">
        <v>297</v>
      </c>
      <c r="B13" s="160" t="s">
        <v>299</v>
      </c>
      <c r="C13" s="148"/>
      <c r="D13" s="148"/>
      <c r="E13" s="148"/>
      <c r="F13" s="148"/>
      <c r="G13" s="148"/>
      <c r="H13" s="4"/>
      <c r="I13" s="4"/>
      <c r="J13" s="4"/>
      <c r="K13" s="4"/>
    </row>
    <row r="14" spans="1:11" ht="15">
      <c r="A14" s="151"/>
      <c r="B14" s="155"/>
      <c r="C14" s="148"/>
      <c r="D14" s="148"/>
      <c r="E14" s="148"/>
      <c r="F14" s="148"/>
      <c r="G14" s="148"/>
      <c r="H14" s="4"/>
      <c r="I14" s="4"/>
      <c r="J14" s="4"/>
      <c r="K14" s="4"/>
    </row>
    <row r="15" spans="1:11" ht="60">
      <c r="A15" s="159"/>
      <c r="B15" s="160" t="s">
        <v>300</v>
      </c>
      <c r="C15" s="148"/>
      <c r="D15" s="148"/>
      <c r="E15" s="148"/>
      <c r="F15" s="148"/>
      <c r="G15" s="148"/>
      <c r="H15" s="4"/>
      <c r="I15" s="4"/>
      <c r="J15" s="4"/>
      <c r="K15" s="4"/>
    </row>
    <row r="16" spans="1:11" ht="15">
      <c r="A16" s="153"/>
      <c r="B16" s="160" t="s">
        <v>301</v>
      </c>
      <c r="C16" s="148"/>
      <c r="D16" s="148"/>
      <c r="E16" s="148"/>
      <c r="F16" s="148"/>
      <c r="G16" s="148"/>
      <c r="H16" s="4"/>
      <c r="I16" s="4"/>
      <c r="J16" s="4"/>
      <c r="K16" s="4"/>
    </row>
    <row r="17" spans="1:35" ht="15">
      <c r="A17" s="153"/>
      <c r="B17" s="156" t="s">
        <v>292</v>
      </c>
      <c r="C17" s="148"/>
      <c r="D17" s="148"/>
      <c r="E17" s="148"/>
      <c r="F17" s="148"/>
      <c r="G17" s="148"/>
      <c r="H17" s="4"/>
      <c r="I17" s="4"/>
      <c r="J17" s="4"/>
      <c r="K17" s="4"/>
    </row>
    <row r="18" spans="1:35" ht="30">
      <c r="A18" s="153"/>
      <c r="B18" s="161" t="s">
        <v>302</v>
      </c>
      <c r="C18" s="148"/>
      <c r="D18" s="148"/>
      <c r="E18" s="148"/>
      <c r="F18" s="148"/>
      <c r="G18" s="148"/>
      <c r="H18" s="4"/>
      <c r="I18" s="4"/>
      <c r="J18" s="4"/>
      <c r="K18" s="4"/>
    </row>
    <row r="19" spans="1:35" ht="15">
      <c r="A19" s="153"/>
      <c r="B19" s="161" t="s">
        <v>303</v>
      </c>
      <c r="C19" s="148"/>
      <c r="D19" s="148"/>
      <c r="E19" s="148"/>
      <c r="F19" s="148"/>
      <c r="G19" s="148"/>
      <c r="H19" s="4"/>
      <c r="I19" s="4"/>
      <c r="J19" s="4"/>
      <c r="K19" s="4"/>
      <c r="AI19" t="s">
        <v>268</v>
      </c>
    </row>
    <row r="20" spans="1:35" ht="15.75" thickBot="1">
      <c r="A20" s="154"/>
      <c r="B20" s="162" t="s">
        <v>304</v>
      </c>
      <c r="C20" s="148"/>
      <c r="D20" s="148"/>
      <c r="E20" s="148"/>
      <c r="F20" s="148"/>
      <c r="G20" s="148"/>
      <c r="H20" s="4"/>
      <c r="I20" s="4"/>
      <c r="J20" s="4"/>
      <c r="K20" s="4"/>
    </row>
    <row r="21" spans="1:35" ht="75.75" thickTop="1">
      <c r="A21" s="151" t="s">
        <v>305</v>
      </c>
      <c r="B21" s="160" t="s">
        <v>307</v>
      </c>
      <c r="C21" s="148"/>
      <c r="D21" s="148"/>
      <c r="E21" s="148"/>
      <c r="F21" s="148"/>
      <c r="G21" s="148"/>
      <c r="H21" s="4"/>
      <c r="I21" s="4"/>
      <c r="J21" s="4"/>
      <c r="K21" s="4"/>
    </row>
    <row r="22" spans="1:35" ht="15">
      <c r="A22" s="151"/>
      <c r="B22" s="160"/>
      <c r="C22" s="4"/>
      <c r="D22" s="4"/>
      <c r="E22" s="4"/>
      <c r="F22" s="4"/>
      <c r="G22" s="4"/>
      <c r="H22" s="4"/>
      <c r="I22" s="4"/>
      <c r="J22" s="4"/>
      <c r="K22" s="4"/>
    </row>
    <row r="23" spans="1:35" ht="45">
      <c r="A23" s="151" t="s">
        <v>306</v>
      </c>
      <c r="B23" s="160" t="s">
        <v>308</v>
      </c>
      <c r="C23" s="4"/>
      <c r="D23" s="4"/>
      <c r="E23" s="4"/>
      <c r="F23" s="4"/>
      <c r="G23" s="4"/>
      <c r="H23" s="4"/>
    </row>
    <row r="24" spans="1:35" ht="15">
      <c r="A24" s="152"/>
      <c r="B24" s="163"/>
      <c r="C24" s="4"/>
      <c r="D24" s="4"/>
      <c r="E24" s="4"/>
      <c r="F24" s="4"/>
      <c r="G24" s="4"/>
      <c r="H24" s="4"/>
    </row>
    <row r="25" spans="1:35" ht="15">
      <c r="A25" s="152"/>
      <c r="B25" s="163" t="s">
        <v>309</v>
      </c>
      <c r="C25" s="4"/>
      <c r="D25" s="4"/>
      <c r="E25" s="4"/>
      <c r="F25" s="4"/>
      <c r="G25" s="4"/>
      <c r="H25" s="4"/>
    </row>
    <row r="26" spans="1:35" ht="15">
      <c r="A26" s="153"/>
      <c r="B26" s="156" t="s">
        <v>292</v>
      </c>
      <c r="C26" s="4"/>
      <c r="D26" s="4"/>
      <c r="E26" s="4"/>
      <c r="F26" s="4"/>
      <c r="G26" s="4"/>
      <c r="H26" s="4"/>
    </row>
    <row r="27" spans="1:35" ht="30">
      <c r="A27" s="153"/>
      <c r="B27" s="157" t="s">
        <v>310</v>
      </c>
      <c r="C27" s="4"/>
      <c r="D27" s="4"/>
      <c r="E27" s="4"/>
      <c r="F27" s="4"/>
      <c r="G27" s="4"/>
      <c r="H27" s="4"/>
    </row>
    <row r="28" spans="1:35" ht="30">
      <c r="A28" s="153"/>
      <c r="B28" s="157" t="s">
        <v>311</v>
      </c>
      <c r="C28" s="4"/>
      <c r="D28" s="4"/>
      <c r="E28" s="4"/>
      <c r="F28" s="4"/>
      <c r="G28" s="4"/>
      <c r="H28" s="4"/>
      <c r="AI28" t="s">
        <v>164</v>
      </c>
    </row>
    <row r="29" spans="1:35" ht="30.75" thickBot="1">
      <c r="A29" s="154"/>
      <c r="B29" s="164" t="s">
        <v>312</v>
      </c>
      <c r="C29" s="4"/>
      <c r="D29" s="4"/>
      <c r="E29" s="4"/>
      <c r="F29" s="4"/>
      <c r="G29" s="4"/>
      <c r="H29" s="4"/>
      <c r="AI29" t="s">
        <v>161</v>
      </c>
    </row>
    <row r="30" spans="1:35" ht="30.75" thickTop="1">
      <c r="A30" s="151" t="s">
        <v>313</v>
      </c>
      <c r="B30" s="160" t="s">
        <v>315</v>
      </c>
      <c r="C30" s="4"/>
      <c r="D30" s="4"/>
      <c r="E30" s="4"/>
      <c r="F30" s="4"/>
      <c r="G30" s="4"/>
      <c r="H30" s="4"/>
      <c r="AI30" t="s">
        <v>165</v>
      </c>
    </row>
    <row r="31" spans="1:35" ht="15">
      <c r="A31" s="151"/>
      <c r="B31" s="160" t="s">
        <v>316</v>
      </c>
      <c r="C31" s="4"/>
      <c r="D31" s="4"/>
      <c r="E31" s="4"/>
      <c r="F31" s="4"/>
      <c r="G31" s="4"/>
      <c r="H31" s="4"/>
    </row>
    <row r="32" spans="1:35" ht="15">
      <c r="A32" s="151" t="s">
        <v>314</v>
      </c>
      <c r="B32" s="160"/>
      <c r="C32" s="4"/>
      <c r="D32" s="4"/>
      <c r="E32" s="4"/>
      <c r="F32" s="4"/>
      <c r="G32" s="4"/>
      <c r="H32" s="4"/>
    </row>
    <row r="33" spans="1:8" ht="15">
      <c r="A33" s="151"/>
      <c r="B33" s="160" t="s">
        <v>292</v>
      </c>
      <c r="C33" s="4"/>
      <c r="D33" s="4"/>
      <c r="E33" s="4"/>
      <c r="F33" s="4"/>
      <c r="G33" s="4"/>
      <c r="H33" s="4"/>
    </row>
    <row r="34" spans="1:8" ht="30">
      <c r="A34" s="159"/>
      <c r="B34" s="160" t="s">
        <v>317</v>
      </c>
      <c r="C34" s="4"/>
      <c r="D34" s="4"/>
      <c r="E34" s="4"/>
      <c r="F34" s="4"/>
      <c r="G34" s="4"/>
      <c r="H34" s="4"/>
    </row>
    <row r="35" spans="1:8" ht="60">
      <c r="A35" s="153"/>
      <c r="B35" s="165" t="s">
        <v>318</v>
      </c>
      <c r="C35" s="4"/>
      <c r="D35" s="4"/>
      <c r="E35" s="4"/>
      <c r="F35" s="4"/>
      <c r="G35" s="4"/>
      <c r="H35" s="4"/>
    </row>
    <row r="36" spans="1:8" ht="60.75" thickBot="1">
      <c r="A36" s="154"/>
      <c r="B36" s="166" t="s">
        <v>319</v>
      </c>
      <c r="C36" s="4"/>
      <c r="D36" s="4"/>
      <c r="E36" s="4"/>
      <c r="F36" s="4"/>
      <c r="G36" s="4"/>
      <c r="H36" s="4"/>
    </row>
    <row r="37" spans="1:8" ht="90.75" thickTop="1">
      <c r="A37" s="151" t="s">
        <v>320</v>
      </c>
      <c r="B37" s="160" t="s">
        <v>322</v>
      </c>
      <c r="C37" s="4"/>
      <c r="D37" s="4"/>
      <c r="G37" s="4"/>
      <c r="H37" s="4"/>
    </row>
    <row r="38" spans="1:8" ht="15">
      <c r="A38" s="151"/>
      <c r="B38" s="167" t="s">
        <v>292</v>
      </c>
      <c r="C38" s="4"/>
      <c r="D38" s="4"/>
      <c r="E38" s="4"/>
      <c r="F38" s="4"/>
      <c r="G38" s="4"/>
      <c r="H38" s="4"/>
    </row>
    <row r="39" spans="1:8" ht="60">
      <c r="A39" s="151" t="s">
        <v>321</v>
      </c>
      <c r="B39" s="157" t="s">
        <v>323</v>
      </c>
      <c r="C39" s="4"/>
      <c r="D39" s="4"/>
      <c r="E39" s="4"/>
      <c r="F39" s="4"/>
      <c r="G39" s="4"/>
      <c r="H39" s="4"/>
    </row>
    <row r="40" spans="1:8" ht="15">
      <c r="A40" s="151"/>
      <c r="B40" s="167"/>
      <c r="C40" s="4"/>
      <c r="D40" s="4"/>
      <c r="E40" s="4"/>
      <c r="F40" s="4"/>
      <c r="G40" s="4"/>
      <c r="H40" s="4"/>
    </row>
    <row r="41" spans="1:8" ht="75">
      <c r="A41" s="159"/>
      <c r="B41" s="157" t="s">
        <v>324</v>
      </c>
    </row>
    <row r="42" spans="1:8" ht="45.75" thickBot="1">
      <c r="A42" s="154"/>
      <c r="B42" s="164" t="s">
        <v>325</v>
      </c>
    </row>
    <row r="43" spans="1:8" ht="60.75" thickTop="1">
      <c r="A43" s="151" t="s">
        <v>326</v>
      </c>
      <c r="B43" s="160" t="s">
        <v>328</v>
      </c>
    </row>
    <row r="44" spans="1:8" ht="15">
      <c r="A44" s="151"/>
      <c r="B44" s="160"/>
    </row>
    <row r="45" spans="1:8" ht="15">
      <c r="A45" s="151" t="s">
        <v>327</v>
      </c>
      <c r="B45" s="168" t="s">
        <v>329</v>
      </c>
    </row>
    <row r="46" spans="1:8" ht="15">
      <c r="A46" s="159"/>
      <c r="B46" s="168" t="s">
        <v>330</v>
      </c>
    </row>
    <row r="47" spans="1:8" ht="15">
      <c r="A47" s="153"/>
      <c r="B47" s="168" t="s">
        <v>331</v>
      </c>
    </row>
    <row r="48" spans="1:8" ht="15">
      <c r="A48" s="153"/>
      <c r="B48" s="168" t="s">
        <v>332</v>
      </c>
    </row>
    <row r="49" spans="1:2" ht="15">
      <c r="A49" s="153"/>
      <c r="B49" s="169" t="s">
        <v>333</v>
      </c>
    </row>
    <row r="50" spans="1:2" ht="15">
      <c r="A50" s="153"/>
      <c r="B50" s="167"/>
    </row>
    <row r="51" spans="1:2" ht="15">
      <c r="A51" s="153"/>
      <c r="B51" s="167" t="s">
        <v>292</v>
      </c>
    </row>
    <row r="52" spans="1:2" ht="60">
      <c r="A52" s="153"/>
      <c r="B52" s="170" t="s">
        <v>334</v>
      </c>
    </row>
    <row r="53" spans="1:2" ht="30.75" thickBot="1">
      <c r="A53" s="154"/>
      <c r="B53" s="171" t="s">
        <v>335</v>
      </c>
    </row>
    <row r="54" spans="1:2" ht="13.5" thickTop="1"/>
  </sheetData>
  <phoneticPr fontId="12" type="noConversion"/>
  <pageMargins left="0.75" right="0.75" top="1" bottom="1" header="0" footer="0"/>
  <pageSetup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1:AI55"/>
  <sheetViews>
    <sheetView zoomScale="70" zoomScaleNormal="70" workbookViewId="0">
      <selection activeCell="C30" sqref="C30"/>
    </sheetView>
  </sheetViews>
  <sheetFormatPr baseColWidth="10" defaultColWidth="52.85546875" defaultRowHeight="12.75"/>
  <cols>
    <col min="1" max="1" width="8.140625" bestFit="1" customWidth="1"/>
    <col min="2" max="2" width="15.140625" bestFit="1" customWidth="1"/>
    <col min="3" max="3" width="51" bestFit="1" customWidth="1"/>
    <col min="4" max="4" width="36.85546875" bestFit="1" customWidth="1"/>
  </cols>
  <sheetData>
    <row r="1" spans="1:11">
      <c r="A1" s="4"/>
      <c r="B1" s="4"/>
      <c r="C1" s="4"/>
      <c r="D1" s="4"/>
      <c r="E1" s="4"/>
      <c r="F1" s="4"/>
      <c r="G1" s="4"/>
      <c r="H1" s="4"/>
      <c r="I1" s="4"/>
      <c r="J1" s="4"/>
      <c r="K1" s="4"/>
    </row>
    <row r="2" spans="1:11" ht="23.25">
      <c r="A2" s="4"/>
      <c r="B2" s="306" t="s">
        <v>90</v>
      </c>
      <c r="C2" s="315"/>
      <c r="D2" s="4"/>
      <c r="G2" s="4"/>
      <c r="H2" s="4"/>
      <c r="I2" s="4"/>
      <c r="J2" s="4"/>
      <c r="K2" s="4"/>
    </row>
    <row r="3" spans="1:11">
      <c r="A3" s="4"/>
      <c r="B3" s="4"/>
      <c r="C3" s="4"/>
      <c r="D3" s="4"/>
      <c r="E3" s="4"/>
      <c r="F3" s="4"/>
      <c r="G3" s="4"/>
      <c r="H3" s="4"/>
      <c r="I3" s="4"/>
      <c r="J3" s="4"/>
      <c r="K3" s="4"/>
    </row>
    <row r="4" spans="1:11">
      <c r="A4" s="4"/>
      <c r="B4" s="4"/>
      <c r="C4" s="4"/>
      <c r="D4" s="4"/>
      <c r="E4" s="4"/>
      <c r="F4" s="4"/>
      <c r="G4" s="4"/>
      <c r="H4" s="4"/>
      <c r="I4" s="4"/>
      <c r="J4" s="4"/>
      <c r="K4" s="4"/>
    </row>
    <row r="5" spans="1:11" ht="13.5" thickBot="1">
      <c r="A5" s="4"/>
      <c r="B5" s="4"/>
      <c r="C5" s="4"/>
      <c r="D5" s="4"/>
      <c r="E5" s="4"/>
      <c r="F5" s="4"/>
      <c r="G5" s="4"/>
      <c r="H5" s="4"/>
      <c r="I5" s="4"/>
      <c r="J5" s="4"/>
      <c r="K5" s="4"/>
    </row>
    <row r="6" spans="1:11" ht="15.75" thickTop="1">
      <c r="A6" s="316" t="s">
        <v>336</v>
      </c>
      <c r="B6" s="316" t="s">
        <v>337</v>
      </c>
      <c r="C6" s="316" t="s">
        <v>286</v>
      </c>
      <c r="D6" s="172"/>
      <c r="E6" s="4"/>
      <c r="F6" s="4"/>
      <c r="G6" s="4"/>
      <c r="H6" s="4"/>
      <c r="I6" s="4"/>
      <c r="J6" s="4"/>
      <c r="K6" s="4"/>
    </row>
    <row r="7" spans="1:11" ht="15">
      <c r="A7" s="317"/>
      <c r="B7" s="317"/>
      <c r="C7" s="317"/>
      <c r="D7" s="173" t="s">
        <v>338</v>
      </c>
      <c r="E7" s="4"/>
      <c r="F7" s="4"/>
      <c r="G7" s="4"/>
      <c r="H7" s="4"/>
      <c r="I7" s="4"/>
      <c r="J7" s="4"/>
      <c r="K7" s="4"/>
    </row>
    <row r="8" spans="1:11" ht="15.75" thickBot="1">
      <c r="A8" s="318"/>
      <c r="B8" s="318"/>
      <c r="C8" s="318"/>
      <c r="D8" s="174"/>
      <c r="E8" s="4"/>
      <c r="F8" s="4"/>
      <c r="G8" s="4"/>
      <c r="H8" s="4"/>
      <c r="I8" s="4"/>
      <c r="J8" s="4"/>
      <c r="K8" s="4"/>
    </row>
    <row r="9" spans="1:11" ht="31.5" thickTop="1" thickBot="1">
      <c r="A9" s="175">
        <v>5</v>
      </c>
      <c r="B9" s="176" t="s">
        <v>339</v>
      </c>
      <c r="C9" s="177" t="s">
        <v>340</v>
      </c>
      <c r="D9" s="177" t="s">
        <v>341</v>
      </c>
      <c r="E9" s="4"/>
      <c r="F9" s="4"/>
      <c r="G9" s="4"/>
      <c r="H9" s="4"/>
      <c r="I9" s="4"/>
      <c r="J9" s="4"/>
      <c r="K9" s="4"/>
    </row>
    <row r="10" spans="1:11" ht="31.5" thickTop="1" thickBot="1">
      <c r="A10" s="175">
        <v>4</v>
      </c>
      <c r="B10" s="178" t="s">
        <v>342</v>
      </c>
      <c r="C10" s="177" t="s">
        <v>343</v>
      </c>
      <c r="D10" s="177" t="s">
        <v>344</v>
      </c>
      <c r="E10" s="4"/>
      <c r="F10" s="4"/>
      <c r="G10" s="4"/>
      <c r="H10" s="4"/>
      <c r="I10" s="4"/>
      <c r="J10" s="4"/>
      <c r="K10" s="4"/>
    </row>
    <row r="11" spans="1:11" ht="13.5" thickTop="1">
      <c r="A11" s="307">
        <v>3</v>
      </c>
      <c r="B11" s="319" t="s">
        <v>345</v>
      </c>
      <c r="C11" s="311" t="s">
        <v>346</v>
      </c>
      <c r="D11" s="311" t="s">
        <v>347</v>
      </c>
      <c r="E11" s="4"/>
      <c r="F11" s="4"/>
      <c r="G11" s="4"/>
      <c r="H11" s="4"/>
      <c r="I11" s="4"/>
      <c r="J11" s="4"/>
      <c r="K11" s="4"/>
    </row>
    <row r="12" spans="1:11" ht="13.5" thickBot="1">
      <c r="A12" s="308"/>
      <c r="B12" s="320"/>
      <c r="C12" s="312"/>
      <c r="D12" s="312"/>
      <c r="E12" s="4"/>
      <c r="F12" s="4"/>
      <c r="G12" s="4"/>
      <c r="H12" s="4"/>
      <c r="I12" s="4"/>
      <c r="J12" s="4"/>
      <c r="K12" s="4"/>
    </row>
    <row r="13" spans="1:11" ht="13.5" thickTop="1">
      <c r="A13" s="307">
        <v>2</v>
      </c>
      <c r="B13" s="309" t="s">
        <v>348</v>
      </c>
      <c r="C13" s="311" t="s">
        <v>349</v>
      </c>
      <c r="D13" s="313" t="s">
        <v>350</v>
      </c>
      <c r="E13" s="4"/>
      <c r="F13" s="4"/>
      <c r="G13" s="4"/>
      <c r="H13" s="4"/>
      <c r="I13" s="4"/>
      <c r="J13" s="4"/>
      <c r="K13" s="4"/>
    </row>
    <row r="14" spans="1:11" ht="13.5" thickBot="1">
      <c r="A14" s="308"/>
      <c r="B14" s="310"/>
      <c r="C14" s="312"/>
      <c r="D14" s="314"/>
      <c r="E14" s="4"/>
      <c r="F14" s="4"/>
      <c r="G14" s="4"/>
      <c r="H14" s="4"/>
      <c r="I14" s="4"/>
      <c r="J14" s="4"/>
      <c r="K14" s="4"/>
    </row>
    <row r="15" spans="1:11" ht="31.5" thickTop="1" thickBot="1">
      <c r="A15" s="175">
        <v>1</v>
      </c>
      <c r="B15" s="179" t="s">
        <v>351</v>
      </c>
      <c r="C15" s="177" t="s">
        <v>352</v>
      </c>
      <c r="D15" s="177" t="s">
        <v>353</v>
      </c>
      <c r="E15" s="4"/>
      <c r="F15" s="4"/>
      <c r="G15" s="4"/>
      <c r="H15" s="4"/>
    </row>
    <row r="16" spans="1:11" ht="13.5" thickTop="1">
      <c r="A16" s="4"/>
      <c r="B16" s="4"/>
      <c r="C16" s="4"/>
      <c r="D16" s="4"/>
      <c r="E16" s="4"/>
      <c r="F16" s="4"/>
      <c r="G16" s="4"/>
      <c r="H16" s="4"/>
    </row>
    <row r="17" spans="1:35">
      <c r="A17" s="4"/>
      <c r="B17" s="4"/>
      <c r="C17" s="4"/>
      <c r="D17" s="4"/>
      <c r="E17" s="4"/>
      <c r="F17" s="4"/>
      <c r="G17" s="4"/>
      <c r="H17" s="4"/>
    </row>
    <row r="18" spans="1:35">
      <c r="A18" s="4"/>
      <c r="B18" s="4"/>
      <c r="C18" s="4"/>
      <c r="D18" s="4"/>
      <c r="E18" s="4"/>
      <c r="F18" s="4"/>
      <c r="G18" s="4"/>
      <c r="H18" s="4"/>
    </row>
    <row r="19" spans="1:35">
      <c r="A19" s="4"/>
      <c r="B19" s="4"/>
      <c r="C19" s="4"/>
      <c r="D19" s="4"/>
      <c r="E19" s="4"/>
      <c r="F19" s="4"/>
      <c r="G19" s="4"/>
      <c r="H19" s="4"/>
      <c r="AI19" t="s">
        <v>165</v>
      </c>
    </row>
    <row r="20" spans="1:35">
      <c r="A20" s="4"/>
      <c r="B20" s="4"/>
      <c r="C20" s="4"/>
      <c r="D20" s="4"/>
      <c r="E20" s="4"/>
      <c r="F20" s="4"/>
      <c r="G20" s="4"/>
      <c r="H20" s="4"/>
    </row>
    <row r="21" spans="1:35">
      <c r="A21" s="4"/>
      <c r="B21" s="4"/>
      <c r="C21" s="4"/>
      <c r="D21" s="4"/>
      <c r="E21" s="4"/>
      <c r="F21" s="4"/>
      <c r="G21" s="4"/>
      <c r="H21" s="4"/>
    </row>
    <row r="22" spans="1:35">
      <c r="A22" s="4"/>
      <c r="B22" s="4"/>
      <c r="C22" s="4"/>
      <c r="D22" s="4"/>
      <c r="E22" s="4"/>
      <c r="F22" s="4"/>
      <c r="G22" s="4"/>
      <c r="H22" s="4"/>
    </row>
    <row r="23" spans="1:35">
      <c r="A23" s="4"/>
      <c r="B23" s="4"/>
      <c r="C23" s="4"/>
      <c r="D23" s="4"/>
      <c r="E23" s="4"/>
      <c r="F23" s="4"/>
      <c r="G23" s="4"/>
      <c r="H23" s="4"/>
    </row>
    <row r="24" spans="1:35">
      <c r="A24" s="4"/>
      <c r="B24" s="4"/>
      <c r="C24" s="4"/>
      <c r="D24" s="4"/>
      <c r="E24" s="4"/>
      <c r="F24" s="4"/>
      <c r="G24" s="4"/>
      <c r="H24" s="4"/>
    </row>
    <row r="25" spans="1:35">
      <c r="A25" s="4"/>
      <c r="B25" s="4"/>
      <c r="C25" s="4"/>
      <c r="D25" s="4"/>
      <c r="E25" s="4"/>
      <c r="F25" s="4"/>
      <c r="G25" s="4"/>
      <c r="H25" s="4"/>
    </row>
    <row r="26" spans="1:35">
      <c r="A26" s="4"/>
      <c r="B26" s="4"/>
      <c r="C26" s="4"/>
      <c r="D26" s="4"/>
      <c r="E26" s="4"/>
      <c r="F26" s="4"/>
      <c r="G26" s="4"/>
      <c r="H26" s="4"/>
    </row>
    <row r="27" spans="1:35">
      <c r="A27" s="4"/>
      <c r="B27" s="4"/>
      <c r="C27" s="4"/>
      <c r="D27" s="4"/>
      <c r="E27" s="4"/>
      <c r="F27" s="4"/>
      <c r="G27" s="4"/>
      <c r="H27" s="4"/>
    </row>
    <row r="28" spans="1:35">
      <c r="A28" s="4"/>
      <c r="B28" s="4"/>
      <c r="C28" s="4"/>
      <c r="D28" s="4"/>
      <c r="E28" s="4"/>
      <c r="F28" s="4"/>
      <c r="G28" s="4"/>
      <c r="H28" s="4"/>
    </row>
    <row r="29" spans="1:35">
      <c r="A29" s="4"/>
      <c r="B29" s="4"/>
      <c r="C29" s="4"/>
      <c r="D29" s="4"/>
      <c r="E29" s="4"/>
      <c r="F29" s="4"/>
      <c r="G29" s="4"/>
      <c r="H29" s="4"/>
    </row>
    <row r="30" spans="1:35">
      <c r="A30" s="4"/>
      <c r="B30" s="4"/>
      <c r="C30" s="4"/>
      <c r="D30" s="4"/>
      <c r="E30" s="4"/>
      <c r="F30" s="4"/>
      <c r="G30" s="4"/>
      <c r="H30" s="4"/>
    </row>
    <row r="31" spans="1:35">
      <c r="A31" s="4"/>
      <c r="B31" s="4"/>
      <c r="C31" s="4"/>
      <c r="D31" s="4"/>
      <c r="E31" s="4"/>
      <c r="F31" s="4"/>
      <c r="G31" s="4"/>
      <c r="H31" s="4"/>
    </row>
    <row r="32" spans="1:35">
      <c r="A32" s="4"/>
      <c r="B32" s="4"/>
      <c r="C32" s="4"/>
      <c r="D32" s="4"/>
      <c r="E32" s="4"/>
      <c r="F32" s="4"/>
      <c r="G32" s="4"/>
      <c r="H32" s="4"/>
    </row>
    <row r="33" spans="1:8">
      <c r="A33" s="4"/>
      <c r="B33" s="4"/>
      <c r="C33" s="4"/>
      <c r="D33" s="4"/>
      <c r="E33" s="4"/>
      <c r="F33" s="4"/>
      <c r="G33" s="4"/>
      <c r="H33" s="4"/>
    </row>
    <row r="34" spans="1:8">
      <c r="A34" s="4"/>
      <c r="B34" s="4"/>
      <c r="C34" s="4"/>
      <c r="D34" s="4"/>
      <c r="E34" s="4"/>
      <c r="F34" s="4"/>
      <c r="G34" s="4"/>
      <c r="H34" s="4"/>
    </row>
    <row r="35" spans="1:8">
      <c r="A35" s="4"/>
      <c r="B35" s="4"/>
      <c r="C35" s="4"/>
      <c r="D35" s="4"/>
      <c r="E35" s="4"/>
      <c r="F35" s="4"/>
      <c r="G35" s="4"/>
      <c r="H35" s="4"/>
    </row>
    <row r="36" spans="1:8">
      <c r="A36" s="4"/>
      <c r="B36" s="4"/>
      <c r="C36" s="4"/>
      <c r="D36" s="4"/>
      <c r="E36" s="4"/>
      <c r="F36" s="4"/>
      <c r="G36" s="4"/>
      <c r="H36" s="4"/>
    </row>
    <row r="37" spans="1:8">
      <c r="A37" s="4"/>
      <c r="B37" s="4"/>
      <c r="C37" s="4"/>
      <c r="D37" s="4"/>
      <c r="E37" s="4"/>
      <c r="F37" s="4"/>
      <c r="G37" s="4"/>
      <c r="H37" s="4"/>
    </row>
    <row r="38" spans="1:8">
      <c r="A38" s="4"/>
      <c r="B38" s="4"/>
      <c r="C38" s="4"/>
      <c r="D38" s="4"/>
      <c r="E38" s="4"/>
      <c r="F38" s="4"/>
      <c r="G38" s="4"/>
      <c r="H38" s="4"/>
    </row>
    <row r="39" spans="1:8">
      <c r="A39" s="4"/>
      <c r="B39" s="4"/>
      <c r="C39" s="4"/>
      <c r="D39" s="4"/>
      <c r="E39" s="4"/>
      <c r="F39" s="4"/>
      <c r="G39" s="4"/>
      <c r="H39" s="4"/>
    </row>
    <row r="40" spans="1:8">
      <c r="A40" s="4"/>
      <c r="B40" s="4"/>
      <c r="C40" s="4"/>
      <c r="D40" s="4"/>
      <c r="E40" s="4"/>
      <c r="F40" s="4"/>
      <c r="G40" s="4"/>
      <c r="H40" s="4"/>
    </row>
    <row r="41" spans="1:8">
      <c r="A41" s="4"/>
      <c r="B41" s="4"/>
      <c r="C41" s="4"/>
      <c r="D41" s="4"/>
      <c r="E41" s="4"/>
      <c r="F41" s="4"/>
      <c r="G41" s="4"/>
      <c r="H41" s="4"/>
    </row>
    <row r="42" spans="1:8">
      <c r="A42" s="4"/>
      <c r="B42" s="4"/>
      <c r="C42" s="4"/>
      <c r="D42" s="4"/>
      <c r="E42" s="4"/>
      <c r="F42" s="4"/>
      <c r="G42" s="4"/>
      <c r="H42" s="4"/>
    </row>
    <row r="43" spans="1:8">
      <c r="A43" s="4"/>
      <c r="B43" s="4"/>
      <c r="C43" s="4"/>
      <c r="D43" s="4"/>
      <c r="E43" s="4"/>
      <c r="F43" s="4"/>
      <c r="G43" s="4"/>
      <c r="H43" s="4"/>
    </row>
    <row r="44" spans="1:8">
      <c r="A44" s="4"/>
      <c r="B44" s="4"/>
      <c r="C44" s="4"/>
      <c r="D44" s="4"/>
      <c r="E44" s="4"/>
      <c r="F44" s="4"/>
      <c r="G44" s="4"/>
      <c r="H44" s="4"/>
    </row>
    <row r="45" spans="1:8">
      <c r="A45" s="4"/>
      <c r="B45" s="4"/>
      <c r="C45" s="4"/>
      <c r="D45" s="4"/>
      <c r="E45" s="4"/>
      <c r="F45" s="4"/>
      <c r="G45" s="4"/>
      <c r="H45" s="4"/>
    </row>
    <row r="46" spans="1:8">
      <c r="A46" s="4"/>
      <c r="B46" s="4"/>
      <c r="C46" s="4"/>
      <c r="D46" s="4"/>
      <c r="E46" s="4"/>
      <c r="F46" s="4"/>
      <c r="G46" s="4"/>
      <c r="H46" s="4"/>
    </row>
    <row r="47" spans="1:8">
      <c r="A47" s="4"/>
      <c r="B47" s="4"/>
      <c r="C47" s="4"/>
      <c r="D47" s="4"/>
      <c r="E47" s="4"/>
      <c r="F47" s="4"/>
      <c r="G47" s="4"/>
      <c r="H47" s="4"/>
    </row>
    <row r="48" spans="1:8">
      <c r="A48" s="4"/>
      <c r="B48" s="4"/>
      <c r="C48" s="4"/>
      <c r="D48" s="4"/>
      <c r="E48" s="4"/>
      <c r="F48" s="4"/>
      <c r="G48" s="4"/>
      <c r="H48" s="4"/>
    </row>
    <row r="49" spans="1:8">
      <c r="A49" s="4"/>
      <c r="B49" s="4"/>
      <c r="C49" s="4"/>
      <c r="D49" s="4"/>
      <c r="E49" s="4"/>
      <c r="F49" s="4"/>
      <c r="G49" s="4"/>
      <c r="H49" s="4"/>
    </row>
    <row r="50" spans="1:8">
      <c r="A50" s="4"/>
      <c r="B50" s="4"/>
      <c r="C50" s="4"/>
      <c r="D50" s="4"/>
      <c r="E50" s="4"/>
      <c r="F50" s="4"/>
      <c r="G50" s="4"/>
      <c r="H50" s="4"/>
    </row>
    <row r="51" spans="1:8">
      <c r="A51" s="4"/>
      <c r="B51" s="4"/>
      <c r="C51" s="4"/>
      <c r="D51" s="4"/>
      <c r="E51" s="4"/>
      <c r="F51" s="4"/>
      <c r="G51" s="4"/>
      <c r="H51" s="4"/>
    </row>
    <row r="52" spans="1:8">
      <c r="A52" s="4"/>
      <c r="B52" s="4"/>
      <c r="C52" s="4"/>
      <c r="D52" s="4"/>
      <c r="E52" s="4"/>
      <c r="F52" s="4"/>
      <c r="G52" s="4"/>
      <c r="H52" s="4"/>
    </row>
    <row r="53" spans="1:8">
      <c r="A53" s="4"/>
      <c r="B53" s="4"/>
      <c r="C53" s="4"/>
      <c r="D53" s="4"/>
      <c r="E53" s="4"/>
      <c r="F53" s="4"/>
      <c r="G53" s="4"/>
      <c r="H53" s="4"/>
    </row>
    <row r="54" spans="1:8">
      <c r="A54" s="4"/>
      <c r="B54" s="4"/>
      <c r="C54" s="4"/>
      <c r="D54" s="4"/>
      <c r="E54" s="4"/>
      <c r="F54" s="4"/>
      <c r="G54" s="4"/>
      <c r="H54" s="4"/>
    </row>
    <row r="55" spans="1:8">
      <c r="A55" s="4"/>
      <c r="B55" s="4"/>
      <c r="C55" s="4"/>
      <c r="D55" s="4"/>
      <c r="E55" s="4"/>
      <c r="F55" s="4"/>
      <c r="G55" s="4"/>
      <c r="H55" s="4"/>
    </row>
  </sheetData>
  <mergeCells count="12">
    <mergeCell ref="A13:A14"/>
    <mergeCell ref="B13:B14"/>
    <mergeCell ref="C13:C14"/>
    <mergeCell ref="D13:D14"/>
    <mergeCell ref="B2:C2"/>
    <mergeCell ref="A6:A8"/>
    <mergeCell ref="B6:B8"/>
    <mergeCell ref="C6:C8"/>
    <mergeCell ref="A11:A12"/>
    <mergeCell ref="B11:B12"/>
    <mergeCell ref="C11:C12"/>
    <mergeCell ref="D11:D12"/>
  </mergeCells>
  <phoneticPr fontId="12" type="noConversion"/>
  <pageMargins left="0.75" right="0.75" top="1" bottom="1" header="0" footer="0"/>
  <pageSetup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M50"/>
  <sheetViews>
    <sheetView zoomScale="70" zoomScaleNormal="70" workbookViewId="0">
      <selection activeCell="D8" sqref="D8"/>
    </sheetView>
  </sheetViews>
  <sheetFormatPr baseColWidth="10" defaultColWidth="0" defaultRowHeight="12.75" zeroHeight="1"/>
  <cols>
    <col min="1" max="1" width="4" customWidth="1"/>
    <col min="2" max="2" width="2.7109375" customWidth="1"/>
    <col min="3" max="4" width="21.7109375" customWidth="1"/>
    <col min="5" max="6" width="20.5703125" customWidth="1"/>
    <col min="7" max="7" width="21.85546875" customWidth="1"/>
    <col min="8" max="8" width="5.5703125" customWidth="1"/>
    <col min="9" max="9" width="6.42578125" customWidth="1"/>
    <col min="10" max="11" width="18.140625" customWidth="1"/>
    <col min="12" max="13" width="24.42578125" customWidth="1"/>
    <col min="14" max="14" width="19.28515625" customWidth="1"/>
    <col min="15" max="15" width="16.140625" customWidth="1"/>
  </cols>
  <sheetData>
    <row r="1" spans="1:20">
      <c r="A1" s="4"/>
      <c r="B1" s="4"/>
      <c r="C1" s="4"/>
      <c r="D1" s="4"/>
      <c r="E1" s="4"/>
      <c r="F1" s="4"/>
      <c r="G1" s="4"/>
      <c r="H1" s="4"/>
      <c r="I1" s="4"/>
      <c r="J1" s="4"/>
      <c r="K1" s="4"/>
      <c r="L1" s="4"/>
      <c r="M1" s="4"/>
      <c r="N1" s="4"/>
      <c r="O1" s="4"/>
      <c r="P1" s="4"/>
      <c r="Q1" s="4"/>
      <c r="R1" s="4"/>
      <c r="S1" s="4"/>
      <c r="T1" s="4"/>
    </row>
    <row r="2" spans="1:20" ht="23.25" customHeight="1">
      <c r="A2" s="4"/>
      <c r="B2" s="4"/>
      <c r="C2" s="324" t="s">
        <v>91</v>
      </c>
      <c r="D2" s="324"/>
      <c r="E2" s="324"/>
      <c r="F2" s="324"/>
      <c r="G2" s="324"/>
      <c r="H2" s="324"/>
      <c r="I2" s="324"/>
      <c r="J2" s="324"/>
      <c r="K2" s="324"/>
      <c r="L2" s="324"/>
      <c r="M2" s="324"/>
      <c r="N2" s="324"/>
      <c r="O2" s="6"/>
      <c r="P2" s="4"/>
      <c r="Q2" s="4"/>
      <c r="R2" s="4"/>
      <c r="S2" s="4"/>
      <c r="T2" s="4"/>
    </row>
    <row r="3" spans="1:20">
      <c r="A3" s="4"/>
      <c r="B3" s="4"/>
      <c r="C3" s="4"/>
      <c r="D3" s="4"/>
      <c r="E3" s="4"/>
      <c r="F3" s="4"/>
      <c r="G3" s="4"/>
      <c r="H3" s="4"/>
      <c r="I3" s="4"/>
      <c r="J3" s="4"/>
      <c r="K3" s="4"/>
      <c r="L3" s="4"/>
      <c r="M3" s="4"/>
      <c r="N3" s="4"/>
      <c r="O3" s="4"/>
      <c r="P3" s="4"/>
      <c r="Q3" s="4"/>
      <c r="R3" s="4"/>
      <c r="S3" s="4"/>
      <c r="T3" s="4"/>
    </row>
    <row r="4" spans="1:20">
      <c r="A4" s="4"/>
      <c r="B4" s="4"/>
      <c r="C4" s="4"/>
      <c r="D4" s="4"/>
      <c r="E4" s="4"/>
      <c r="F4" s="4"/>
      <c r="G4" s="4"/>
      <c r="H4" s="4"/>
      <c r="I4" s="4"/>
      <c r="J4" s="4"/>
      <c r="K4" s="4"/>
      <c r="L4" s="4"/>
      <c r="M4" s="4"/>
      <c r="N4" s="4"/>
      <c r="O4" s="4"/>
      <c r="P4" s="4"/>
      <c r="Q4" s="4"/>
      <c r="R4" s="4"/>
      <c r="S4" s="4"/>
      <c r="T4" s="4"/>
    </row>
    <row r="5" spans="1:20">
      <c r="A5" s="4"/>
      <c r="B5" s="4"/>
      <c r="C5" s="4"/>
      <c r="D5" s="4"/>
      <c r="E5" s="4"/>
      <c r="F5" s="4"/>
      <c r="G5" s="4"/>
      <c r="H5" s="4"/>
      <c r="I5" s="4"/>
      <c r="J5" s="4"/>
      <c r="K5" s="4"/>
      <c r="L5" s="4"/>
      <c r="M5" s="4"/>
      <c r="N5" s="4"/>
      <c r="O5" s="4"/>
      <c r="P5" s="4"/>
      <c r="Q5" s="4"/>
      <c r="R5" s="4"/>
      <c r="S5" s="4"/>
      <c r="T5" s="4"/>
    </row>
    <row r="6" spans="1:20" s="13" customFormat="1" ht="17.25" customHeight="1">
      <c r="A6" s="12"/>
      <c r="B6" s="12"/>
      <c r="C6" s="321" t="s">
        <v>199</v>
      </c>
      <c r="D6" s="322"/>
      <c r="E6" s="322"/>
      <c r="F6" s="322"/>
      <c r="G6" s="323"/>
      <c r="H6" s="12"/>
      <c r="I6" s="12"/>
      <c r="J6" s="321" t="s">
        <v>200</v>
      </c>
      <c r="K6" s="322"/>
      <c r="L6" s="322"/>
      <c r="M6" s="322"/>
      <c r="N6" s="323"/>
      <c r="O6" s="12"/>
      <c r="P6" s="12"/>
      <c r="Q6" s="12"/>
      <c r="R6" s="12"/>
      <c r="S6" s="12"/>
      <c r="T6" s="12"/>
    </row>
    <row r="7" spans="1:20" s="8" customFormat="1">
      <c r="A7" s="7"/>
      <c r="B7" s="7"/>
      <c r="C7" s="39" t="s">
        <v>167</v>
      </c>
      <c r="D7" s="9" t="s">
        <v>131</v>
      </c>
      <c r="E7" s="10" t="s">
        <v>21</v>
      </c>
      <c r="F7" s="40" t="s">
        <v>130</v>
      </c>
      <c r="G7" s="11" t="s">
        <v>65</v>
      </c>
      <c r="H7" s="7"/>
      <c r="I7" s="7"/>
      <c r="J7" s="39" t="s">
        <v>167</v>
      </c>
      <c r="K7" s="9" t="s">
        <v>131</v>
      </c>
      <c r="L7" s="10" t="s">
        <v>21</v>
      </c>
      <c r="M7" s="40" t="s">
        <v>130</v>
      </c>
      <c r="N7" s="11" t="s">
        <v>65</v>
      </c>
      <c r="O7" s="7"/>
      <c r="P7" s="7"/>
      <c r="Q7" s="7"/>
      <c r="R7" s="7"/>
      <c r="S7" s="7"/>
      <c r="T7" s="7"/>
    </row>
    <row r="8" spans="1:20" s="17" customFormat="1" ht="210" customHeight="1">
      <c r="A8" s="14"/>
      <c r="B8" s="15"/>
      <c r="C8" s="16" t="s">
        <v>354</v>
      </c>
      <c r="D8" s="16" t="s">
        <v>355</v>
      </c>
      <c r="E8" s="16" t="s">
        <v>356</v>
      </c>
      <c r="F8" s="16" t="s">
        <v>357</v>
      </c>
      <c r="G8" s="16" t="s">
        <v>358</v>
      </c>
      <c r="H8" s="14"/>
      <c r="I8" s="15"/>
      <c r="J8" s="41" t="s">
        <v>364</v>
      </c>
      <c r="K8" s="41" t="s">
        <v>365</v>
      </c>
      <c r="L8" s="41" t="s">
        <v>366</v>
      </c>
      <c r="M8" s="41" t="s">
        <v>367</v>
      </c>
      <c r="N8" s="41" t="s">
        <v>368</v>
      </c>
      <c r="O8" s="14"/>
      <c r="P8" s="14"/>
      <c r="Q8" s="14"/>
      <c r="R8" s="14"/>
      <c r="S8" s="14"/>
      <c r="T8" s="14"/>
    </row>
    <row r="9" spans="1:20">
      <c r="A9" s="4"/>
      <c r="B9" s="4"/>
      <c r="C9" s="4"/>
      <c r="D9" s="4"/>
      <c r="E9" s="4"/>
      <c r="F9" s="4"/>
      <c r="G9" s="4"/>
      <c r="H9" s="4"/>
      <c r="I9" s="4"/>
      <c r="J9" s="4"/>
      <c r="K9" s="4"/>
      <c r="L9" s="4"/>
      <c r="M9" s="4"/>
      <c r="N9" s="4"/>
      <c r="O9" s="4"/>
      <c r="P9" s="4"/>
      <c r="Q9" s="4"/>
      <c r="R9" s="4"/>
      <c r="S9" s="4"/>
      <c r="T9" s="4"/>
    </row>
    <row r="10" spans="1:20">
      <c r="A10" s="4"/>
      <c r="B10" s="4"/>
      <c r="C10" s="4"/>
      <c r="D10" s="4"/>
      <c r="E10" s="4"/>
      <c r="F10" s="4"/>
      <c r="G10" s="4"/>
      <c r="H10" s="4"/>
      <c r="I10" s="4"/>
      <c r="J10" s="4"/>
      <c r="K10" s="4"/>
      <c r="L10" s="4"/>
      <c r="M10" s="4"/>
      <c r="N10" s="4"/>
      <c r="O10" s="4"/>
      <c r="P10" s="4"/>
      <c r="Q10" s="4"/>
      <c r="R10" s="4"/>
      <c r="S10" s="4"/>
      <c r="T10" s="4"/>
    </row>
    <row r="11" spans="1:20" s="13" customFormat="1" ht="17.25" customHeight="1">
      <c r="A11" s="12"/>
      <c r="B11" s="12"/>
      <c r="C11" s="321" t="s">
        <v>201</v>
      </c>
      <c r="D11" s="322"/>
      <c r="E11" s="322"/>
      <c r="F11" s="322"/>
      <c r="G11" s="323"/>
      <c r="H11" s="12"/>
      <c r="I11" s="12"/>
      <c r="J11" s="321" t="s">
        <v>202</v>
      </c>
      <c r="K11" s="322"/>
      <c r="L11" s="322"/>
      <c r="M11" s="322"/>
      <c r="N11" s="323"/>
      <c r="O11" s="12"/>
      <c r="P11" s="12"/>
      <c r="Q11" s="12"/>
      <c r="R11" s="12"/>
      <c r="S11" s="12"/>
      <c r="T11" s="12"/>
    </row>
    <row r="12" spans="1:20">
      <c r="A12" s="4"/>
      <c r="B12" s="4"/>
      <c r="C12" s="39" t="s">
        <v>167</v>
      </c>
      <c r="D12" s="9" t="s">
        <v>131</v>
      </c>
      <c r="E12" s="10" t="s">
        <v>21</v>
      </c>
      <c r="F12" s="40" t="s">
        <v>130</v>
      </c>
      <c r="G12" s="11" t="s">
        <v>65</v>
      </c>
      <c r="H12" s="4"/>
      <c r="I12" s="4"/>
      <c r="J12" s="39" t="s">
        <v>167</v>
      </c>
      <c r="K12" s="9" t="s">
        <v>131</v>
      </c>
      <c r="L12" s="10" t="s">
        <v>21</v>
      </c>
      <c r="M12" s="40" t="s">
        <v>130</v>
      </c>
      <c r="N12" s="11" t="s">
        <v>65</v>
      </c>
      <c r="O12" s="4"/>
      <c r="P12" s="4"/>
      <c r="Q12" s="4"/>
      <c r="R12" s="4"/>
      <c r="S12" s="4"/>
      <c r="T12" s="4"/>
    </row>
    <row r="13" spans="1:20" s="17" customFormat="1" ht="173.25" customHeight="1">
      <c r="A13" s="14"/>
      <c r="B13" s="15"/>
      <c r="C13" s="16" t="s">
        <v>359</v>
      </c>
      <c r="D13" s="16" t="s">
        <v>360</v>
      </c>
      <c r="E13" s="16" t="s">
        <v>361</v>
      </c>
      <c r="F13" s="16" t="s">
        <v>362</v>
      </c>
      <c r="G13" s="16" t="s">
        <v>363</v>
      </c>
      <c r="H13" s="14"/>
      <c r="I13" s="15"/>
      <c r="J13" s="16" t="s">
        <v>177</v>
      </c>
      <c r="K13" s="16" t="s">
        <v>178</v>
      </c>
      <c r="L13" s="16" t="s">
        <v>179</v>
      </c>
      <c r="M13" s="16" t="s">
        <v>180</v>
      </c>
      <c r="N13" s="16" t="s">
        <v>181</v>
      </c>
      <c r="O13" s="14"/>
      <c r="P13" s="14"/>
      <c r="Q13" s="14"/>
      <c r="R13" s="14"/>
      <c r="S13" s="14"/>
      <c r="T13" s="14"/>
    </row>
    <row r="14" spans="1:20">
      <c r="A14" s="4"/>
      <c r="B14" s="4"/>
      <c r="C14" s="4"/>
      <c r="D14" s="4"/>
      <c r="E14" s="4"/>
      <c r="F14" s="4"/>
      <c r="G14" s="4"/>
      <c r="H14" s="4"/>
      <c r="I14" s="4"/>
      <c r="J14" s="4"/>
      <c r="K14" s="4"/>
      <c r="L14" s="4"/>
      <c r="M14" s="4"/>
      <c r="N14" s="4"/>
      <c r="O14" s="4"/>
      <c r="P14" s="4"/>
      <c r="Q14" s="4"/>
    </row>
    <row r="15" spans="1:20">
      <c r="A15" s="4"/>
      <c r="B15" s="4"/>
      <c r="C15" s="4"/>
      <c r="D15" s="4"/>
      <c r="E15" s="4"/>
      <c r="F15" s="4"/>
      <c r="G15" s="4"/>
      <c r="H15" s="4"/>
      <c r="I15" s="4"/>
      <c r="J15" s="4"/>
      <c r="K15" s="4"/>
      <c r="L15" s="4"/>
      <c r="M15" s="4"/>
      <c r="N15" s="4"/>
      <c r="O15" s="4"/>
      <c r="P15" s="4"/>
      <c r="Q15" s="4"/>
    </row>
    <row r="16" spans="1:20" s="13" customFormat="1" ht="17.25" customHeight="1">
      <c r="A16" s="12"/>
      <c r="B16" s="12"/>
      <c r="C16" s="4"/>
      <c r="D16" s="4"/>
      <c r="E16" s="4"/>
      <c r="F16" s="4"/>
      <c r="G16" s="4"/>
      <c r="H16" s="12"/>
      <c r="I16" s="12"/>
      <c r="J16" s="321" t="s">
        <v>203</v>
      </c>
      <c r="K16" s="322"/>
      <c r="L16" s="322"/>
      <c r="M16" s="322"/>
      <c r="N16" s="323"/>
      <c r="O16" s="12"/>
      <c r="P16" s="12"/>
      <c r="Q16" s="12"/>
      <c r="R16" s="12"/>
      <c r="S16" s="12"/>
      <c r="T16" s="12"/>
    </row>
    <row r="17" spans="1:39">
      <c r="A17" s="4"/>
      <c r="B17" s="4"/>
      <c r="C17" s="4"/>
      <c r="D17" s="4"/>
      <c r="E17" s="4"/>
      <c r="F17" s="4"/>
      <c r="G17" s="4"/>
      <c r="H17" s="4"/>
      <c r="I17" s="4"/>
      <c r="J17" s="39" t="s">
        <v>167</v>
      </c>
      <c r="K17" s="9" t="s">
        <v>131</v>
      </c>
      <c r="L17" s="10" t="s">
        <v>21</v>
      </c>
      <c r="M17" s="40" t="s">
        <v>130</v>
      </c>
      <c r="N17" s="11" t="s">
        <v>65</v>
      </c>
      <c r="O17" s="4"/>
      <c r="P17" s="4"/>
      <c r="Q17" s="4"/>
      <c r="R17" s="4"/>
      <c r="S17" s="4"/>
      <c r="T17" s="4"/>
    </row>
    <row r="18" spans="1:39" s="17" customFormat="1" ht="157.5" customHeight="1">
      <c r="A18" s="14"/>
      <c r="B18" s="15"/>
      <c r="C18" s="4"/>
      <c r="D18" s="4"/>
      <c r="E18" s="4"/>
      <c r="F18" s="4"/>
      <c r="G18" s="4"/>
      <c r="H18" s="14"/>
      <c r="I18" s="15"/>
      <c r="J18" s="16" t="s">
        <v>172</v>
      </c>
      <c r="K18" s="16" t="s">
        <v>173</v>
      </c>
      <c r="L18" s="16" t="s">
        <v>174</v>
      </c>
      <c r="M18" s="16" t="s">
        <v>175</v>
      </c>
      <c r="N18" s="16" t="s">
        <v>176</v>
      </c>
      <c r="O18" s="14"/>
      <c r="P18" s="14"/>
      <c r="Q18" s="14"/>
      <c r="R18" s="14"/>
      <c r="S18" s="14"/>
      <c r="T18" s="14"/>
    </row>
    <row r="19" spans="1:39">
      <c r="A19" s="4"/>
      <c r="B19" s="4"/>
      <c r="C19" s="4"/>
      <c r="D19" s="4"/>
      <c r="E19" s="4"/>
      <c r="F19" s="4"/>
      <c r="G19" s="4"/>
      <c r="H19" s="4"/>
      <c r="I19" s="4"/>
      <c r="J19" s="4"/>
      <c r="K19" s="4"/>
      <c r="L19" s="4"/>
      <c r="M19" s="4"/>
      <c r="N19" s="4"/>
      <c r="O19" s="4"/>
      <c r="P19" s="4"/>
      <c r="Q19" s="4"/>
      <c r="AI19" t="s">
        <v>205</v>
      </c>
      <c r="AJ19" t="s">
        <v>171</v>
      </c>
      <c r="AK19" t="s">
        <v>170</v>
      </c>
      <c r="AL19" t="s">
        <v>169</v>
      </c>
      <c r="AM19" t="s">
        <v>168</v>
      </c>
    </row>
    <row r="20" spans="1:39" s="13" customFormat="1" ht="14.25">
      <c r="A20" s="12"/>
      <c r="B20" s="12"/>
      <c r="C20" s="4"/>
      <c r="D20" s="4"/>
      <c r="E20" s="4"/>
      <c r="F20" s="4"/>
      <c r="G20" s="4"/>
      <c r="H20" s="4"/>
      <c r="I20" s="4"/>
      <c r="J20" s="4"/>
      <c r="K20" s="4"/>
      <c r="L20" s="4"/>
      <c r="M20" s="4"/>
      <c r="N20" s="4"/>
      <c r="O20" s="12"/>
      <c r="P20" s="12"/>
      <c r="Q20" s="12"/>
      <c r="R20" s="12"/>
      <c r="S20" s="12"/>
      <c r="T20" s="12"/>
    </row>
    <row r="21" spans="1:39">
      <c r="A21" s="4"/>
      <c r="B21" s="4"/>
      <c r="C21" s="4"/>
      <c r="D21" s="4"/>
      <c r="E21" s="4"/>
      <c r="F21" s="4"/>
      <c r="G21" s="4"/>
      <c r="H21" s="4"/>
      <c r="I21" s="4"/>
      <c r="J21" s="4"/>
      <c r="K21" s="4"/>
      <c r="L21" s="4"/>
      <c r="M21" s="4"/>
      <c r="N21" s="4"/>
      <c r="O21" s="4"/>
      <c r="P21" s="4"/>
      <c r="Q21" s="4"/>
      <c r="R21" s="4"/>
      <c r="S21" s="4"/>
      <c r="T21" s="4"/>
    </row>
    <row r="22" spans="1:39" s="17" customFormat="1">
      <c r="A22" s="14"/>
      <c r="B22" s="15"/>
      <c r="C22" s="4"/>
      <c r="D22" s="4"/>
      <c r="E22" s="4"/>
      <c r="F22" s="4"/>
      <c r="G22" s="4"/>
      <c r="H22" s="4"/>
      <c r="I22" s="4"/>
      <c r="J22" s="4"/>
      <c r="K22" s="4"/>
      <c r="L22" s="4"/>
      <c r="M22" s="4"/>
      <c r="N22" s="4"/>
      <c r="O22" s="14"/>
      <c r="P22" s="14"/>
      <c r="Q22" s="14"/>
      <c r="R22" s="14"/>
      <c r="S22" s="14"/>
      <c r="T22" s="14"/>
    </row>
    <row r="23" spans="1:39">
      <c r="A23" s="4"/>
      <c r="B23" s="4"/>
      <c r="C23" s="4"/>
      <c r="D23" s="4"/>
      <c r="E23" s="4"/>
      <c r="F23" s="4"/>
      <c r="G23" s="4"/>
      <c r="H23" s="4"/>
      <c r="I23" s="4"/>
      <c r="J23" s="4"/>
      <c r="K23" s="4"/>
      <c r="L23" s="4"/>
      <c r="M23" s="4"/>
      <c r="N23" s="4"/>
      <c r="O23" s="4"/>
      <c r="P23" s="4"/>
      <c r="Q23" s="4"/>
    </row>
    <row r="24" spans="1:39">
      <c r="A24" s="4"/>
      <c r="B24" s="4"/>
      <c r="C24" s="4"/>
      <c r="D24" s="4"/>
      <c r="E24" s="4"/>
      <c r="F24" s="4"/>
      <c r="G24" s="4"/>
      <c r="H24" s="4"/>
      <c r="I24" s="4"/>
      <c r="J24" s="4"/>
      <c r="K24" s="4"/>
      <c r="L24" s="4"/>
      <c r="M24" s="4"/>
      <c r="N24" s="4"/>
      <c r="O24" s="4"/>
      <c r="P24" s="4"/>
      <c r="Q24" s="4"/>
    </row>
    <row r="25" spans="1:39" s="13" customFormat="1" ht="14.25">
      <c r="A25" s="12"/>
      <c r="B25" s="12"/>
      <c r="C25" s="4"/>
      <c r="D25" s="4"/>
      <c r="E25" s="4"/>
      <c r="F25" s="4"/>
      <c r="G25" s="4"/>
      <c r="H25" s="4"/>
      <c r="I25" s="4"/>
      <c r="J25" s="4"/>
      <c r="K25" s="4"/>
      <c r="L25" s="4"/>
      <c r="M25" s="4"/>
      <c r="N25" s="4"/>
      <c r="O25" s="12"/>
      <c r="P25" s="12"/>
      <c r="Q25" s="12"/>
      <c r="R25" s="12"/>
      <c r="S25" s="12"/>
      <c r="T25" s="12"/>
    </row>
    <row r="26" spans="1:39">
      <c r="A26" s="4"/>
      <c r="B26" s="4"/>
      <c r="C26" s="4"/>
      <c r="D26" s="4"/>
      <c r="E26" s="4"/>
      <c r="F26" s="4"/>
      <c r="G26" s="4"/>
      <c r="H26" s="4"/>
      <c r="I26" s="4"/>
      <c r="J26" s="4"/>
      <c r="K26" s="4"/>
      <c r="L26" s="4"/>
      <c r="M26" s="4"/>
      <c r="N26" s="4"/>
      <c r="O26" s="4"/>
      <c r="P26" s="4"/>
      <c r="Q26" s="4"/>
      <c r="R26" s="4"/>
      <c r="S26" s="4"/>
      <c r="T26" s="4"/>
    </row>
    <row r="27" spans="1:39" s="17" customFormat="1">
      <c r="A27" s="14"/>
      <c r="B27" s="15"/>
      <c r="C27" s="4"/>
      <c r="D27" s="4"/>
      <c r="E27" s="4"/>
      <c r="F27" s="4"/>
      <c r="G27" s="4"/>
      <c r="H27" s="4"/>
      <c r="I27" s="4"/>
      <c r="J27" s="4"/>
      <c r="K27" s="4"/>
      <c r="L27" s="4"/>
      <c r="M27" s="4"/>
      <c r="N27" s="4"/>
      <c r="O27" s="14"/>
      <c r="P27" s="14"/>
      <c r="Q27" s="14"/>
      <c r="R27" s="14"/>
      <c r="S27" s="14"/>
      <c r="T27" s="14"/>
    </row>
    <row r="28" spans="1:39" ht="12.75" customHeight="1">
      <c r="A28" s="4"/>
      <c r="B28" s="4"/>
      <c r="C28" s="4"/>
      <c r="D28" s="4"/>
      <c r="E28" s="4"/>
      <c r="F28" s="4"/>
      <c r="G28" s="4"/>
      <c r="H28" s="4"/>
      <c r="I28" s="4"/>
      <c r="J28" s="4"/>
      <c r="K28" s="4"/>
      <c r="L28" s="4"/>
      <c r="M28" s="4"/>
      <c r="N28" s="4"/>
      <c r="O28" s="4"/>
      <c r="P28" s="4"/>
      <c r="Q28" s="4"/>
    </row>
    <row r="29" spans="1:39" ht="12.75" customHeight="1">
      <c r="A29" s="4"/>
      <c r="B29" s="4"/>
      <c r="C29" s="4"/>
      <c r="D29" s="4"/>
      <c r="E29" s="4"/>
      <c r="F29" s="4"/>
      <c r="G29" s="4"/>
      <c r="H29" s="4"/>
      <c r="I29" s="4"/>
      <c r="J29" s="4"/>
      <c r="K29" s="4"/>
      <c r="L29" s="4"/>
      <c r="M29" s="4"/>
      <c r="N29" s="4"/>
      <c r="O29" s="4"/>
      <c r="P29" s="4"/>
      <c r="Q29" s="4"/>
    </row>
    <row r="30" spans="1:39" ht="12.75" customHeight="1">
      <c r="A30" s="4"/>
      <c r="B30" s="4"/>
      <c r="C30" s="4"/>
      <c r="D30" s="4"/>
      <c r="E30" s="4"/>
      <c r="F30" s="4"/>
      <c r="G30" s="4"/>
      <c r="H30" s="4"/>
      <c r="I30" s="4"/>
      <c r="J30" s="4"/>
      <c r="K30" s="4"/>
      <c r="L30" s="4"/>
      <c r="M30" s="4"/>
      <c r="N30" s="4"/>
      <c r="O30" s="4"/>
      <c r="P30" s="4"/>
      <c r="Q30" s="4"/>
    </row>
    <row r="31" spans="1:39" ht="12.75" customHeight="1">
      <c r="A31" s="4"/>
      <c r="B31" s="4"/>
      <c r="C31" s="4"/>
      <c r="D31" s="4"/>
      <c r="E31" s="4"/>
      <c r="F31" s="4"/>
      <c r="G31" s="4"/>
      <c r="H31" s="4"/>
      <c r="I31" s="4"/>
      <c r="J31" s="4"/>
      <c r="K31" s="4"/>
      <c r="L31" s="4"/>
      <c r="M31" s="4"/>
      <c r="N31" s="4"/>
      <c r="O31" s="4"/>
      <c r="P31" s="4"/>
      <c r="Q31" s="4"/>
    </row>
    <row r="32" spans="1:3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6">
    <mergeCell ref="J16:N16"/>
    <mergeCell ref="C2:N2"/>
    <mergeCell ref="C11:G11"/>
    <mergeCell ref="J11:N11"/>
    <mergeCell ref="C6:G6"/>
    <mergeCell ref="J6:N6"/>
  </mergeCells>
  <phoneticPr fontId="12" type="noConversion"/>
  <pageMargins left="0.75" right="0.75" top="1" bottom="1" header="0" footer="0"/>
  <pageSetup orientation="portrait" horizontalDpi="4294967292"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0" ma:contentTypeDescription="Crear nuevo documento." ma:contentTypeScope="" ma:versionID="dac63f457e71bab36c2ad95b06443728">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dc7b2ae31086afe36f320644f7d19c9b"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EB8C7F-EB6F-4639-9A25-B3FC02ECF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3CBACD-3625-4DF4-BF42-057D86B803DC}">
  <ds:schemaRefs>
    <ds:schemaRef ds:uri="http://schemas.microsoft.com/sharepoint/v3/contenttype/forms"/>
  </ds:schemaRefs>
</ds:datastoreItem>
</file>

<file path=customXml/itemProps3.xml><?xml version="1.0" encoding="utf-8"?>
<ds:datastoreItem xmlns:ds="http://schemas.openxmlformats.org/officeDocument/2006/customXml" ds:itemID="{F0838ACD-848A-4504-B43B-8488B7136978}">
  <ds:schemaRefs>
    <ds:schemaRef ds:uri="http://www.w3.org/XML/1998/namespace"/>
    <ds:schemaRef ds:uri="http://schemas.microsoft.com/office/infopath/2007/PartnerControls"/>
    <ds:schemaRef ds:uri="4d1d2e24-7be0-47eb-a1db-99cc6d75caff"/>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d6eaa91c-3afb-4015-aba1-5ff992c1a5c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Contexto</vt:lpstr>
      <vt:lpstr>PLE-PIN-F001</vt:lpstr>
      <vt:lpstr>Mapa_RResidual</vt:lpstr>
      <vt:lpstr>FuenteRiesgo_AImpacto</vt:lpstr>
      <vt:lpstr>Mapa_Riesgo_Inherente</vt:lpstr>
      <vt:lpstr>Nivel_Organizacional</vt:lpstr>
      <vt:lpstr>Caracteristicas_Controles</vt:lpstr>
      <vt:lpstr>Probabilidad</vt:lpstr>
      <vt:lpstr>Impacto</vt:lpstr>
      <vt:lpstr>Imp_Ambiental</vt:lpstr>
      <vt:lpstr>Contexto!Área_de_impresión</vt:lpstr>
      <vt:lpstr>'PLE-PIN-F001'!Área_de_impresión</vt:lpstr>
      <vt:lpstr>'PLE-PIN-F001'!areaimpacto</vt:lpstr>
      <vt:lpstr>'PLE-PIN-F001'!fuentesriesgo</vt:lpstr>
      <vt:lpstr>'PLE-PIN-F001'!nivelorgriesgo</vt:lpstr>
      <vt:lpstr>politicasmanejo</vt:lpstr>
      <vt:lpstr>'PLE-PIN-F001'!Tipificacionriesgo</vt:lpstr>
      <vt:lpstr>tiposriesgo</vt:lpstr>
      <vt:lpstr>'PLE-PIN-F001'!Títulos_a_imprimir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Liliana Patricia Casas Betancourt</cp:lastModifiedBy>
  <cp:lastPrinted>2019-05-22T15:56:23Z</cp:lastPrinted>
  <dcterms:created xsi:type="dcterms:W3CDTF">2015-07-13T16:05:22Z</dcterms:created>
  <dcterms:modified xsi:type="dcterms:W3CDTF">2019-10-22T20:59:56Z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